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oise.HomeOffice.Local\Home\WGCA\Users\hiltona\My Documents\Andy H Docs\"/>
    </mc:Choice>
  </mc:AlternateContent>
  <xr:revisionPtr revIDLastSave="0" documentId="8_{6B3FEB46-5FFD-47D5-B92E-FB258FC912AA}" xr6:coauthVersionLast="47" xr6:coauthVersionMax="47" xr10:uidLastSave="{00000000-0000-0000-0000-000000000000}"/>
  <bookViews>
    <workbookView xWindow="-110" yWindow="-110" windowWidth="19420" windowHeight="10420" activeTab="1" xr2:uid="{F9319B1B-C643-1B4D-9CFA-944F30E8A4D7}"/>
  </bookViews>
  <sheets>
    <sheet name="Instructions" sheetId="3" r:id="rId1"/>
    <sheet name="Funding_Submssion_Sheet" sheetId="1" r:id="rId2"/>
    <sheet name="Codes" sheetId="2" r:id="rId3"/>
  </sheets>
  <externalReferences>
    <externalReference r:id="rId4"/>
  </externalReferences>
  <definedNames>
    <definedName name="Nat">[1]Codes!$C$6:$C$293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7" i="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B4" i="1" l="1"/>
  <c r="R4" i="1" l="1"/>
  <c r="O4" i="1" l="1"/>
  <c r="M4" i="1"/>
  <c r="O9" i="1"/>
  <c r="P9" i="1"/>
  <c r="Q9" i="1"/>
  <c r="R9" i="1"/>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20" i="1"/>
  <c r="P20" i="1"/>
  <c r="Q20" i="1"/>
  <c r="R20" i="1"/>
  <c r="O21" i="1"/>
  <c r="P21" i="1"/>
  <c r="Q21" i="1"/>
  <c r="R21" i="1"/>
  <c r="O22" i="1"/>
  <c r="P22" i="1"/>
  <c r="Q22" i="1"/>
  <c r="R22" i="1"/>
  <c r="O23" i="1"/>
  <c r="P23" i="1"/>
  <c r="Q23" i="1"/>
  <c r="R23" i="1"/>
  <c r="O24" i="1"/>
  <c r="P24" i="1"/>
  <c r="Q24" i="1"/>
  <c r="R24" i="1"/>
  <c r="O25" i="1"/>
  <c r="P25" i="1"/>
  <c r="Q25" i="1"/>
  <c r="R25" i="1"/>
  <c r="O26" i="1"/>
  <c r="P26" i="1"/>
  <c r="Q26" i="1"/>
  <c r="R26" i="1"/>
  <c r="O27" i="1"/>
  <c r="P27" i="1"/>
  <c r="Q27" i="1"/>
  <c r="R27" i="1"/>
  <c r="O28" i="1"/>
  <c r="P28" i="1"/>
  <c r="Q28" i="1"/>
  <c r="R28" i="1"/>
  <c r="O29" i="1"/>
  <c r="P29" i="1"/>
  <c r="Q29" i="1"/>
  <c r="R29" i="1"/>
  <c r="O30" i="1"/>
  <c r="P30" i="1"/>
  <c r="Q30" i="1"/>
  <c r="R30" i="1"/>
  <c r="O31" i="1"/>
  <c r="P31" i="1"/>
  <c r="Q31" i="1"/>
  <c r="R31" i="1"/>
  <c r="O32" i="1"/>
  <c r="P32" i="1"/>
  <c r="Q32" i="1"/>
  <c r="R32" i="1"/>
  <c r="O33" i="1"/>
  <c r="P33" i="1"/>
  <c r="Q33" i="1"/>
  <c r="R33" i="1"/>
  <c r="O34" i="1"/>
  <c r="P34" i="1"/>
  <c r="Q34" i="1"/>
  <c r="R34" i="1"/>
  <c r="O35" i="1"/>
  <c r="P35" i="1"/>
  <c r="Q35" i="1"/>
  <c r="R35" i="1"/>
  <c r="O36" i="1"/>
  <c r="P36" i="1"/>
  <c r="Q36" i="1"/>
  <c r="R36" i="1"/>
  <c r="O37" i="1"/>
  <c r="P37" i="1"/>
  <c r="Q37" i="1"/>
  <c r="R37" i="1"/>
  <c r="O38" i="1"/>
  <c r="P38" i="1"/>
  <c r="Q38" i="1"/>
  <c r="R38" i="1"/>
  <c r="O39" i="1"/>
  <c r="P39" i="1"/>
  <c r="Q39" i="1"/>
  <c r="R39" i="1"/>
  <c r="O40" i="1"/>
  <c r="P40" i="1"/>
  <c r="Q40" i="1"/>
  <c r="R40" i="1"/>
  <c r="O41" i="1"/>
  <c r="P41" i="1"/>
  <c r="Q41" i="1"/>
  <c r="R41" i="1"/>
  <c r="O42" i="1"/>
  <c r="P42" i="1"/>
  <c r="Q42" i="1"/>
  <c r="R42" i="1"/>
  <c r="O43" i="1"/>
  <c r="P43" i="1"/>
  <c r="Q43" i="1"/>
  <c r="R43" i="1"/>
  <c r="O44" i="1"/>
  <c r="P44" i="1"/>
  <c r="Q44" i="1"/>
  <c r="R44" i="1"/>
  <c r="O45" i="1"/>
  <c r="P45" i="1"/>
  <c r="Q45" i="1"/>
  <c r="R45" i="1"/>
  <c r="O46" i="1"/>
  <c r="P46" i="1"/>
  <c r="Q46" i="1"/>
  <c r="R46" i="1"/>
  <c r="O47" i="1"/>
  <c r="P47" i="1"/>
  <c r="Q47" i="1"/>
  <c r="R47" i="1"/>
  <c r="O48" i="1"/>
  <c r="P48" i="1"/>
  <c r="Q48" i="1"/>
  <c r="R48" i="1"/>
  <c r="O49" i="1"/>
  <c r="P49" i="1"/>
  <c r="Q49" i="1"/>
  <c r="R49" i="1"/>
  <c r="O50" i="1"/>
  <c r="P50" i="1"/>
  <c r="Q50" i="1"/>
  <c r="R50" i="1"/>
  <c r="O51" i="1"/>
  <c r="P51" i="1"/>
  <c r="Q51" i="1"/>
  <c r="R51" i="1"/>
  <c r="O52" i="1"/>
  <c r="P52" i="1"/>
  <c r="Q52" i="1"/>
  <c r="R52" i="1"/>
  <c r="O53" i="1"/>
  <c r="P53" i="1"/>
  <c r="Q53" i="1"/>
  <c r="R53" i="1"/>
  <c r="O54" i="1"/>
  <c r="P54" i="1"/>
  <c r="Q54" i="1"/>
  <c r="R54" i="1"/>
  <c r="O55" i="1"/>
  <c r="P55" i="1"/>
  <c r="Q55" i="1"/>
  <c r="R55" i="1"/>
  <c r="O56" i="1"/>
  <c r="P56" i="1"/>
  <c r="Q56" i="1"/>
  <c r="R56" i="1"/>
  <c r="O57" i="1"/>
  <c r="P57" i="1"/>
  <c r="Q57" i="1"/>
  <c r="R57" i="1"/>
  <c r="O58" i="1"/>
  <c r="P58" i="1"/>
  <c r="Q58" i="1"/>
  <c r="R58" i="1"/>
  <c r="O59" i="1"/>
  <c r="P59" i="1"/>
  <c r="Q59" i="1"/>
  <c r="R59" i="1"/>
  <c r="O60" i="1"/>
  <c r="P60" i="1"/>
  <c r="Q60" i="1"/>
  <c r="R60" i="1"/>
  <c r="O61" i="1"/>
  <c r="P61" i="1"/>
  <c r="Q61" i="1"/>
  <c r="R61" i="1"/>
  <c r="O62" i="1"/>
  <c r="P62" i="1"/>
  <c r="Q62" i="1"/>
  <c r="R62" i="1"/>
  <c r="O63" i="1"/>
  <c r="P63" i="1"/>
  <c r="Q63" i="1"/>
  <c r="R63" i="1"/>
  <c r="O64" i="1"/>
  <c r="P64" i="1"/>
  <c r="Q64" i="1"/>
  <c r="R64" i="1"/>
  <c r="O65" i="1"/>
  <c r="P65" i="1"/>
  <c r="Q65" i="1"/>
  <c r="R65" i="1"/>
  <c r="O66" i="1"/>
  <c r="P66" i="1"/>
  <c r="Q66" i="1"/>
  <c r="R66" i="1"/>
  <c r="O67" i="1"/>
  <c r="P67" i="1"/>
  <c r="Q67" i="1"/>
  <c r="R67" i="1"/>
  <c r="O68" i="1"/>
  <c r="P68" i="1"/>
  <c r="Q68" i="1"/>
  <c r="R68" i="1"/>
  <c r="O69" i="1"/>
  <c r="P69" i="1"/>
  <c r="Q69" i="1"/>
  <c r="R69" i="1"/>
  <c r="O70" i="1"/>
  <c r="P70" i="1"/>
  <c r="Q70" i="1"/>
  <c r="R70" i="1"/>
  <c r="O71" i="1"/>
  <c r="P71" i="1"/>
  <c r="Q71" i="1"/>
  <c r="R71" i="1"/>
  <c r="O72" i="1"/>
  <c r="P72" i="1"/>
  <c r="Q72" i="1"/>
  <c r="R72" i="1"/>
  <c r="O73" i="1"/>
  <c r="P73" i="1"/>
  <c r="Q73" i="1"/>
  <c r="R73" i="1"/>
  <c r="O74" i="1"/>
  <c r="P74" i="1"/>
  <c r="Q74" i="1"/>
  <c r="R74" i="1"/>
  <c r="O75" i="1"/>
  <c r="P75" i="1"/>
  <c r="Q75" i="1"/>
  <c r="R75" i="1"/>
  <c r="O76" i="1"/>
  <c r="P76" i="1"/>
  <c r="Q76" i="1"/>
  <c r="R76" i="1"/>
  <c r="O77" i="1"/>
  <c r="P77" i="1"/>
  <c r="Q77" i="1"/>
  <c r="R77" i="1"/>
  <c r="O78" i="1"/>
  <c r="P78" i="1"/>
  <c r="Q78" i="1"/>
  <c r="R78" i="1"/>
  <c r="O79" i="1"/>
  <c r="P79" i="1"/>
  <c r="Q79" i="1"/>
  <c r="R79" i="1"/>
  <c r="O80" i="1"/>
  <c r="P80" i="1"/>
  <c r="Q80" i="1"/>
  <c r="R80" i="1"/>
  <c r="O81" i="1"/>
  <c r="P81" i="1"/>
  <c r="Q81" i="1"/>
  <c r="R81" i="1"/>
  <c r="O82" i="1"/>
  <c r="P82" i="1"/>
  <c r="Q82" i="1"/>
  <c r="R82" i="1"/>
  <c r="O83" i="1"/>
  <c r="P83" i="1"/>
  <c r="Q83" i="1"/>
  <c r="R83" i="1"/>
  <c r="O84" i="1"/>
  <c r="P84" i="1"/>
  <c r="Q84" i="1"/>
  <c r="R84" i="1"/>
  <c r="O85" i="1"/>
  <c r="P85" i="1"/>
  <c r="Q85" i="1"/>
  <c r="R85" i="1"/>
  <c r="O86" i="1"/>
  <c r="P86" i="1"/>
  <c r="Q86" i="1"/>
  <c r="R86" i="1"/>
  <c r="O87" i="1"/>
  <c r="P87" i="1"/>
  <c r="Q87" i="1"/>
  <c r="R87" i="1"/>
  <c r="O88" i="1"/>
  <c r="P88" i="1"/>
  <c r="Q88" i="1"/>
  <c r="R88" i="1"/>
  <c r="O89" i="1"/>
  <c r="P89" i="1"/>
  <c r="Q89" i="1"/>
  <c r="R89" i="1"/>
  <c r="O90" i="1"/>
  <c r="P90" i="1"/>
  <c r="Q90" i="1"/>
  <c r="R90" i="1"/>
  <c r="O91" i="1"/>
  <c r="P91" i="1"/>
  <c r="Q91" i="1"/>
  <c r="R91" i="1"/>
  <c r="O92" i="1"/>
  <c r="P92" i="1"/>
  <c r="Q92" i="1"/>
  <c r="R92" i="1"/>
  <c r="O93" i="1"/>
  <c r="P93" i="1"/>
  <c r="Q93" i="1"/>
  <c r="R93" i="1"/>
  <c r="O94" i="1"/>
  <c r="P94" i="1"/>
  <c r="Q94" i="1"/>
  <c r="R94" i="1"/>
  <c r="O95" i="1"/>
  <c r="P95" i="1"/>
  <c r="Q95" i="1"/>
  <c r="R95" i="1"/>
  <c r="O96" i="1"/>
  <c r="P96" i="1"/>
  <c r="Q96" i="1"/>
  <c r="R96" i="1"/>
  <c r="O97" i="1"/>
  <c r="P97" i="1"/>
  <c r="Q97" i="1"/>
  <c r="R97" i="1"/>
  <c r="O98" i="1"/>
  <c r="P98" i="1"/>
  <c r="Q98" i="1"/>
  <c r="R98" i="1"/>
  <c r="O99" i="1"/>
  <c r="P99" i="1"/>
  <c r="Q99" i="1"/>
  <c r="R99" i="1"/>
  <c r="O100" i="1"/>
  <c r="P100" i="1"/>
  <c r="Q100" i="1"/>
  <c r="R100" i="1"/>
  <c r="O101" i="1"/>
  <c r="P101" i="1"/>
  <c r="Q101" i="1"/>
  <c r="R101" i="1"/>
  <c r="O102" i="1"/>
  <c r="P102" i="1"/>
  <c r="Q102" i="1"/>
  <c r="R102" i="1"/>
  <c r="O103" i="1"/>
  <c r="P103" i="1"/>
  <c r="Q103" i="1"/>
  <c r="R103" i="1"/>
  <c r="O104" i="1"/>
  <c r="P104" i="1"/>
  <c r="Q104" i="1"/>
  <c r="R104" i="1"/>
  <c r="O105" i="1"/>
  <c r="P105" i="1"/>
  <c r="Q105" i="1"/>
  <c r="R105" i="1"/>
  <c r="O106" i="1"/>
  <c r="P106" i="1"/>
  <c r="Q106" i="1"/>
  <c r="R106" i="1"/>
  <c r="O107" i="1"/>
  <c r="P107" i="1"/>
  <c r="Q107" i="1"/>
  <c r="R107" i="1"/>
  <c r="O108" i="1"/>
  <c r="P108" i="1"/>
  <c r="Q108" i="1"/>
  <c r="R108" i="1"/>
  <c r="O109" i="1"/>
  <c r="P109" i="1"/>
  <c r="Q109" i="1"/>
  <c r="R109" i="1"/>
  <c r="O110" i="1"/>
  <c r="P110" i="1"/>
  <c r="Q110" i="1"/>
  <c r="R110" i="1"/>
  <c r="O111" i="1"/>
  <c r="P111" i="1"/>
  <c r="Q111" i="1"/>
  <c r="R111" i="1"/>
  <c r="O112" i="1"/>
  <c r="P112" i="1"/>
  <c r="Q112" i="1"/>
  <c r="R112" i="1"/>
  <c r="O113" i="1"/>
  <c r="P113" i="1"/>
  <c r="Q113" i="1"/>
  <c r="R113" i="1"/>
  <c r="O114" i="1"/>
  <c r="P114" i="1"/>
  <c r="Q114" i="1"/>
  <c r="R114" i="1"/>
  <c r="O115" i="1"/>
  <c r="P115" i="1"/>
  <c r="Q115" i="1"/>
  <c r="R115" i="1"/>
  <c r="O116" i="1"/>
  <c r="P116" i="1"/>
  <c r="Q116" i="1"/>
  <c r="R116" i="1"/>
  <c r="O117" i="1"/>
  <c r="P117" i="1"/>
  <c r="Q117" i="1"/>
  <c r="R117" i="1"/>
  <c r="O118" i="1"/>
  <c r="P118" i="1"/>
  <c r="Q118" i="1"/>
  <c r="R118" i="1"/>
  <c r="O119" i="1"/>
  <c r="P119" i="1"/>
  <c r="Q119" i="1"/>
  <c r="R119" i="1"/>
  <c r="O120" i="1"/>
  <c r="P120" i="1"/>
  <c r="Q120" i="1"/>
  <c r="R120" i="1"/>
  <c r="O121" i="1"/>
  <c r="P121" i="1"/>
  <c r="Q121" i="1"/>
  <c r="R121" i="1"/>
  <c r="O122" i="1"/>
  <c r="P122" i="1"/>
  <c r="Q122" i="1"/>
  <c r="R122" i="1"/>
  <c r="O123" i="1"/>
  <c r="P123" i="1"/>
  <c r="Q123" i="1"/>
  <c r="R123" i="1"/>
  <c r="O124" i="1"/>
  <c r="P124" i="1"/>
  <c r="Q124" i="1"/>
  <c r="R124" i="1"/>
  <c r="O125" i="1"/>
  <c r="P125" i="1"/>
  <c r="Q125" i="1"/>
  <c r="R125" i="1"/>
  <c r="O126" i="1"/>
  <c r="P126" i="1"/>
  <c r="Q126" i="1"/>
  <c r="R126" i="1"/>
  <c r="O127" i="1"/>
  <c r="P127" i="1"/>
  <c r="Q127" i="1"/>
  <c r="R127" i="1"/>
  <c r="O128" i="1"/>
  <c r="P128" i="1"/>
  <c r="Q128" i="1"/>
  <c r="R128" i="1"/>
  <c r="O129" i="1"/>
  <c r="P129" i="1"/>
  <c r="Q129" i="1"/>
  <c r="R129" i="1"/>
  <c r="O130" i="1"/>
  <c r="P130" i="1"/>
  <c r="Q130" i="1"/>
  <c r="R130" i="1"/>
  <c r="O131" i="1"/>
  <c r="P131" i="1"/>
  <c r="Q131" i="1"/>
  <c r="R131" i="1"/>
  <c r="O132" i="1"/>
  <c r="P132" i="1"/>
  <c r="Q132" i="1"/>
  <c r="R132" i="1"/>
  <c r="O133" i="1"/>
  <c r="P133" i="1"/>
  <c r="Q133" i="1"/>
  <c r="R133" i="1"/>
  <c r="O134" i="1"/>
  <c r="P134" i="1"/>
  <c r="Q134" i="1"/>
  <c r="R134" i="1"/>
  <c r="O135" i="1"/>
  <c r="P135" i="1"/>
  <c r="Q135" i="1"/>
  <c r="R135" i="1"/>
  <c r="O136" i="1"/>
  <c r="P136" i="1"/>
  <c r="Q136" i="1"/>
  <c r="R136" i="1"/>
  <c r="O137" i="1"/>
  <c r="P137" i="1"/>
  <c r="Q137" i="1"/>
  <c r="R137" i="1"/>
  <c r="O138" i="1"/>
  <c r="P138" i="1"/>
  <c r="Q138" i="1"/>
  <c r="R138" i="1"/>
  <c r="O139" i="1"/>
  <c r="P139" i="1"/>
  <c r="Q139" i="1"/>
  <c r="R139" i="1"/>
  <c r="O140" i="1"/>
  <c r="P140" i="1"/>
  <c r="Q140" i="1"/>
  <c r="R140" i="1"/>
  <c r="O141" i="1"/>
  <c r="P141" i="1"/>
  <c r="Q141" i="1"/>
  <c r="R141" i="1"/>
  <c r="O142" i="1"/>
  <c r="P142" i="1"/>
  <c r="Q142" i="1"/>
  <c r="R142" i="1"/>
  <c r="O143" i="1"/>
  <c r="P143" i="1"/>
  <c r="Q143" i="1"/>
  <c r="R143" i="1"/>
  <c r="O144" i="1"/>
  <c r="P144" i="1"/>
  <c r="Q144" i="1"/>
  <c r="R144" i="1"/>
  <c r="O145" i="1"/>
  <c r="P145" i="1"/>
  <c r="Q145" i="1"/>
  <c r="R145" i="1"/>
  <c r="O146" i="1"/>
  <c r="P146" i="1"/>
  <c r="Q146" i="1"/>
  <c r="R146" i="1"/>
  <c r="O147" i="1"/>
  <c r="P147" i="1"/>
  <c r="Q147" i="1"/>
  <c r="R147" i="1"/>
  <c r="O148" i="1"/>
  <c r="P148" i="1"/>
  <c r="Q148" i="1"/>
  <c r="R148" i="1"/>
  <c r="O149" i="1"/>
  <c r="P149" i="1"/>
  <c r="Q149" i="1"/>
  <c r="R149" i="1"/>
  <c r="O150" i="1"/>
  <c r="P150" i="1"/>
  <c r="Q150" i="1"/>
  <c r="R150" i="1"/>
  <c r="O151" i="1"/>
  <c r="P151" i="1"/>
  <c r="Q151" i="1"/>
  <c r="R151" i="1"/>
  <c r="O152" i="1"/>
  <c r="P152" i="1"/>
  <c r="Q152" i="1"/>
  <c r="R152" i="1"/>
  <c r="O153" i="1"/>
  <c r="P153" i="1"/>
  <c r="Q153" i="1"/>
  <c r="R153" i="1"/>
  <c r="O154" i="1"/>
  <c r="P154" i="1"/>
  <c r="Q154" i="1"/>
  <c r="R154" i="1"/>
  <c r="O155" i="1"/>
  <c r="P155" i="1"/>
  <c r="Q155" i="1"/>
  <c r="R155" i="1"/>
  <c r="O156" i="1"/>
  <c r="P156" i="1"/>
  <c r="Q156" i="1"/>
  <c r="R156" i="1"/>
  <c r="O157" i="1"/>
  <c r="P157" i="1"/>
  <c r="Q157" i="1"/>
  <c r="R157" i="1"/>
  <c r="O158" i="1"/>
  <c r="P158" i="1"/>
  <c r="Q158" i="1"/>
  <c r="R158" i="1"/>
  <c r="O159" i="1"/>
  <c r="P159" i="1"/>
  <c r="Q159" i="1"/>
  <c r="R159" i="1"/>
  <c r="O160" i="1"/>
  <c r="P160" i="1"/>
  <c r="Q160" i="1"/>
  <c r="R160" i="1"/>
  <c r="O161" i="1"/>
  <c r="P161" i="1"/>
  <c r="Q161" i="1"/>
  <c r="R161" i="1"/>
  <c r="O162" i="1"/>
  <c r="P162" i="1"/>
  <c r="Q162" i="1"/>
  <c r="R162" i="1"/>
  <c r="O163" i="1"/>
  <c r="P163" i="1"/>
  <c r="Q163" i="1"/>
  <c r="R163" i="1"/>
  <c r="O164" i="1"/>
  <c r="P164" i="1"/>
  <c r="Q164" i="1"/>
  <c r="R164" i="1"/>
  <c r="O165" i="1"/>
  <c r="P165" i="1"/>
  <c r="Q165" i="1"/>
  <c r="R165" i="1"/>
  <c r="O166" i="1"/>
  <c r="P166" i="1"/>
  <c r="Q166" i="1"/>
  <c r="R166" i="1"/>
  <c r="O167" i="1"/>
  <c r="P167" i="1"/>
  <c r="Q167" i="1"/>
  <c r="R167" i="1"/>
  <c r="O168" i="1"/>
  <c r="P168" i="1"/>
  <c r="Q168" i="1"/>
  <c r="R168" i="1"/>
  <c r="O169" i="1"/>
  <c r="P169" i="1"/>
  <c r="Q169" i="1"/>
  <c r="R169" i="1"/>
  <c r="O170" i="1"/>
  <c r="P170" i="1"/>
  <c r="Q170" i="1"/>
  <c r="R170" i="1"/>
  <c r="O171" i="1"/>
  <c r="P171" i="1"/>
  <c r="Q171" i="1"/>
  <c r="R171" i="1"/>
  <c r="O172" i="1"/>
  <c r="P172" i="1"/>
  <c r="Q172" i="1"/>
  <c r="R172" i="1"/>
  <c r="O173" i="1"/>
  <c r="P173" i="1"/>
  <c r="Q173" i="1"/>
  <c r="R173" i="1"/>
  <c r="O174" i="1"/>
  <c r="P174" i="1"/>
  <c r="Q174" i="1"/>
  <c r="R174" i="1"/>
  <c r="O175" i="1"/>
  <c r="P175" i="1"/>
  <c r="Q175" i="1"/>
  <c r="R175" i="1"/>
  <c r="O176" i="1"/>
  <c r="P176" i="1"/>
  <c r="Q176" i="1"/>
  <c r="R176" i="1"/>
  <c r="O177" i="1"/>
  <c r="P177" i="1"/>
  <c r="Q177" i="1"/>
  <c r="R177" i="1"/>
  <c r="O178" i="1"/>
  <c r="P178" i="1"/>
  <c r="Q178" i="1"/>
  <c r="R178" i="1"/>
  <c r="O179" i="1"/>
  <c r="P179" i="1"/>
  <c r="Q179" i="1"/>
  <c r="R179" i="1"/>
  <c r="O180" i="1"/>
  <c r="P180" i="1"/>
  <c r="Q180" i="1"/>
  <c r="R180" i="1"/>
  <c r="O181" i="1"/>
  <c r="P181" i="1"/>
  <c r="Q181" i="1"/>
  <c r="R181" i="1"/>
  <c r="O182" i="1"/>
  <c r="P182" i="1"/>
  <c r="Q182" i="1"/>
  <c r="R182" i="1"/>
  <c r="O183" i="1"/>
  <c r="P183" i="1"/>
  <c r="Q183" i="1"/>
  <c r="R183" i="1"/>
  <c r="O184" i="1"/>
  <c r="P184" i="1"/>
  <c r="Q184" i="1"/>
  <c r="R184" i="1"/>
  <c r="O185" i="1"/>
  <c r="P185" i="1"/>
  <c r="Q185" i="1"/>
  <c r="R185" i="1"/>
  <c r="O186" i="1"/>
  <c r="P186" i="1"/>
  <c r="Q186" i="1"/>
  <c r="R186" i="1"/>
  <c r="O187" i="1"/>
  <c r="P187" i="1"/>
  <c r="Q187" i="1"/>
  <c r="R187" i="1"/>
  <c r="O188" i="1"/>
  <c r="P188" i="1"/>
  <c r="Q188" i="1"/>
  <c r="R188" i="1"/>
  <c r="O189" i="1"/>
  <c r="P189" i="1"/>
  <c r="Q189" i="1"/>
  <c r="R189" i="1"/>
  <c r="O190" i="1"/>
  <c r="P190" i="1"/>
  <c r="Q190" i="1"/>
  <c r="R190" i="1"/>
  <c r="O191" i="1"/>
  <c r="P191" i="1"/>
  <c r="Q191" i="1"/>
  <c r="R191" i="1"/>
  <c r="O192" i="1"/>
  <c r="P192" i="1"/>
  <c r="Q192" i="1"/>
  <c r="R192" i="1"/>
  <c r="O193" i="1"/>
  <c r="P193" i="1"/>
  <c r="Q193" i="1"/>
  <c r="R193" i="1"/>
  <c r="O194" i="1"/>
  <c r="P194" i="1"/>
  <c r="Q194" i="1"/>
  <c r="R194" i="1"/>
  <c r="O195" i="1"/>
  <c r="P195" i="1"/>
  <c r="Q195" i="1"/>
  <c r="R195" i="1"/>
  <c r="O196" i="1"/>
  <c r="P196" i="1"/>
  <c r="Q196" i="1"/>
  <c r="R196" i="1"/>
  <c r="O197" i="1"/>
  <c r="P197" i="1"/>
  <c r="Q197" i="1"/>
  <c r="R197" i="1"/>
  <c r="O198" i="1"/>
  <c r="P198" i="1"/>
  <c r="Q198" i="1"/>
  <c r="R198" i="1"/>
  <c r="O199" i="1"/>
  <c r="P199" i="1"/>
  <c r="Q199" i="1"/>
  <c r="R199" i="1"/>
  <c r="O200" i="1"/>
  <c r="P200" i="1"/>
  <c r="Q200" i="1"/>
  <c r="R200" i="1"/>
  <c r="O201" i="1"/>
  <c r="P201" i="1"/>
  <c r="Q201" i="1"/>
  <c r="R201" i="1"/>
  <c r="O202" i="1"/>
  <c r="P202" i="1"/>
  <c r="Q202" i="1"/>
  <c r="R202" i="1"/>
  <c r="O203" i="1"/>
  <c r="P203" i="1"/>
  <c r="Q203" i="1"/>
  <c r="R203" i="1"/>
  <c r="O204" i="1"/>
  <c r="P204" i="1"/>
  <c r="Q204" i="1"/>
  <c r="R204" i="1"/>
  <c r="O205" i="1"/>
  <c r="P205" i="1"/>
  <c r="Q205" i="1"/>
  <c r="R205" i="1"/>
  <c r="O206" i="1"/>
  <c r="P206" i="1"/>
  <c r="Q206" i="1"/>
  <c r="R206" i="1"/>
  <c r="O207" i="1"/>
  <c r="P207" i="1"/>
  <c r="Q207" i="1"/>
  <c r="R207" i="1"/>
  <c r="O208" i="1"/>
  <c r="P208" i="1"/>
  <c r="Q208" i="1"/>
  <c r="R208" i="1"/>
  <c r="O209" i="1"/>
  <c r="P209" i="1"/>
  <c r="Q209" i="1"/>
  <c r="R209" i="1"/>
  <c r="O210" i="1"/>
  <c r="P210" i="1"/>
  <c r="Q210" i="1"/>
  <c r="R210" i="1"/>
  <c r="O211" i="1"/>
  <c r="P211" i="1"/>
  <c r="Q211" i="1"/>
  <c r="R211" i="1"/>
  <c r="O212" i="1"/>
  <c r="P212" i="1"/>
  <c r="Q212" i="1"/>
  <c r="R212" i="1"/>
  <c r="O213" i="1"/>
  <c r="P213" i="1"/>
  <c r="Q213" i="1"/>
  <c r="R213" i="1"/>
  <c r="O214" i="1"/>
  <c r="P214" i="1"/>
  <c r="Q214" i="1"/>
  <c r="R214" i="1"/>
  <c r="O215" i="1"/>
  <c r="P215" i="1"/>
  <c r="Q215" i="1"/>
  <c r="R215" i="1"/>
  <c r="O216" i="1"/>
  <c r="P216" i="1"/>
  <c r="Q216" i="1"/>
  <c r="R216" i="1"/>
  <c r="O217" i="1"/>
  <c r="P217" i="1"/>
  <c r="Q217" i="1"/>
  <c r="R217" i="1"/>
  <c r="O218" i="1"/>
  <c r="P218" i="1"/>
  <c r="Q218" i="1"/>
  <c r="R218" i="1"/>
  <c r="O219" i="1"/>
  <c r="P219" i="1"/>
  <c r="Q219" i="1"/>
  <c r="R219" i="1"/>
  <c r="O220" i="1"/>
  <c r="P220" i="1"/>
  <c r="Q220" i="1"/>
  <c r="R220" i="1"/>
  <c r="O221" i="1"/>
  <c r="P221" i="1"/>
  <c r="Q221" i="1"/>
  <c r="R221" i="1"/>
  <c r="O222" i="1"/>
  <c r="P222" i="1"/>
  <c r="Q222" i="1"/>
  <c r="R222" i="1"/>
  <c r="O223" i="1"/>
  <c r="P223" i="1"/>
  <c r="Q223" i="1"/>
  <c r="R223" i="1"/>
  <c r="O224" i="1"/>
  <c r="P224" i="1"/>
  <c r="Q224" i="1"/>
  <c r="R224" i="1"/>
  <c r="O225" i="1"/>
  <c r="P225" i="1"/>
  <c r="Q225" i="1"/>
  <c r="R225" i="1"/>
  <c r="O226" i="1"/>
  <c r="P226" i="1"/>
  <c r="Q226" i="1"/>
  <c r="R226" i="1"/>
  <c r="O227" i="1"/>
  <c r="P227" i="1"/>
  <c r="Q227" i="1"/>
  <c r="R227" i="1"/>
  <c r="O228" i="1"/>
  <c r="P228" i="1"/>
  <c r="Q228" i="1"/>
  <c r="R228" i="1"/>
  <c r="O229" i="1"/>
  <c r="P229" i="1"/>
  <c r="Q229" i="1"/>
  <c r="R229" i="1"/>
  <c r="O230" i="1"/>
  <c r="P230" i="1"/>
  <c r="Q230" i="1"/>
  <c r="R230" i="1"/>
  <c r="O231" i="1"/>
  <c r="P231" i="1"/>
  <c r="Q231" i="1"/>
  <c r="R231" i="1"/>
  <c r="O232" i="1"/>
  <c r="P232" i="1"/>
  <c r="Q232" i="1"/>
  <c r="R232" i="1"/>
  <c r="O233" i="1"/>
  <c r="P233" i="1"/>
  <c r="Q233" i="1"/>
  <c r="R233" i="1"/>
  <c r="O234" i="1"/>
  <c r="P234" i="1"/>
  <c r="Q234" i="1"/>
  <c r="R234" i="1"/>
  <c r="O235" i="1"/>
  <c r="P235" i="1"/>
  <c r="Q235" i="1"/>
  <c r="R235" i="1"/>
  <c r="O236" i="1"/>
  <c r="P236" i="1"/>
  <c r="Q236" i="1"/>
  <c r="R236" i="1"/>
  <c r="O237" i="1"/>
  <c r="P237" i="1"/>
  <c r="Q237" i="1"/>
  <c r="R237" i="1"/>
  <c r="O238" i="1"/>
  <c r="P238" i="1"/>
  <c r="Q238" i="1"/>
  <c r="R238" i="1"/>
  <c r="O239" i="1"/>
  <c r="P239" i="1"/>
  <c r="Q239" i="1"/>
  <c r="R239" i="1"/>
  <c r="O240" i="1"/>
  <c r="P240" i="1"/>
  <c r="Q240" i="1"/>
  <c r="R240" i="1"/>
  <c r="O241" i="1"/>
  <c r="P241" i="1"/>
  <c r="Q241" i="1"/>
  <c r="R241" i="1"/>
  <c r="O242" i="1"/>
  <c r="P242" i="1"/>
  <c r="Q242" i="1"/>
  <c r="R242" i="1"/>
  <c r="O243" i="1"/>
  <c r="P243" i="1"/>
  <c r="Q243" i="1"/>
  <c r="R243" i="1"/>
  <c r="O244" i="1"/>
  <c r="P244" i="1"/>
  <c r="Q244" i="1"/>
  <c r="R244" i="1"/>
  <c r="O245" i="1"/>
  <c r="P245" i="1"/>
  <c r="Q245" i="1"/>
  <c r="R245" i="1"/>
  <c r="O246" i="1"/>
  <c r="P246" i="1"/>
  <c r="Q246" i="1"/>
  <c r="R246" i="1"/>
  <c r="O247" i="1"/>
  <c r="P247" i="1"/>
  <c r="Q247" i="1"/>
  <c r="R247" i="1"/>
  <c r="O248" i="1"/>
  <c r="P248" i="1"/>
  <c r="Q248" i="1"/>
  <c r="R248" i="1"/>
  <c r="O249" i="1"/>
  <c r="P249" i="1"/>
  <c r="Q249" i="1"/>
  <c r="R249" i="1"/>
  <c r="O250" i="1"/>
  <c r="P250" i="1"/>
  <c r="Q250" i="1"/>
  <c r="R250" i="1"/>
  <c r="O251" i="1"/>
  <c r="P251" i="1"/>
  <c r="Q251" i="1"/>
  <c r="R251" i="1"/>
  <c r="O252" i="1"/>
  <c r="P252" i="1"/>
  <c r="Q252" i="1"/>
  <c r="R252" i="1"/>
  <c r="O253" i="1"/>
  <c r="P253" i="1"/>
  <c r="Q253" i="1"/>
  <c r="R253" i="1"/>
  <c r="O254" i="1"/>
  <c r="P254" i="1"/>
  <c r="Q254" i="1"/>
  <c r="R254" i="1"/>
  <c r="O255" i="1"/>
  <c r="P255" i="1"/>
  <c r="Q255" i="1"/>
  <c r="R255" i="1"/>
  <c r="O256" i="1"/>
  <c r="P256" i="1"/>
  <c r="Q256" i="1"/>
  <c r="R256" i="1"/>
  <c r="O257" i="1"/>
  <c r="P257" i="1"/>
  <c r="Q257" i="1"/>
  <c r="R257" i="1"/>
  <c r="O258" i="1"/>
  <c r="P258" i="1"/>
  <c r="Q258" i="1"/>
  <c r="R258" i="1"/>
  <c r="O259" i="1"/>
  <c r="P259" i="1"/>
  <c r="Q259" i="1"/>
  <c r="R259" i="1"/>
  <c r="O260" i="1"/>
  <c r="P260" i="1"/>
  <c r="Q260" i="1"/>
  <c r="R260" i="1"/>
  <c r="O261" i="1"/>
  <c r="P261" i="1"/>
  <c r="Q261" i="1"/>
  <c r="R261" i="1"/>
  <c r="O262" i="1"/>
  <c r="P262" i="1"/>
  <c r="Q262" i="1"/>
  <c r="R262" i="1"/>
  <c r="O263" i="1"/>
  <c r="P263" i="1"/>
  <c r="Q263" i="1"/>
  <c r="R263" i="1"/>
  <c r="O264" i="1"/>
  <c r="P264" i="1"/>
  <c r="Q264" i="1"/>
  <c r="R264" i="1"/>
  <c r="O265" i="1"/>
  <c r="P265" i="1"/>
  <c r="Q265" i="1"/>
  <c r="R265" i="1"/>
  <c r="O266" i="1"/>
  <c r="P266" i="1"/>
  <c r="Q266" i="1"/>
  <c r="R266" i="1"/>
  <c r="O267" i="1"/>
  <c r="P267" i="1"/>
  <c r="Q267" i="1"/>
  <c r="R267" i="1"/>
  <c r="O268" i="1"/>
  <c r="P268" i="1"/>
  <c r="Q268" i="1"/>
  <c r="R268" i="1"/>
  <c r="O269" i="1"/>
  <c r="P269" i="1"/>
  <c r="Q269" i="1"/>
  <c r="R269" i="1"/>
  <c r="O270" i="1"/>
  <c r="P270" i="1"/>
  <c r="Q270" i="1"/>
  <c r="R270" i="1"/>
  <c r="O271" i="1"/>
  <c r="P271" i="1"/>
  <c r="Q271" i="1"/>
  <c r="R271" i="1"/>
  <c r="O272" i="1"/>
  <c r="P272" i="1"/>
  <c r="Q272" i="1"/>
  <c r="R272" i="1"/>
  <c r="O273" i="1"/>
  <c r="P273" i="1"/>
  <c r="Q273" i="1"/>
  <c r="R273" i="1"/>
  <c r="O274" i="1"/>
  <c r="P274" i="1"/>
  <c r="Q274" i="1"/>
  <c r="R274" i="1"/>
  <c r="O275" i="1"/>
  <c r="P275" i="1"/>
  <c r="Q275" i="1"/>
  <c r="R275" i="1"/>
  <c r="O276" i="1"/>
  <c r="P276" i="1"/>
  <c r="Q276" i="1"/>
  <c r="R276" i="1"/>
  <c r="O277" i="1"/>
  <c r="P277" i="1"/>
  <c r="Q277" i="1"/>
  <c r="R277" i="1"/>
  <c r="O278" i="1"/>
  <c r="P278" i="1"/>
  <c r="Q278" i="1"/>
  <c r="R278" i="1"/>
  <c r="O279" i="1"/>
  <c r="P279" i="1"/>
  <c r="Q279" i="1"/>
  <c r="R279" i="1"/>
  <c r="O280" i="1"/>
  <c r="P280" i="1"/>
  <c r="Q280" i="1"/>
  <c r="R280" i="1"/>
  <c r="O281" i="1"/>
  <c r="P281" i="1"/>
  <c r="Q281" i="1"/>
  <c r="R281" i="1"/>
  <c r="O282" i="1"/>
  <c r="P282" i="1"/>
  <c r="Q282" i="1"/>
  <c r="R282" i="1"/>
  <c r="O283" i="1"/>
  <c r="P283" i="1"/>
  <c r="Q283" i="1"/>
  <c r="R283" i="1"/>
  <c r="O284" i="1"/>
  <c r="P284" i="1"/>
  <c r="Q284" i="1"/>
  <c r="R284" i="1"/>
  <c r="O285" i="1"/>
  <c r="P285" i="1"/>
  <c r="Q285" i="1"/>
  <c r="R285" i="1"/>
  <c r="O286" i="1"/>
  <c r="P286" i="1"/>
  <c r="Q286" i="1"/>
  <c r="R286" i="1"/>
  <c r="O287" i="1"/>
  <c r="P287" i="1"/>
  <c r="Q287" i="1"/>
  <c r="R287" i="1"/>
  <c r="O288" i="1"/>
  <c r="P288" i="1"/>
  <c r="Q288" i="1"/>
  <c r="R288" i="1"/>
  <c r="O289" i="1"/>
  <c r="P289" i="1"/>
  <c r="Q289" i="1"/>
  <c r="R289" i="1"/>
  <c r="O290" i="1"/>
  <c r="P290" i="1"/>
  <c r="Q290" i="1"/>
  <c r="R290" i="1"/>
  <c r="O291" i="1"/>
  <c r="P291" i="1"/>
  <c r="Q291" i="1"/>
  <c r="R291" i="1"/>
  <c r="O292" i="1"/>
  <c r="P292" i="1"/>
  <c r="Q292" i="1"/>
  <c r="R292" i="1"/>
  <c r="O293" i="1"/>
  <c r="P293" i="1"/>
  <c r="Q293" i="1"/>
  <c r="R293" i="1"/>
  <c r="O294" i="1"/>
  <c r="P294" i="1"/>
  <c r="Q294" i="1"/>
  <c r="R294" i="1"/>
  <c r="O295" i="1"/>
  <c r="P295" i="1"/>
  <c r="Q295" i="1"/>
  <c r="R295" i="1"/>
  <c r="O296" i="1"/>
  <c r="P296" i="1"/>
  <c r="Q296" i="1"/>
  <c r="R296" i="1"/>
  <c r="O297" i="1"/>
  <c r="P297" i="1"/>
  <c r="Q297" i="1"/>
  <c r="R297" i="1"/>
  <c r="O298" i="1"/>
  <c r="P298" i="1"/>
  <c r="Q298" i="1"/>
  <c r="R298" i="1"/>
  <c r="O299" i="1"/>
  <c r="P299" i="1"/>
  <c r="Q299" i="1"/>
  <c r="R299" i="1"/>
  <c r="O300" i="1"/>
  <c r="P300" i="1"/>
  <c r="Q300" i="1"/>
  <c r="R300" i="1"/>
  <c r="O301" i="1"/>
  <c r="P301" i="1"/>
  <c r="Q301" i="1"/>
  <c r="R301" i="1"/>
  <c r="O302" i="1"/>
  <c r="P302" i="1"/>
  <c r="Q302" i="1"/>
  <c r="R302" i="1"/>
  <c r="O303" i="1"/>
  <c r="P303" i="1"/>
  <c r="Q303" i="1"/>
  <c r="R303" i="1"/>
  <c r="O304" i="1"/>
  <c r="P304" i="1"/>
  <c r="Q304" i="1"/>
  <c r="R304" i="1"/>
  <c r="O305" i="1"/>
  <c r="P305" i="1"/>
  <c r="Q305" i="1"/>
  <c r="R305" i="1"/>
  <c r="O306" i="1"/>
  <c r="P306" i="1"/>
  <c r="Q306" i="1"/>
  <c r="R306" i="1"/>
  <c r="O307" i="1"/>
  <c r="P307" i="1"/>
  <c r="Q307" i="1"/>
  <c r="R307" i="1"/>
  <c r="O308" i="1"/>
  <c r="P308" i="1"/>
  <c r="Q308" i="1"/>
  <c r="R308" i="1"/>
  <c r="O309" i="1"/>
  <c r="P309" i="1"/>
  <c r="Q309" i="1"/>
  <c r="R309" i="1"/>
  <c r="O310" i="1"/>
  <c r="P310" i="1"/>
  <c r="Q310" i="1"/>
  <c r="R310" i="1"/>
  <c r="O311" i="1"/>
  <c r="P311" i="1"/>
  <c r="Q311" i="1"/>
  <c r="R311" i="1"/>
  <c r="O312" i="1"/>
  <c r="P312" i="1"/>
  <c r="Q312" i="1"/>
  <c r="R312" i="1"/>
  <c r="O313" i="1"/>
  <c r="P313" i="1"/>
  <c r="Q313" i="1"/>
  <c r="R313" i="1"/>
  <c r="O314" i="1"/>
  <c r="P314" i="1"/>
  <c r="Q314" i="1"/>
  <c r="R314" i="1"/>
  <c r="O315" i="1"/>
  <c r="P315" i="1"/>
  <c r="Q315" i="1"/>
  <c r="R315" i="1"/>
  <c r="O316" i="1"/>
  <c r="P316" i="1"/>
  <c r="Q316" i="1"/>
  <c r="R316" i="1"/>
  <c r="O317" i="1"/>
  <c r="P317" i="1"/>
  <c r="Q317" i="1"/>
  <c r="R317" i="1"/>
  <c r="O318" i="1"/>
  <c r="P318" i="1"/>
  <c r="Q318" i="1"/>
  <c r="R318" i="1"/>
  <c r="O319" i="1"/>
  <c r="P319" i="1"/>
  <c r="Q319" i="1"/>
  <c r="R319" i="1"/>
  <c r="O320" i="1"/>
  <c r="P320" i="1"/>
  <c r="Q320" i="1"/>
  <c r="R320" i="1"/>
  <c r="O321" i="1"/>
  <c r="P321" i="1"/>
  <c r="Q321" i="1"/>
  <c r="R321" i="1"/>
  <c r="O322" i="1"/>
  <c r="P322" i="1"/>
  <c r="Q322" i="1"/>
  <c r="R322" i="1"/>
  <c r="O323" i="1"/>
  <c r="P323" i="1"/>
  <c r="Q323" i="1"/>
  <c r="R323" i="1"/>
  <c r="O324" i="1"/>
  <c r="P324" i="1"/>
  <c r="Q324" i="1"/>
  <c r="R324" i="1"/>
  <c r="O325" i="1"/>
  <c r="P325" i="1"/>
  <c r="Q325" i="1"/>
  <c r="R325" i="1"/>
  <c r="O326" i="1"/>
  <c r="P326" i="1"/>
  <c r="Q326" i="1"/>
  <c r="R326" i="1"/>
  <c r="O327" i="1"/>
  <c r="P327" i="1"/>
  <c r="Q327" i="1"/>
  <c r="R327" i="1"/>
  <c r="O328" i="1"/>
  <c r="P328" i="1"/>
  <c r="Q328" i="1"/>
  <c r="R328" i="1"/>
  <c r="O329" i="1"/>
  <c r="P329" i="1"/>
  <c r="Q329" i="1"/>
  <c r="R329" i="1"/>
  <c r="O330" i="1"/>
  <c r="P330" i="1"/>
  <c r="Q330" i="1"/>
  <c r="R330" i="1"/>
  <c r="O331" i="1"/>
  <c r="P331" i="1"/>
  <c r="Q331" i="1"/>
  <c r="R331" i="1"/>
  <c r="O332" i="1"/>
  <c r="P332" i="1"/>
  <c r="Q332" i="1"/>
  <c r="R332" i="1"/>
  <c r="O333" i="1"/>
  <c r="P333" i="1"/>
  <c r="Q333" i="1"/>
  <c r="R333" i="1"/>
  <c r="O334" i="1"/>
  <c r="P334" i="1"/>
  <c r="Q334" i="1"/>
  <c r="R334" i="1"/>
  <c r="O335" i="1"/>
  <c r="P335" i="1"/>
  <c r="Q335" i="1"/>
  <c r="R335" i="1"/>
  <c r="O336" i="1"/>
  <c r="P336" i="1"/>
  <c r="Q336" i="1"/>
  <c r="R336" i="1"/>
  <c r="O337" i="1"/>
  <c r="P337" i="1"/>
  <c r="Q337" i="1"/>
  <c r="R337" i="1"/>
  <c r="O338" i="1"/>
  <c r="P338" i="1"/>
  <c r="Q338" i="1"/>
  <c r="R338" i="1"/>
  <c r="O339" i="1"/>
  <c r="P339" i="1"/>
  <c r="Q339" i="1"/>
  <c r="R339" i="1"/>
  <c r="O340" i="1"/>
  <c r="P340" i="1"/>
  <c r="Q340" i="1"/>
  <c r="R340" i="1"/>
  <c r="O341" i="1"/>
  <c r="P341" i="1"/>
  <c r="Q341" i="1"/>
  <c r="R341" i="1"/>
  <c r="O342" i="1"/>
  <c r="P342" i="1"/>
  <c r="Q342" i="1"/>
  <c r="R342" i="1"/>
  <c r="O343" i="1"/>
  <c r="P343" i="1"/>
  <c r="Q343" i="1"/>
  <c r="R343" i="1"/>
  <c r="O344" i="1"/>
  <c r="P344" i="1"/>
  <c r="Q344" i="1"/>
  <c r="R344" i="1"/>
  <c r="O345" i="1"/>
  <c r="P345" i="1"/>
  <c r="Q345" i="1"/>
  <c r="R345" i="1"/>
  <c r="O346" i="1"/>
  <c r="P346" i="1"/>
  <c r="Q346" i="1"/>
  <c r="R346" i="1"/>
  <c r="O347" i="1"/>
  <c r="P347" i="1"/>
  <c r="Q347" i="1"/>
  <c r="R347" i="1"/>
  <c r="O348" i="1"/>
  <c r="P348" i="1"/>
  <c r="Q348" i="1"/>
  <c r="R348" i="1"/>
  <c r="O349" i="1"/>
  <c r="P349" i="1"/>
  <c r="Q349" i="1"/>
  <c r="R349" i="1"/>
  <c r="O350" i="1"/>
  <c r="P350" i="1"/>
  <c r="Q350" i="1"/>
  <c r="R350" i="1"/>
  <c r="O351" i="1"/>
  <c r="P351" i="1"/>
  <c r="Q351" i="1"/>
  <c r="R351" i="1"/>
  <c r="O352" i="1"/>
  <c r="P352" i="1"/>
  <c r="Q352" i="1"/>
  <c r="R352" i="1"/>
  <c r="O353" i="1"/>
  <c r="P353" i="1"/>
  <c r="Q353" i="1"/>
  <c r="R353" i="1"/>
  <c r="O354" i="1"/>
  <c r="P354" i="1"/>
  <c r="Q354" i="1"/>
  <c r="R354" i="1"/>
  <c r="O355" i="1"/>
  <c r="P355" i="1"/>
  <c r="Q355" i="1"/>
  <c r="R355" i="1"/>
  <c r="O356" i="1"/>
  <c r="P356" i="1"/>
  <c r="Q356" i="1"/>
  <c r="R356" i="1"/>
  <c r="O357" i="1"/>
  <c r="P357" i="1"/>
  <c r="Q357" i="1"/>
  <c r="R357" i="1"/>
  <c r="O358" i="1"/>
  <c r="P358" i="1"/>
  <c r="Q358" i="1"/>
  <c r="R358" i="1"/>
  <c r="O359" i="1"/>
  <c r="P359" i="1"/>
  <c r="Q359" i="1"/>
  <c r="R359" i="1"/>
  <c r="O360" i="1"/>
  <c r="P360" i="1"/>
  <c r="Q360" i="1"/>
  <c r="R360" i="1"/>
  <c r="O361" i="1"/>
  <c r="P361" i="1"/>
  <c r="Q361" i="1"/>
  <c r="R361" i="1"/>
  <c r="O362" i="1"/>
  <c r="P362" i="1"/>
  <c r="Q362" i="1"/>
  <c r="R362" i="1"/>
  <c r="O363" i="1"/>
  <c r="P363" i="1"/>
  <c r="Q363" i="1"/>
  <c r="R363" i="1"/>
  <c r="O364" i="1"/>
  <c r="P364" i="1"/>
  <c r="Q364" i="1"/>
  <c r="R364" i="1"/>
  <c r="O365" i="1"/>
  <c r="P365" i="1"/>
  <c r="Q365" i="1"/>
  <c r="R365" i="1"/>
  <c r="O366" i="1"/>
  <c r="P366" i="1"/>
  <c r="Q366" i="1"/>
  <c r="R366" i="1"/>
  <c r="O367" i="1"/>
  <c r="P367" i="1"/>
  <c r="Q367" i="1"/>
  <c r="R367" i="1"/>
  <c r="O368" i="1"/>
  <c r="P368" i="1"/>
  <c r="Q368" i="1"/>
  <c r="R368" i="1"/>
  <c r="O369" i="1"/>
  <c r="P369" i="1"/>
  <c r="Q369" i="1"/>
  <c r="R369" i="1"/>
  <c r="O370" i="1"/>
  <c r="P370" i="1"/>
  <c r="Q370" i="1"/>
  <c r="R370" i="1"/>
  <c r="O371" i="1"/>
  <c r="P371" i="1"/>
  <c r="Q371" i="1"/>
  <c r="R371" i="1"/>
  <c r="O372" i="1"/>
  <c r="P372" i="1"/>
  <c r="Q372" i="1"/>
  <c r="R372" i="1"/>
  <c r="O373" i="1"/>
  <c r="P373" i="1"/>
  <c r="Q373" i="1"/>
  <c r="R373" i="1"/>
  <c r="O374" i="1"/>
  <c r="P374" i="1"/>
  <c r="Q374" i="1"/>
  <c r="R374" i="1"/>
  <c r="O375" i="1"/>
  <c r="P375" i="1"/>
  <c r="Q375" i="1"/>
  <c r="R375" i="1"/>
  <c r="O376" i="1"/>
  <c r="P376" i="1"/>
  <c r="Q376" i="1"/>
  <c r="R376" i="1"/>
  <c r="O377" i="1"/>
  <c r="P377" i="1"/>
  <c r="Q377" i="1"/>
  <c r="R377" i="1"/>
  <c r="O378" i="1"/>
  <c r="P378" i="1"/>
  <c r="Q378" i="1"/>
  <c r="R378" i="1"/>
  <c r="O379" i="1"/>
  <c r="P379" i="1"/>
  <c r="Q379" i="1"/>
  <c r="R379" i="1"/>
  <c r="O380" i="1"/>
  <c r="P380" i="1"/>
  <c r="Q380" i="1"/>
  <c r="R380" i="1"/>
  <c r="O381" i="1"/>
  <c r="P381" i="1"/>
  <c r="Q381" i="1"/>
  <c r="R381" i="1"/>
  <c r="O382" i="1"/>
  <c r="P382" i="1"/>
  <c r="Q382" i="1"/>
  <c r="R382" i="1"/>
  <c r="O383" i="1"/>
  <c r="P383" i="1"/>
  <c r="Q383" i="1"/>
  <c r="R383" i="1"/>
  <c r="O384" i="1"/>
  <c r="P384" i="1"/>
  <c r="Q384" i="1"/>
  <c r="R384" i="1"/>
  <c r="O385" i="1"/>
  <c r="P385" i="1"/>
  <c r="Q385" i="1"/>
  <c r="R385" i="1"/>
  <c r="O386" i="1"/>
  <c r="P386" i="1"/>
  <c r="Q386" i="1"/>
  <c r="R386" i="1"/>
  <c r="O387" i="1"/>
  <c r="P387" i="1"/>
  <c r="Q387" i="1"/>
  <c r="R387" i="1"/>
  <c r="O388" i="1"/>
  <c r="P388" i="1"/>
  <c r="Q388" i="1"/>
  <c r="R388" i="1"/>
  <c r="O389" i="1"/>
  <c r="P389" i="1"/>
  <c r="Q389" i="1"/>
  <c r="R389" i="1"/>
  <c r="O390" i="1"/>
  <c r="P390" i="1"/>
  <c r="Q390" i="1"/>
  <c r="R390" i="1"/>
  <c r="O391" i="1"/>
  <c r="P391" i="1"/>
  <c r="Q391" i="1"/>
  <c r="R391" i="1"/>
  <c r="O392" i="1"/>
  <c r="P392" i="1"/>
  <c r="Q392" i="1"/>
  <c r="R392" i="1"/>
  <c r="O393" i="1"/>
  <c r="P393" i="1"/>
  <c r="Q393" i="1"/>
  <c r="R393" i="1"/>
  <c r="O394" i="1"/>
  <c r="P394" i="1"/>
  <c r="Q394" i="1"/>
  <c r="R394" i="1"/>
  <c r="O395" i="1"/>
  <c r="P395" i="1"/>
  <c r="Q395" i="1"/>
  <c r="R395" i="1"/>
  <c r="O396" i="1"/>
  <c r="P396" i="1"/>
  <c r="Q396" i="1"/>
  <c r="R396" i="1"/>
  <c r="O397" i="1"/>
  <c r="P397" i="1"/>
  <c r="Q397" i="1"/>
  <c r="R397" i="1"/>
  <c r="O398" i="1"/>
  <c r="P398" i="1"/>
  <c r="Q398" i="1"/>
  <c r="R398" i="1"/>
  <c r="O399" i="1"/>
  <c r="P399" i="1"/>
  <c r="Q399" i="1"/>
  <c r="R399" i="1"/>
  <c r="O400" i="1"/>
  <c r="P400" i="1"/>
  <c r="Q400" i="1"/>
  <c r="R400" i="1"/>
  <c r="O401" i="1"/>
  <c r="P401" i="1"/>
  <c r="Q401" i="1"/>
  <c r="R401" i="1"/>
  <c r="O402" i="1"/>
  <c r="P402" i="1"/>
  <c r="Q402" i="1"/>
  <c r="R402" i="1"/>
  <c r="O403" i="1"/>
  <c r="P403" i="1"/>
  <c r="Q403" i="1"/>
  <c r="R403" i="1"/>
  <c r="O404" i="1"/>
  <c r="P404" i="1"/>
  <c r="Q404" i="1"/>
  <c r="R404" i="1"/>
  <c r="O405" i="1"/>
  <c r="P405" i="1"/>
  <c r="Q405" i="1"/>
  <c r="R405" i="1"/>
  <c r="O406" i="1"/>
  <c r="P406" i="1"/>
  <c r="Q406" i="1"/>
  <c r="R406" i="1"/>
  <c r="O407" i="1"/>
  <c r="P407" i="1"/>
  <c r="Q407" i="1"/>
  <c r="R407" i="1"/>
  <c r="O408" i="1"/>
  <c r="P408" i="1"/>
  <c r="Q408" i="1"/>
  <c r="R408" i="1"/>
  <c r="O409" i="1"/>
  <c r="P409" i="1"/>
  <c r="Q409" i="1"/>
  <c r="R409" i="1"/>
  <c r="O410" i="1"/>
  <c r="P410" i="1"/>
  <c r="Q410" i="1"/>
  <c r="R410" i="1"/>
  <c r="O411" i="1"/>
  <c r="P411" i="1"/>
  <c r="Q411" i="1"/>
  <c r="R411" i="1"/>
  <c r="O412" i="1"/>
  <c r="P412" i="1"/>
  <c r="Q412" i="1"/>
  <c r="R412" i="1"/>
  <c r="O413" i="1"/>
  <c r="P413" i="1"/>
  <c r="Q413" i="1"/>
  <c r="R413" i="1"/>
  <c r="O414" i="1"/>
  <c r="P414" i="1"/>
  <c r="Q414" i="1"/>
  <c r="R414" i="1"/>
  <c r="O415" i="1"/>
  <c r="P415" i="1"/>
  <c r="Q415" i="1"/>
  <c r="R415" i="1"/>
  <c r="O416" i="1"/>
  <c r="P416" i="1"/>
  <c r="Q416" i="1"/>
  <c r="R416" i="1"/>
  <c r="O417" i="1"/>
  <c r="P417" i="1"/>
  <c r="Q417" i="1"/>
  <c r="R417" i="1"/>
  <c r="O418" i="1"/>
  <c r="P418" i="1"/>
  <c r="Q418" i="1"/>
  <c r="R418" i="1"/>
  <c r="O419" i="1"/>
  <c r="P419" i="1"/>
  <c r="Q419" i="1"/>
  <c r="R419" i="1"/>
  <c r="O420" i="1"/>
  <c r="P420" i="1"/>
  <c r="Q420" i="1"/>
  <c r="R420" i="1"/>
  <c r="O421" i="1"/>
  <c r="P421" i="1"/>
  <c r="Q421" i="1"/>
  <c r="R421" i="1"/>
  <c r="O422" i="1"/>
  <c r="P422" i="1"/>
  <c r="Q422" i="1"/>
  <c r="R422" i="1"/>
  <c r="O423" i="1"/>
  <c r="P423" i="1"/>
  <c r="Q423" i="1"/>
  <c r="R423" i="1"/>
  <c r="O424" i="1"/>
  <c r="P424" i="1"/>
  <c r="Q424" i="1"/>
  <c r="R424" i="1"/>
  <c r="O425" i="1"/>
  <c r="P425" i="1"/>
  <c r="Q425" i="1"/>
  <c r="R425" i="1"/>
  <c r="O426" i="1"/>
  <c r="P426" i="1"/>
  <c r="Q426" i="1"/>
  <c r="R426" i="1"/>
  <c r="O427" i="1"/>
  <c r="P427" i="1"/>
  <c r="Q427" i="1"/>
  <c r="R427" i="1"/>
  <c r="O428" i="1"/>
  <c r="P428" i="1"/>
  <c r="Q428" i="1"/>
  <c r="R428" i="1"/>
  <c r="O429" i="1"/>
  <c r="P429" i="1"/>
  <c r="Q429" i="1"/>
  <c r="R429" i="1"/>
  <c r="O430" i="1"/>
  <c r="P430" i="1"/>
  <c r="Q430" i="1"/>
  <c r="R430" i="1"/>
  <c r="O431" i="1"/>
  <c r="P431" i="1"/>
  <c r="Q431" i="1"/>
  <c r="R431" i="1"/>
  <c r="O432" i="1"/>
  <c r="P432" i="1"/>
  <c r="Q432" i="1"/>
  <c r="R432" i="1"/>
  <c r="O433" i="1"/>
  <c r="P433" i="1"/>
  <c r="Q433" i="1"/>
  <c r="R433" i="1"/>
  <c r="O434" i="1"/>
  <c r="P434" i="1"/>
  <c r="Q434" i="1"/>
  <c r="R434" i="1"/>
  <c r="O435" i="1"/>
  <c r="P435" i="1"/>
  <c r="Q435" i="1"/>
  <c r="R435" i="1"/>
  <c r="O436" i="1"/>
  <c r="P436" i="1"/>
  <c r="Q436" i="1"/>
  <c r="R436" i="1"/>
  <c r="O437" i="1"/>
  <c r="P437" i="1"/>
  <c r="Q437" i="1"/>
  <c r="R437" i="1"/>
  <c r="O438" i="1"/>
  <c r="P438" i="1"/>
  <c r="Q438" i="1"/>
  <c r="R438" i="1"/>
  <c r="O439" i="1"/>
  <c r="P439" i="1"/>
  <c r="Q439" i="1"/>
  <c r="R439" i="1"/>
  <c r="O440" i="1"/>
  <c r="P440" i="1"/>
  <c r="Q440" i="1"/>
  <c r="R440" i="1"/>
  <c r="O441" i="1"/>
  <c r="P441" i="1"/>
  <c r="Q441" i="1"/>
  <c r="R441" i="1"/>
  <c r="O442" i="1"/>
  <c r="P442" i="1"/>
  <c r="Q442" i="1"/>
  <c r="R442" i="1"/>
  <c r="O443" i="1"/>
  <c r="P443" i="1"/>
  <c r="Q443" i="1"/>
  <c r="R443" i="1"/>
  <c r="O444" i="1"/>
  <c r="P444" i="1"/>
  <c r="Q444" i="1"/>
  <c r="R444" i="1"/>
  <c r="O445" i="1"/>
  <c r="P445" i="1"/>
  <c r="Q445" i="1"/>
  <c r="R445" i="1"/>
  <c r="O446" i="1"/>
  <c r="P446" i="1"/>
  <c r="Q446" i="1"/>
  <c r="R446" i="1"/>
  <c r="O447" i="1"/>
  <c r="P447" i="1"/>
  <c r="Q447" i="1"/>
  <c r="R447" i="1"/>
  <c r="O448" i="1"/>
  <c r="P448" i="1"/>
  <c r="Q448" i="1"/>
  <c r="R448" i="1"/>
  <c r="O449" i="1"/>
  <c r="P449" i="1"/>
  <c r="Q449" i="1"/>
  <c r="R449" i="1"/>
  <c r="O450" i="1"/>
  <c r="P450" i="1"/>
  <c r="Q450" i="1"/>
  <c r="R450" i="1"/>
  <c r="O451" i="1"/>
  <c r="P451" i="1"/>
  <c r="Q451" i="1"/>
  <c r="R451" i="1"/>
  <c r="O452" i="1"/>
  <c r="P452" i="1"/>
  <c r="Q452" i="1"/>
  <c r="R452" i="1"/>
  <c r="O453" i="1"/>
  <c r="P453" i="1"/>
  <c r="Q453" i="1"/>
  <c r="R453" i="1"/>
  <c r="O454" i="1"/>
  <c r="P454" i="1"/>
  <c r="Q454" i="1"/>
  <c r="R454" i="1"/>
  <c r="O455" i="1"/>
  <c r="P455" i="1"/>
  <c r="Q455" i="1"/>
  <c r="R455" i="1"/>
  <c r="O456" i="1"/>
  <c r="P456" i="1"/>
  <c r="Q456" i="1"/>
  <c r="R456" i="1"/>
  <c r="O457" i="1"/>
  <c r="P457" i="1"/>
  <c r="Q457" i="1"/>
  <c r="R457" i="1"/>
  <c r="O458" i="1"/>
  <c r="P458" i="1"/>
  <c r="Q458" i="1"/>
  <c r="R458" i="1"/>
  <c r="O459" i="1"/>
  <c r="P459" i="1"/>
  <c r="Q459" i="1"/>
  <c r="R459" i="1"/>
  <c r="O460" i="1"/>
  <c r="P460" i="1"/>
  <c r="Q460" i="1"/>
  <c r="R460" i="1"/>
  <c r="O461" i="1"/>
  <c r="P461" i="1"/>
  <c r="Q461" i="1"/>
  <c r="R461" i="1"/>
  <c r="O462" i="1"/>
  <c r="P462" i="1"/>
  <c r="Q462" i="1"/>
  <c r="R462" i="1"/>
  <c r="O463" i="1"/>
  <c r="P463" i="1"/>
  <c r="Q463" i="1"/>
  <c r="R463" i="1"/>
  <c r="O464" i="1"/>
  <c r="P464" i="1"/>
  <c r="Q464" i="1"/>
  <c r="R464" i="1"/>
  <c r="O465" i="1"/>
  <c r="P465" i="1"/>
  <c r="Q465" i="1"/>
  <c r="R465" i="1"/>
  <c r="O466" i="1"/>
  <c r="P466" i="1"/>
  <c r="Q466" i="1"/>
  <c r="R466" i="1"/>
  <c r="O467" i="1"/>
  <c r="P467" i="1"/>
  <c r="Q467" i="1"/>
  <c r="R467" i="1"/>
  <c r="O468" i="1"/>
  <c r="P468" i="1"/>
  <c r="Q468" i="1"/>
  <c r="R468" i="1"/>
  <c r="O469" i="1"/>
  <c r="P469" i="1"/>
  <c r="Q469" i="1"/>
  <c r="R469" i="1"/>
  <c r="O470" i="1"/>
  <c r="P470" i="1"/>
  <c r="Q470" i="1"/>
  <c r="R470" i="1"/>
  <c r="O471" i="1"/>
  <c r="P471" i="1"/>
  <c r="Q471" i="1"/>
  <c r="R471" i="1"/>
  <c r="O472" i="1"/>
  <c r="P472" i="1"/>
  <c r="Q472" i="1"/>
  <c r="R472" i="1"/>
  <c r="O473" i="1"/>
  <c r="P473" i="1"/>
  <c r="Q473" i="1"/>
  <c r="R473" i="1"/>
  <c r="O474" i="1"/>
  <c r="P474" i="1"/>
  <c r="Q474" i="1"/>
  <c r="R474" i="1"/>
  <c r="O475" i="1"/>
  <c r="P475" i="1"/>
  <c r="Q475" i="1"/>
  <c r="R475" i="1"/>
  <c r="O476" i="1"/>
  <c r="P476" i="1"/>
  <c r="Q476" i="1"/>
  <c r="R476" i="1"/>
  <c r="O477" i="1"/>
  <c r="P477" i="1"/>
  <c r="Q477" i="1"/>
  <c r="R477" i="1"/>
  <c r="O478" i="1"/>
  <c r="P478" i="1"/>
  <c r="Q478" i="1"/>
  <c r="R478" i="1"/>
  <c r="O479" i="1"/>
  <c r="P479" i="1"/>
  <c r="Q479" i="1"/>
  <c r="R479" i="1"/>
  <c r="O480" i="1"/>
  <c r="P480" i="1"/>
  <c r="Q480" i="1"/>
  <c r="R480" i="1"/>
  <c r="O481" i="1"/>
  <c r="P481" i="1"/>
  <c r="Q481" i="1"/>
  <c r="R481" i="1"/>
  <c r="O482" i="1"/>
  <c r="P482" i="1"/>
  <c r="Q482" i="1"/>
  <c r="R482" i="1"/>
  <c r="O483" i="1"/>
  <c r="P483" i="1"/>
  <c r="Q483" i="1"/>
  <c r="R483" i="1"/>
  <c r="O484" i="1"/>
  <c r="P484" i="1"/>
  <c r="Q484" i="1"/>
  <c r="R484" i="1"/>
  <c r="O485" i="1"/>
  <c r="P485" i="1"/>
  <c r="Q485" i="1"/>
  <c r="R485" i="1"/>
  <c r="O486" i="1"/>
  <c r="P486" i="1"/>
  <c r="Q486" i="1"/>
  <c r="R486" i="1"/>
  <c r="O487" i="1"/>
  <c r="P487" i="1"/>
  <c r="Q487" i="1"/>
  <c r="R487" i="1"/>
  <c r="O488" i="1"/>
  <c r="P488" i="1"/>
  <c r="Q488" i="1"/>
  <c r="R488" i="1"/>
  <c r="O489" i="1"/>
  <c r="P489" i="1"/>
  <c r="Q489" i="1"/>
  <c r="R489" i="1"/>
  <c r="O490" i="1"/>
  <c r="P490" i="1"/>
  <c r="Q490" i="1"/>
  <c r="R490" i="1"/>
  <c r="O491" i="1"/>
  <c r="P491" i="1"/>
  <c r="Q491" i="1"/>
  <c r="R491" i="1"/>
  <c r="O492" i="1"/>
  <c r="P492" i="1"/>
  <c r="Q492" i="1"/>
  <c r="R492" i="1"/>
  <c r="O493" i="1"/>
  <c r="P493" i="1"/>
  <c r="Q493" i="1"/>
  <c r="R493" i="1"/>
  <c r="O494" i="1"/>
  <c r="P494" i="1"/>
  <c r="Q494" i="1"/>
  <c r="R494" i="1"/>
  <c r="O495" i="1"/>
  <c r="P495" i="1"/>
  <c r="Q495" i="1"/>
  <c r="R495" i="1"/>
  <c r="O496" i="1"/>
  <c r="P496" i="1"/>
  <c r="Q496" i="1"/>
  <c r="R496" i="1"/>
  <c r="O497" i="1"/>
  <c r="P497" i="1"/>
  <c r="Q497" i="1"/>
  <c r="R497" i="1"/>
  <c r="O498" i="1"/>
  <c r="P498" i="1"/>
  <c r="Q498" i="1"/>
  <c r="R498" i="1"/>
  <c r="O499" i="1"/>
  <c r="P499" i="1"/>
  <c r="Q499" i="1"/>
  <c r="R499" i="1"/>
  <c r="O500" i="1"/>
  <c r="P500" i="1"/>
  <c r="Q500" i="1"/>
  <c r="R500" i="1"/>
  <c r="O501" i="1"/>
  <c r="P501" i="1"/>
  <c r="Q501" i="1"/>
  <c r="R501" i="1"/>
  <c r="O502" i="1"/>
  <c r="P502" i="1"/>
  <c r="Q502" i="1"/>
  <c r="R502" i="1"/>
  <c r="O503" i="1"/>
  <c r="P503" i="1"/>
  <c r="Q503" i="1"/>
  <c r="R503" i="1"/>
  <c r="O504" i="1"/>
  <c r="P504" i="1"/>
  <c r="Q504" i="1"/>
  <c r="R504" i="1"/>
  <c r="O505" i="1"/>
  <c r="P505" i="1"/>
  <c r="Q505" i="1"/>
  <c r="R505" i="1"/>
  <c r="O506" i="1"/>
  <c r="P506" i="1"/>
  <c r="Q506" i="1"/>
  <c r="R506" i="1"/>
  <c r="O507" i="1"/>
  <c r="P507" i="1"/>
  <c r="Q507" i="1"/>
  <c r="R507" i="1"/>
  <c r="O508" i="1"/>
  <c r="P508" i="1"/>
  <c r="Q508" i="1"/>
  <c r="R508" i="1"/>
  <c r="O509" i="1"/>
  <c r="P509" i="1"/>
  <c r="Q509" i="1"/>
  <c r="R509" i="1"/>
  <c r="O510" i="1"/>
  <c r="P510" i="1"/>
  <c r="Q510" i="1"/>
  <c r="R510" i="1"/>
  <c r="O511" i="1"/>
  <c r="P511" i="1"/>
  <c r="Q511" i="1"/>
  <c r="R511" i="1"/>
  <c r="O512" i="1"/>
  <c r="P512" i="1"/>
  <c r="Q512" i="1"/>
  <c r="R512" i="1"/>
  <c r="O513" i="1"/>
  <c r="P513" i="1"/>
  <c r="Q513" i="1"/>
  <c r="R513" i="1"/>
  <c r="O514" i="1"/>
  <c r="P514" i="1"/>
  <c r="Q514" i="1"/>
  <c r="R514" i="1"/>
  <c r="O515" i="1"/>
  <c r="P515" i="1"/>
  <c r="Q515" i="1"/>
  <c r="R515" i="1"/>
  <c r="O516" i="1"/>
  <c r="P516" i="1"/>
  <c r="Q516" i="1"/>
  <c r="R516" i="1"/>
  <c r="O517" i="1"/>
  <c r="P517" i="1"/>
  <c r="Q517" i="1"/>
  <c r="R517" i="1"/>
  <c r="O518" i="1"/>
  <c r="P518" i="1"/>
  <c r="Q518" i="1"/>
  <c r="R518" i="1"/>
  <c r="O519" i="1"/>
  <c r="P519" i="1"/>
  <c r="Q519" i="1"/>
  <c r="R519" i="1"/>
  <c r="O520" i="1"/>
  <c r="P520" i="1"/>
  <c r="Q520" i="1"/>
  <c r="R520" i="1"/>
  <c r="O521" i="1"/>
  <c r="P521" i="1"/>
  <c r="Q521" i="1"/>
  <c r="R521" i="1"/>
  <c r="O522" i="1"/>
  <c r="P522" i="1"/>
  <c r="Q522" i="1"/>
  <c r="R522" i="1"/>
  <c r="O523" i="1"/>
  <c r="P523" i="1"/>
  <c r="Q523" i="1"/>
  <c r="R523" i="1"/>
  <c r="O524" i="1"/>
  <c r="P524" i="1"/>
  <c r="Q524" i="1"/>
  <c r="R524" i="1"/>
  <c r="O525" i="1"/>
  <c r="P525" i="1"/>
  <c r="Q525" i="1"/>
  <c r="R525" i="1"/>
  <c r="O526" i="1"/>
  <c r="P526" i="1"/>
  <c r="Q526" i="1"/>
  <c r="R526" i="1"/>
  <c r="O527" i="1"/>
  <c r="P527" i="1"/>
  <c r="Q527" i="1"/>
  <c r="R527" i="1"/>
  <c r="O528" i="1"/>
  <c r="P528" i="1"/>
  <c r="Q528" i="1"/>
  <c r="R528" i="1"/>
  <c r="O529" i="1"/>
  <c r="P529" i="1"/>
  <c r="Q529" i="1"/>
  <c r="R529" i="1"/>
  <c r="O530" i="1"/>
  <c r="P530" i="1"/>
  <c r="Q530" i="1"/>
  <c r="R530" i="1"/>
  <c r="O531" i="1"/>
  <c r="P531" i="1"/>
  <c r="Q531" i="1"/>
  <c r="R531" i="1"/>
  <c r="O532" i="1"/>
  <c r="P532" i="1"/>
  <c r="Q532" i="1"/>
  <c r="R532" i="1"/>
  <c r="O533" i="1"/>
  <c r="P533" i="1"/>
  <c r="Q533" i="1"/>
  <c r="R533" i="1"/>
  <c r="O534" i="1"/>
  <c r="P534" i="1"/>
  <c r="Q534" i="1"/>
  <c r="R534" i="1"/>
  <c r="O535" i="1"/>
  <c r="P535" i="1"/>
  <c r="Q535" i="1"/>
  <c r="R535" i="1"/>
  <c r="O536" i="1"/>
  <c r="P536" i="1"/>
  <c r="Q536" i="1"/>
  <c r="R536" i="1"/>
  <c r="O537" i="1"/>
  <c r="P537" i="1"/>
  <c r="Q537" i="1"/>
  <c r="R537" i="1"/>
  <c r="O538" i="1"/>
  <c r="P538" i="1"/>
  <c r="Q538" i="1"/>
  <c r="R538" i="1"/>
  <c r="O539" i="1"/>
  <c r="P539" i="1"/>
  <c r="Q539" i="1"/>
  <c r="R539" i="1"/>
  <c r="O540" i="1"/>
  <c r="P540" i="1"/>
  <c r="Q540" i="1"/>
  <c r="R540" i="1"/>
  <c r="O541" i="1"/>
  <c r="P541" i="1"/>
  <c r="Q541" i="1"/>
  <c r="R541" i="1"/>
  <c r="O542" i="1"/>
  <c r="P542" i="1"/>
  <c r="Q542" i="1"/>
  <c r="R542" i="1"/>
  <c r="O543" i="1"/>
  <c r="P543" i="1"/>
  <c r="Q543" i="1"/>
  <c r="R543" i="1"/>
  <c r="O544" i="1"/>
  <c r="P544" i="1"/>
  <c r="Q544" i="1"/>
  <c r="R544" i="1"/>
  <c r="O545" i="1"/>
  <c r="P545" i="1"/>
  <c r="Q545" i="1"/>
  <c r="R545" i="1"/>
  <c r="O546" i="1"/>
  <c r="P546" i="1"/>
  <c r="Q546" i="1"/>
  <c r="R546" i="1"/>
  <c r="O547" i="1"/>
  <c r="P547" i="1"/>
  <c r="Q547" i="1"/>
  <c r="R547" i="1"/>
  <c r="O548" i="1"/>
  <c r="P548" i="1"/>
  <c r="Q548" i="1"/>
  <c r="R548" i="1"/>
  <c r="O549" i="1"/>
  <c r="P549" i="1"/>
  <c r="Q549" i="1"/>
  <c r="R549" i="1"/>
  <c r="O550" i="1"/>
  <c r="P550" i="1"/>
  <c r="Q550" i="1"/>
  <c r="R550" i="1"/>
  <c r="O551" i="1"/>
  <c r="P551" i="1"/>
  <c r="Q551" i="1"/>
  <c r="R551" i="1"/>
  <c r="O552" i="1"/>
  <c r="P552" i="1"/>
  <c r="Q552" i="1"/>
  <c r="R552" i="1"/>
  <c r="O553" i="1"/>
  <c r="P553" i="1"/>
  <c r="Q553" i="1"/>
  <c r="R553" i="1"/>
  <c r="O554" i="1"/>
  <c r="P554" i="1"/>
  <c r="Q554" i="1"/>
  <c r="R554" i="1"/>
  <c r="O555" i="1"/>
  <c r="P555" i="1"/>
  <c r="Q555" i="1"/>
  <c r="R555" i="1"/>
  <c r="O556" i="1"/>
  <c r="P556" i="1"/>
  <c r="Q556" i="1"/>
  <c r="R556" i="1"/>
  <c r="O557" i="1"/>
  <c r="P557" i="1"/>
  <c r="Q557" i="1"/>
  <c r="R557" i="1"/>
  <c r="O558" i="1"/>
  <c r="P558" i="1"/>
  <c r="Q558" i="1"/>
  <c r="R558" i="1"/>
  <c r="O559" i="1"/>
  <c r="P559" i="1"/>
  <c r="Q559" i="1"/>
  <c r="R559" i="1"/>
  <c r="O560" i="1"/>
  <c r="P560" i="1"/>
  <c r="Q560" i="1"/>
  <c r="R560" i="1"/>
  <c r="O561" i="1"/>
  <c r="P561" i="1"/>
  <c r="Q561" i="1"/>
  <c r="R561" i="1"/>
  <c r="O562" i="1"/>
  <c r="P562" i="1"/>
  <c r="Q562" i="1"/>
  <c r="R562" i="1"/>
  <c r="O563" i="1"/>
  <c r="P563" i="1"/>
  <c r="Q563" i="1"/>
  <c r="R563" i="1"/>
  <c r="O564" i="1"/>
  <c r="P564" i="1"/>
  <c r="Q564" i="1"/>
  <c r="R564" i="1"/>
  <c r="O565" i="1"/>
  <c r="P565" i="1"/>
  <c r="Q565" i="1"/>
  <c r="R565" i="1"/>
  <c r="O566" i="1"/>
  <c r="P566" i="1"/>
  <c r="Q566" i="1"/>
  <c r="R566" i="1"/>
  <c r="O567" i="1"/>
  <c r="P567" i="1"/>
  <c r="Q567" i="1"/>
  <c r="R567" i="1"/>
  <c r="O568" i="1"/>
  <c r="P568" i="1"/>
  <c r="Q568" i="1"/>
  <c r="R568" i="1"/>
  <c r="O569" i="1"/>
  <c r="P569" i="1"/>
  <c r="Q569" i="1"/>
  <c r="R569" i="1"/>
  <c r="O570" i="1"/>
  <c r="P570" i="1"/>
  <c r="Q570" i="1"/>
  <c r="R570" i="1"/>
  <c r="O571" i="1"/>
  <c r="P571" i="1"/>
  <c r="Q571" i="1"/>
  <c r="R571" i="1"/>
  <c r="O572" i="1"/>
  <c r="P572" i="1"/>
  <c r="Q572" i="1"/>
  <c r="R572" i="1"/>
  <c r="O573" i="1"/>
  <c r="P573" i="1"/>
  <c r="Q573" i="1"/>
  <c r="R573" i="1"/>
  <c r="O574" i="1"/>
  <c r="P574" i="1"/>
  <c r="Q574" i="1"/>
  <c r="R574" i="1"/>
  <c r="O575" i="1"/>
  <c r="P575" i="1"/>
  <c r="Q575" i="1"/>
  <c r="R575" i="1"/>
  <c r="O576" i="1"/>
  <c r="P576" i="1"/>
  <c r="Q576" i="1"/>
  <c r="R576" i="1"/>
  <c r="O577" i="1"/>
  <c r="P577" i="1"/>
  <c r="Q577" i="1"/>
  <c r="R577" i="1"/>
  <c r="O578" i="1"/>
  <c r="P578" i="1"/>
  <c r="Q578" i="1"/>
  <c r="R578" i="1"/>
  <c r="O579" i="1"/>
  <c r="P579" i="1"/>
  <c r="Q579" i="1"/>
  <c r="R579" i="1"/>
  <c r="O580" i="1"/>
  <c r="P580" i="1"/>
  <c r="Q580" i="1"/>
  <c r="R580" i="1"/>
  <c r="O581" i="1"/>
  <c r="P581" i="1"/>
  <c r="Q581" i="1"/>
  <c r="R581" i="1"/>
  <c r="O582" i="1"/>
  <c r="P582" i="1"/>
  <c r="Q582" i="1"/>
  <c r="R582" i="1"/>
  <c r="O583" i="1"/>
  <c r="P583" i="1"/>
  <c r="Q583" i="1"/>
  <c r="R583" i="1"/>
  <c r="O584" i="1"/>
  <c r="P584" i="1"/>
  <c r="Q584" i="1"/>
  <c r="R584" i="1"/>
  <c r="O585" i="1"/>
  <c r="P585" i="1"/>
  <c r="Q585" i="1"/>
  <c r="R585" i="1"/>
  <c r="O586" i="1"/>
  <c r="P586" i="1"/>
  <c r="Q586" i="1"/>
  <c r="R586" i="1"/>
  <c r="O587" i="1"/>
  <c r="P587" i="1"/>
  <c r="Q587" i="1"/>
  <c r="R587" i="1"/>
  <c r="O588" i="1"/>
  <c r="P588" i="1"/>
  <c r="Q588" i="1"/>
  <c r="R588" i="1"/>
  <c r="O589" i="1"/>
  <c r="P589" i="1"/>
  <c r="Q589" i="1"/>
  <c r="R589" i="1"/>
  <c r="O590" i="1"/>
  <c r="P590" i="1"/>
  <c r="Q590" i="1"/>
  <c r="R590" i="1"/>
  <c r="O591" i="1"/>
  <c r="P591" i="1"/>
  <c r="Q591" i="1"/>
  <c r="R591" i="1"/>
  <c r="O592" i="1"/>
  <c r="P592" i="1"/>
  <c r="Q592" i="1"/>
  <c r="R592" i="1"/>
  <c r="O593" i="1"/>
  <c r="P593" i="1"/>
  <c r="Q593" i="1"/>
  <c r="R593" i="1"/>
  <c r="O594" i="1"/>
  <c r="P594" i="1"/>
  <c r="Q594" i="1"/>
  <c r="R594" i="1"/>
  <c r="O595" i="1"/>
  <c r="P595" i="1"/>
  <c r="Q595" i="1"/>
  <c r="R595" i="1"/>
  <c r="O596" i="1"/>
  <c r="P596" i="1"/>
  <c r="Q596" i="1"/>
  <c r="R596" i="1"/>
  <c r="O597" i="1"/>
  <c r="P597" i="1"/>
  <c r="Q597" i="1"/>
  <c r="R597" i="1"/>
  <c r="O598" i="1"/>
  <c r="P598" i="1"/>
  <c r="Q598" i="1"/>
  <c r="R598" i="1"/>
  <c r="O599" i="1"/>
  <c r="P599" i="1"/>
  <c r="Q599" i="1"/>
  <c r="R599" i="1"/>
  <c r="O600" i="1"/>
  <c r="P600" i="1"/>
  <c r="Q600" i="1"/>
  <c r="R600" i="1"/>
  <c r="O601" i="1"/>
  <c r="P601" i="1"/>
  <c r="Q601" i="1"/>
  <c r="R601" i="1"/>
  <c r="O602" i="1"/>
  <c r="P602" i="1"/>
  <c r="Q602" i="1"/>
  <c r="R602" i="1"/>
  <c r="O603" i="1"/>
  <c r="P603" i="1"/>
  <c r="Q603" i="1"/>
  <c r="R603" i="1"/>
  <c r="O604" i="1"/>
  <c r="P604" i="1"/>
  <c r="Q604" i="1"/>
  <c r="R604" i="1"/>
  <c r="O605" i="1"/>
  <c r="P605" i="1"/>
  <c r="Q605" i="1"/>
  <c r="R605" i="1"/>
  <c r="O606" i="1"/>
  <c r="P606" i="1"/>
  <c r="Q606" i="1"/>
  <c r="R606" i="1"/>
  <c r="O607" i="1"/>
  <c r="P607" i="1"/>
  <c r="Q607" i="1"/>
  <c r="R607" i="1"/>
  <c r="O608" i="1"/>
  <c r="P608" i="1"/>
  <c r="Q608" i="1"/>
  <c r="R608" i="1"/>
  <c r="O609" i="1"/>
  <c r="P609" i="1"/>
  <c r="Q609" i="1"/>
  <c r="R609" i="1"/>
  <c r="O610" i="1"/>
  <c r="P610" i="1"/>
  <c r="Q610" i="1"/>
  <c r="R610" i="1"/>
  <c r="O611" i="1"/>
  <c r="P611" i="1"/>
  <c r="Q611" i="1"/>
  <c r="R611" i="1"/>
  <c r="O612" i="1"/>
  <c r="P612" i="1"/>
  <c r="Q612" i="1"/>
  <c r="R612" i="1"/>
  <c r="O613" i="1"/>
  <c r="P613" i="1"/>
  <c r="Q613" i="1"/>
  <c r="R613" i="1"/>
  <c r="O614" i="1"/>
  <c r="P614" i="1"/>
  <c r="Q614" i="1"/>
  <c r="R614" i="1"/>
  <c r="O615" i="1"/>
  <c r="P615" i="1"/>
  <c r="Q615" i="1"/>
  <c r="R615" i="1"/>
  <c r="O616" i="1"/>
  <c r="P616" i="1"/>
  <c r="Q616" i="1"/>
  <c r="R616" i="1"/>
  <c r="O617" i="1"/>
  <c r="P617" i="1"/>
  <c r="Q617" i="1"/>
  <c r="R617" i="1"/>
  <c r="O618" i="1"/>
  <c r="P618" i="1"/>
  <c r="Q618" i="1"/>
  <c r="R618" i="1"/>
  <c r="O619" i="1"/>
  <c r="P619" i="1"/>
  <c r="Q619" i="1"/>
  <c r="R619" i="1"/>
  <c r="O620" i="1"/>
  <c r="P620" i="1"/>
  <c r="Q620" i="1"/>
  <c r="R620" i="1"/>
  <c r="O621" i="1"/>
  <c r="P621" i="1"/>
  <c r="Q621" i="1"/>
  <c r="R621" i="1"/>
  <c r="O622" i="1"/>
  <c r="P622" i="1"/>
  <c r="Q622" i="1"/>
  <c r="R622" i="1"/>
  <c r="O623" i="1"/>
  <c r="P623" i="1"/>
  <c r="Q623" i="1"/>
  <c r="R623" i="1"/>
  <c r="O624" i="1"/>
  <c r="P624" i="1"/>
  <c r="Q624" i="1"/>
  <c r="R624" i="1"/>
  <c r="O625" i="1"/>
  <c r="P625" i="1"/>
  <c r="Q625" i="1"/>
  <c r="R625" i="1"/>
  <c r="O626" i="1"/>
  <c r="P626" i="1"/>
  <c r="Q626" i="1"/>
  <c r="R626" i="1"/>
  <c r="O627" i="1"/>
  <c r="P627" i="1"/>
  <c r="Q627" i="1"/>
  <c r="R627" i="1"/>
  <c r="O628" i="1"/>
  <c r="P628" i="1"/>
  <c r="Q628" i="1"/>
  <c r="R628" i="1"/>
  <c r="O629" i="1"/>
  <c r="P629" i="1"/>
  <c r="Q629" i="1"/>
  <c r="R629" i="1"/>
  <c r="O630" i="1"/>
  <c r="P630" i="1"/>
  <c r="Q630" i="1"/>
  <c r="R630" i="1"/>
  <c r="O631" i="1"/>
  <c r="P631" i="1"/>
  <c r="Q631" i="1"/>
  <c r="R631" i="1"/>
  <c r="O632" i="1"/>
  <c r="P632" i="1"/>
  <c r="Q632" i="1"/>
  <c r="R632" i="1"/>
  <c r="O633" i="1"/>
  <c r="P633" i="1"/>
  <c r="Q633" i="1"/>
  <c r="R633" i="1"/>
  <c r="O634" i="1"/>
  <c r="P634" i="1"/>
  <c r="Q634" i="1"/>
  <c r="R634" i="1"/>
  <c r="O635" i="1"/>
  <c r="P635" i="1"/>
  <c r="Q635" i="1"/>
  <c r="R635" i="1"/>
  <c r="O636" i="1"/>
  <c r="P636" i="1"/>
  <c r="Q636" i="1"/>
  <c r="R636" i="1"/>
  <c r="O637" i="1"/>
  <c r="P637" i="1"/>
  <c r="Q637" i="1"/>
  <c r="R637" i="1"/>
  <c r="O638" i="1"/>
  <c r="P638" i="1"/>
  <c r="Q638" i="1"/>
  <c r="R638" i="1"/>
  <c r="O639" i="1"/>
  <c r="P639" i="1"/>
  <c r="Q639" i="1"/>
  <c r="R639" i="1"/>
  <c r="O640" i="1"/>
  <c r="P640" i="1"/>
  <c r="Q640" i="1"/>
  <c r="R640" i="1"/>
  <c r="O641" i="1"/>
  <c r="P641" i="1"/>
  <c r="Q641" i="1"/>
  <c r="R641" i="1"/>
  <c r="O642" i="1"/>
  <c r="P642" i="1"/>
  <c r="Q642" i="1"/>
  <c r="R642" i="1"/>
  <c r="O643" i="1"/>
  <c r="P643" i="1"/>
  <c r="Q643" i="1"/>
  <c r="R643" i="1"/>
  <c r="O644" i="1"/>
  <c r="P644" i="1"/>
  <c r="Q644" i="1"/>
  <c r="R644" i="1"/>
  <c r="O645" i="1"/>
  <c r="P645" i="1"/>
  <c r="Q645" i="1"/>
  <c r="R645" i="1"/>
  <c r="O646" i="1"/>
  <c r="P646" i="1"/>
  <c r="Q646" i="1"/>
  <c r="R646" i="1"/>
  <c r="O647" i="1"/>
  <c r="P647" i="1"/>
  <c r="Q647" i="1"/>
  <c r="R647" i="1"/>
  <c r="O648" i="1"/>
  <c r="P648" i="1"/>
  <c r="Q648" i="1"/>
  <c r="R648" i="1"/>
  <c r="O649" i="1"/>
  <c r="P649" i="1"/>
  <c r="Q649" i="1"/>
  <c r="R649" i="1"/>
  <c r="O650" i="1"/>
  <c r="P650" i="1"/>
  <c r="Q650" i="1"/>
  <c r="R650" i="1"/>
  <c r="O651" i="1"/>
  <c r="P651" i="1"/>
  <c r="Q651" i="1"/>
  <c r="R651" i="1"/>
  <c r="O652" i="1"/>
  <c r="P652" i="1"/>
  <c r="Q652" i="1"/>
  <c r="R652" i="1"/>
  <c r="O653" i="1"/>
  <c r="P653" i="1"/>
  <c r="Q653" i="1"/>
  <c r="R653" i="1"/>
  <c r="O654" i="1"/>
  <c r="P654" i="1"/>
  <c r="Q654" i="1"/>
  <c r="R654" i="1"/>
  <c r="O655" i="1"/>
  <c r="P655" i="1"/>
  <c r="Q655" i="1"/>
  <c r="R655" i="1"/>
  <c r="O656" i="1"/>
  <c r="P656" i="1"/>
  <c r="Q656" i="1"/>
  <c r="R656" i="1"/>
  <c r="O657" i="1"/>
  <c r="P657" i="1"/>
  <c r="Q657" i="1"/>
  <c r="R657" i="1"/>
  <c r="O658" i="1"/>
  <c r="P658" i="1"/>
  <c r="Q658" i="1"/>
  <c r="R658" i="1"/>
  <c r="O659" i="1"/>
  <c r="P659" i="1"/>
  <c r="Q659" i="1"/>
  <c r="R659" i="1"/>
  <c r="O660" i="1"/>
  <c r="P660" i="1"/>
  <c r="Q660" i="1"/>
  <c r="R660" i="1"/>
  <c r="O661" i="1"/>
  <c r="P661" i="1"/>
  <c r="Q661" i="1"/>
  <c r="R661" i="1"/>
  <c r="O662" i="1"/>
  <c r="P662" i="1"/>
  <c r="Q662" i="1"/>
  <c r="R662" i="1"/>
  <c r="O663" i="1"/>
  <c r="P663" i="1"/>
  <c r="Q663" i="1"/>
  <c r="R663" i="1"/>
  <c r="O664" i="1"/>
  <c r="P664" i="1"/>
  <c r="Q664" i="1"/>
  <c r="R664" i="1"/>
  <c r="O665" i="1"/>
  <c r="P665" i="1"/>
  <c r="Q665" i="1"/>
  <c r="R665" i="1"/>
  <c r="O666" i="1"/>
  <c r="P666" i="1"/>
  <c r="Q666" i="1"/>
  <c r="R666" i="1"/>
  <c r="O667" i="1"/>
  <c r="P667" i="1"/>
  <c r="Q667" i="1"/>
  <c r="R667" i="1"/>
  <c r="O668" i="1"/>
  <c r="P668" i="1"/>
  <c r="Q668" i="1"/>
  <c r="R668" i="1"/>
  <c r="O669" i="1"/>
  <c r="P669" i="1"/>
  <c r="Q669" i="1"/>
  <c r="R669" i="1"/>
  <c r="O670" i="1"/>
  <c r="P670" i="1"/>
  <c r="Q670" i="1"/>
  <c r="R670" i="1"/>
  <c r="O671" i="1"/>
  <c r="P671" i="1"/>
  <c r="Q671" i="1"/>
  <c r="R671" i="1"/>
  <c r="O672" i="1"/>
  <c r="P672" i="1"/>
  <c r="Q672" i="1"/>
  <c r="R672" i="1"/>
  <c r="O673" i="1"/>
  <c r="P673" i="1"/>
  <c r="Q673" i="1"/>
  <c r="R673" i="1"/>
  <c r="O674" i="1"/>
  <c r="P674" i="1"/>
  <c r="Q674" i="1"/>
  <c r="R674" i="1"/>
  <c r="O675" i="1"/>
  <c r="P675" i="1"/>
  <c r="Q675" i="1"/>
  <c r="R675" i="1"/>
  <c r="O676" i="1"/>
  <c r="P676" i="1"/>
  <c r="Q676" i="1"/>
  <c r="R676" i="1"/>
  <c r="O677" i="1"/>
  <c r="P677" i="1"/>
  <c r="Q677" i="1"/>
  <c r="R677" i="1"/>
  <c r="O678" i="1"/>
  <c r="P678" i="1"/>
  <c r="Q678" i="1"/>
  <c r="R678" i="1"/>
  <c r="O679" i="1"/>
  <c r="P679" i="1"/>
  <c r="Q679" i="1"/>
  <c r="R679" i="1"/>
  <c r="O680" i="1"/>
  <c r="P680" i="1"/>
  <c r="Q680" i="1"/>
  <c r="R680" i="1"/>
  <c r="O681" i="1"/>
  <c r="P681" i="1"/>
  <c r="Q681" i="1"/>
  <c r="R681" i="1"/>
  <c r="O682" i="1"/>
  <c r="P682" i="1"/>
  <c r="Q682" i="1"/>
  <c r="R682" i="1"/>
  <c r="O683" i="1"/>
  <c r="P683" i="1"/>
  <c r="Q683" i="1"/>
  <c r="R683" i="1"/>
  <c r="O684" i="1"/>
  <c r="P684" i="1"/>
  <c r="Q684" i="1"/>
  <c r="R684" i="1"/>
  <c r="O685" i="1"/>
  <c r="P685" i="1"/>
  <c r="Q685" i="1"/>
  <c r="R685" i="1"/>
  <c r="O686" i="1"/>
  <c r="P686" i="1"/>
  <c r="Q686" i="1"/>
  <c r="R686" i="1"/>
  <c r="O687" i="1"/>
  <c r="P687" i="1"/>
  <c r="Q687" i="1"/>
  <c r="R687" i="1"/>
  <c r="O688" i="1"/>
  <c r="P688" i="1"/>
  <c r="Q688" i="1"/>
  <c r="R688" i="1"/>
  <c r="O689" i="1"/>
  <c r="P689" i="1"/>
  <c r="Q689" i="1"/>
  <c r="R689" i="1"/>
  <c r="O690" i="1"/>
  <c r="P690" i="1"/>
  <c r="Q690" i="1"/>
  <c r="R690" i="1"/>
  <c r="O691" i="1"/>
  <c r="P691" i="1"/>
  <c r="Q691" i="1"/>
  <c r="R691" i="1"/>
  <c r="O692" i="1"/>
  <c r="P692" i="1"/>
  <c r="Q692" i="1"/>
  <c r="R692" i="1"/>
  <c r="O693" i="1"/>
  <c r="P693" i="1"/>
  <c r="Q693" i="1"/>
  <c r="R693" i="1"/>
  <c r="O694" i="1"/>
  <c r="P694" i="1"/>
  <c r="Q694" i="1"/>
  <c r="R694" i="1"/>
  <c r="O695" i="1"/>
  <c r="P695" i="1"/>
  <c r="Q695" i="1"/>
  <c r="R695" i="1"/>
  <c r="O696" i="1"/>
  <c r="P696" i="1"/>
  <c r="Q696" i="1"/>
  <c r="R696" i="1"/>
  <c r="O697" i="1"/>
  <c r="P697" i="1"/>
  <c r="Q697" i="1"/>
  <c r="R697" i="1"/>
  <c r="O698" i="1"/>
  <c r="P698" i="1"/>
  <c r="Q698" i="1"/>
  <c r="R698" i="1"/>
  <c r="O699" i="1"/>
  <c r="P699" i="1"/>
  <c r="Q699" i="1"/>
  <c r="R699" i="1"/>
  <c r="O700" i="1"/>
  <c r="P700" i="1"/>
  <c r="Q700" i="1"/>
  <c r="R700" i="1"/>
  <c r="O701" i="1"/>
  <c r="P701" i="1"/>
  <c r="Q701" i="1"/>
  <c r="R701" i="1"/>
  <c r="O702" i="1"/>
  <c r="P702" i="1"/>
  <c r="Q702" i="1"/>
  <c r="R702" i="1"/>
  <c r="O703" i="1"/>
  <c r="P703" i="1"/>
  <c r="Q703" i="1"/>
  <c r="R703" i="1"/>
  <c r="O704" i="1"/>
  <c r="P704" i="1"/>
  <c r="Q704" i="1"/>
  <c r="R704" i="1"/>
  <c r="O705" i="1"/>
  <c r="P705" i="1"/>
  <c r="Q705" i="1"/>
  <c r="R705" i="1"/>
  <c r="O706" i="1"/>
  <c r="P706" i="1"/>
  <c r="Q706" i="1"/>
  <c r="R706" i="1"/>
  <c r="O707" i="1"/>
  <c r="P707" i="1"/>
  <c r="Q707" i="1"/>
  <c r="R707" i="1"/>
  <c r="O708" i="1"/>
  <c r="P708" i="1"/>
  <c r="Q708" i="1"/>
  <c r="R708" i="1"/>
  <c r="O709" i="1"/>
  <c r="P709" i="1"/>
  <c r="Q709" i="1"/>
  <c r="R709" i="1"/>
  <c r="O710" i="1"/>
  <c r="P710" i="1"/>
  <c r="Q710" i="1"/>
  <c r="R710" i="1"/>
  <c r="O711" i="1"/>
  <c r="P711" i="1"/>
  <c r="Q711" i="1"/>
  <c r="R711" i="1"/>
  <c r="O712" i="1"/>
  <c r="P712" i="1"/>
  <c r="Q712" i="1"/>
  <c r="R712" i="1"/>
  <c r="O713" i="1"/>
  <c r="P713" i="1"/>
  <c r="Q713" i="1"/>
  <c r="R713" i="1"/>
  <c r="O714" i="1"/>
  <c r="P714" i="1"/>
  <c r="Q714" i="1"/>
  <c r="R714" i="1"/>
  <c r="O715" i="1"/>
  <c r="P715" i="1"/>
  <c r="Q715" i="1"/>
  <c r="R715" i="1"/>
  <c r="O716" i="1"/>
  <c r="P716" i="1"/>
  <c r="Q716" i="1"/>
  <c r="R716" i="1"/>
  <c r="O717" i="1"/>
  <c r="P717" i="1"/>
  <c r="Q717" i="1"/>
  <c r="R717" i="1"/>
  <c r="O718" i="1"/>
  <c r="P718" i="1"/>
  <c r="Q718" i="1"/>
  <c r="R718" i="1"/>
  <c r="O719" i="1"/>
  <c r="P719" i="1"/>
  <c r="Q719" i="1"/>
  <c r="R719" i="1"/>
  <c r="O720" i="1"/>
  <c r="P720" i="1"/>
  <c r="Q720" i="1"/>
  <c r="R720" i="1"/>
  <c r="O721" i="1"/>
  <c r="P721" i="1"/>
  <c r="Q721" i="1"/>
  <c r="R721" i="1"/>
  <c r="O722" i="1"/>
  <c r="P722" i="1"/>
  <c r="Q722" i="1"/>
  <c r="R722" i="1"/>
  <c r="O723" i="1"/>
  <c r="P723" i="1"/>
  <c r="Q723" i="1"/>
  <c r="R723" i="1"/>
  <c r="O724" i="1"/>
  <c r="P724" i="1"/>
  <c r="Q724" i="1"/>
  <c r="R724" i="1"/>
  <c r="O725" i="1"/>
  <c r="P725" i="1"/>
  <c r="Q725" i="1"/>
  <c r="R725" i="1"/>
  <c r="O726" i="1"/>
  <c r="P726" i="1"/>
  <c r="Q726" i="1"/>
  <c r="R726" i="1"/>
  <c r="O727" i="1"/>
  <c r="P727" i="1"/>
  <c r="Q727" i="1"/>
  <c r="R727" i="1"/>
  <c r="O728" i="1"/>
  <c r="P728" i="1"/>
  <c r="Q728" i="1"/>
  <c r="R728" i="1"/>
  <c r="O729" i="1"/>
  <c r="P729" i="1"/>
  <c r="Q729" i="1"/>
  <c r="R729" i="1"/>
  <c r="O730" i="1"/>
  <c r="P730" i="1"/>
  <c r="Q730" i="1"/>
  <c r="R730" i="1"/>
  <c r="O731" i="1"/>
  <c r="P731" i="1"/>
  <c r="Q731" i="1"/>
  <c r="R731" i="1"/>
  <c r="O732" i="1"/>
  <c r="P732" i="1"/>
  <c r="Q732" i="1"/>
  <c r="R732" i="1"/>
  <c r="O733" i="1"/>
  <c r="P733" i="1"/>
  <c r="Q733" i="1"/>
  <c r="R733" i="1"/>
  <c r="O734" i="1"/>
  <c r="P734" i="1"/>
  <c r="Q734" i="1"/>
  <c r="R734" i="1"/>
  <c r="O735" i="1"/>
  <c r="P735" i="1"/>
  <c r="Q735" i="1"/>
  <c r="R735" i="1"/>
  <c r="O736" i="1"/>
  <c r="P736" i="1"/>
  <c r="Q736" i="1"/>
  <c r="R736" i="1"/>
  <c r="O737" i="1"/>
  <c r="P737" i="1"/>
  <c r="Q737" i="1"/>
  <c r="R737" i="1"/>
  <c r="O738" i="1"/>
  <c r="P738" i="1"/>
  <c r="Q738" i="1"/>
  <c r="R738" i="1"/>
  <c r="O739" i="1"/>
  <c r="P739" i="1"/>
  <c r="Q739" i="1"/>
  <c r="R739" i="1"/>
  <c r="O740" i="1"/>
  <c r="P740" i="1"/>
  <c r="Q740" i="1"/>
  <c r="R740" i="1"/>
  <c r="O741" i="1"/>
  <c r="P741" i="1"/>
  <c r="Q741" i="1"/>
  <c r="R741" i="1"/>
  <c r="O742" i="1"/>
  <c r="P742" i="1"/>
  <c r="Q742" i="1"/>
  <c r="R742" i="1"/>
  <c r="O743" i="1"/>
  <c r="P743" i="1"/>
  <c r="Q743" i="1"/>
  <c r="R743" i="1"/>
  <c r="O744" i="1"/>
  <c r="P744" i="1"/>
  <c r="Q744" i="1"/>
  <c r="R744" i="1"/>
  <c r="O745" i="1"/>
  <c r="P745" i="1"/>
  <c r="Q745" i="1"/>
  <c r="R745" i="1"/>
  <c r="O746" i="1"/>
  <c r="P746" i="1"/>
  <c r="Q746" i="1"/>
  <c r="R746" i="1"/>
  <c r="O747" i="1"/>
  <c r="P747" i="1"/>
  <c r="Q747" i="1"/>
  <c r="R747" i="1"/>
  <c r="O748" i="1"/>
  <c r="P748" i="1"/>
  <c r="Q748" i="1"/>
  <c r="R748" i="1"/>
  <c r="O749" i="1"/>
  <c r="P749" i="1"/>
  <c r="Q749" i="1"/>
  <c r="R749" i="1"/>
  <c r="O750" i="1"/>
  <c r="P750" i="1"/>
  <c r="Q750" i="1"/>
  <c r="R750" i="1"/>
  <c r="O751" i="1"/>
  <c r="P751" i="1"/>
  <c r="Q751" i="1"/>
  <c r="R751" i="1"/>
  <c r="O752" i="1"/>
  <c r="P752" i="1"/>
  <c r="Q752" i="1"/>
  <c r="R752" i="1"/>
  <c r="O753" i="1"/>
  <c r="P753" i="1"/>
  <c r="Q753" i="1"/>
  <c r="R753" i="1"/>
  <c r="O754" i="1"/>
  <c r="P754" i="1"/>
  <c r="Q754" i="1"/>
  <c r="R754" i="1"/>
  <c r="O755" i="1"/>
  <c r="P755" i="1"/>
  <c r="Q755" i="1"/>
  <c r="R755" i="1"/>
  <c r="O756" i="1"/>
  <c r="P756" i="1"/>
  <c r="Q756" i="1"/>
  <c r="R756" i="1"/>
  <c r="O757" i="1"/>
  <c r="P757" i="1"/>
  <c r="Q757" i="1"/>
  <c r="R757" i="1"/>
  <c r="O758" i="1"/>
  <c r="P758" i="1"/>
  <c r="Q758" i="1"/>
  <c r="R758" i="1"/>
  <c r="O759" i="1"/>
  <c r="P759" i="1"/>
  <c r="Q759" i="1"/>
  <c r="R759" i="1"/>
  <c r="O760" i="1"/>
  <c r="P760" i="1"/>
  <c r="Q760" i="1"/>
  <c r="R760" i="1"/>
  <c r="O761" i="1"/>
  <c r="P761" i="1"/>
  <c r="Q761" i="1"/>
  <c r="R761" i="1"/>
  <c r="O762" i="1"/>
  <c r="P762" i="1"/>
  <c r="Q762" i="1"/>
  <c r="R762" i="1"/>
  <c r="O763" i="1"/>
  <c r="P763" i="1"/>
  <c r="Q763" i="1"/>
  <c r="R763" i="1"/>
  <c r="O764" i="1"/>
  <c r="P764" i="1"/>
  <c r="Q764" i="1"/>
  <c r="R764" i="1"/>
  <c r="O765" i="1"/>
  <c r="P765" i="1"/>
  <c r="Q765" i="1"/>
  <c r="R765" i="1"/>
  <c r="O766" i="1"/>
  <c r="P766" i="1"/>
  <c r="Q766" i="1"/>
  <c r="R766" i="1"/>
  <c r="O767" i="1"/>
  <c r="P767" i="1"/>
  <c r="Q767" i="1"/>
  <c r="R767" i="1"/>
  <c r="O768" i="1"/>
  <c r="P768" i="1"/>
  <c r="Q768" i="1"/>
  <c r="R768" i="1"/>
  <c r="O769" i="1"/>
  <c r="P769" i="1"/>
  <c r="Q769" i="1"/>
  <c r="R769" i="1"/>
  <c r="O770" i="1"/>
  <c r="P770" i="1"/>
  <c r="Q770" i="1"/>
  <c r="R770" i="1"/>
  <c r="O771" i="1"/>
  <c r="P771" i="1"/>
  <c r="Q771" i="1"/>
  <c r="R771" i="1"/>
  <c r="O772" i="1"/>
  <c r="P772" i="1"/>
  <c r="Q772" i="1"/>
  <c r="R772" i="1"/>
  <c r="O773" i="1"/>
  <c r="P773" i="1"/>
  <c r="Q773" i="1"/>
  <c r="R773" i="1"/>
  <c r="O774" i="1"/>
  <c r="P774" i="1"/>
  <c r="Q774" i="1"/>
  <c r="R774" i="1"/>
  <c r="O775" i="1"/>
  <c r="P775" i="1"/>
  <c r="Q775" i="1"/>
  <c r="R775" i="1"/>
  <c r="O776" i="1"/>
  <c r="P776" i="1"/>
  <c r="Q776" i="1"/>
  <c r="R776" i="1"/>
  <c r="O777" i="1"/>
  <c r="P777" i="1"/>
  <c r="Q777" i="1"/>
  <c r="R777" i="1"/>
  <c r="O778" i="1"/>
  <c r="P778" i="1"/>
  <c r="Q778" i="1"/>
  <c r="R778" i="1"/>
  <c r="O779" i="1"/>
  <c r="P779" i="1"/>
  <c r="Q779" i="1"/>
  <c r="R779" i="1"/>
  <c r="O780" i="1"/>
  <c r="P780" i="1"/>
  <c r="Q780" i="1"/>
  <c r="R780" i="1"/>
  <c r="O781" i="1"/>
  <c r="P781" i="1"/>
  <c r="Q781" i="1"/>
  <c r="R781" i="1"/>
  <c r="O782" i="1"/>
  <c r="P782" i="1"/>
  <c r="Q782" i="1"/>
  <c r="R782" i="1"/>
  <c r="O783" i="1"/>
  <c r="P783" i="1"/>
  <c r="Q783" i="1"/>
  <c r="R783" i="1"/>
  <c r="O784" i="1"/>
  <c r="P784" i="1"/>
  <c r="Q784" i="1"/>
  <c r="R784" i="1"/>
  <c r="O785" i="1"/>
  <c r="P785" i="1"/>
  <c r="Q785" i="1"/>
  <c r="R785" i="1"/>
  <c r="O786" i="1"/>
  <c r="P786" i="1"/>
  <c r="Q786" i="1"/>
  <c r="R786" i="1"/>
  <c r="O787" i="1"/>
  <c r="P787" i="1"/>
  <c r="Q787" i="1"/>
  <c r="R787" i="1"/>
  <c r="O788" i="1"/>
  <c r="P788" i="1"/>
  <c r="Q788" i="1"/>
  <c r="R788" i="1"/>
  <c r="O789" i="1"/>
  <c r="P789" i="1"/>
  <c r="Q789" i="1"/>
  <c r="R789" i="1"/>
  <c r="O790" i="1"/>
  <c r="P790" i="1"/>
  <c r="Q790" i="1"/>
  <c r="R790" i="1"/>
  <c r="O791" i="1"/>
  <c r="P791" i="1"/>
  <c r="Q791" i="1"/>
  <c r="R791" i="1"/>
  <c r="O792" i="1"/>
  <c r="P792" i="1"/>
  <c r="Q792" i="1"/>
  <c r="R792" i="1"/>
  <c r="O793" i="1"/>
  <c r="P793" i="1"/>
  <c r="Q793" i="1"/>
  <c r="R793" i="1"/>
  <c r="O794" i="1"/>
  <c r="P794" i="1"/>
  <c r="Q794" i="1"/>
  <c r="R794" i="1"/>
  <c r="O795" i="1"/>
  <c r="P795" i="1"/>
  <c r="Q795" i="1"/>
  <c r="R795" i="1"/>
  <c r="O796" i="1"/>
  <c r="P796" i="1"/>
  <c r="Q796" i="1"/>
  <c r="R796" i="1"/>
  <c r="O797" i="1"/>
  <c r="P797" i="1"/>
  <c r="Q797" i="1"/>
  <c r="R797" i="1"/>
  <c r="O798" i="1"/>
  <c r="P798" i="1"/>
  <c r="Q798" i="1"/>
  <c r="R798" i="1"/>
  <c r="O799" i="1"/>
  <c r="P799" i="1"/>
  <c r="Q799" i="1"/>
  <c r="R799" i="1"/>
  <c r="O800" i="1"/>
  <c r="P800" i="1"/>
  <c r="Q800" i="1"/>
  <c r="R800" i="1"/>
  <c r="O801" i="1"/>
  <c r="P801" i="1"/>
  <c r="Q801" i="1"/>
  <c r="R801" i="1"/>
  <c r="O802" i="1"/>
  <c r="P802" i="1"/>
  <c r="Q802" i="1"/>
  <c r="R802" i="1"/>
  <c r="O803" i="1"/>
  <c r="P803" i="1"/>
  <c r="Q803" i="1"/>
  <c r="R803" i="1"/>
  <c r="O804" i="1"/>
  <c r="P804" i="1"/>
  <c r="Q804" i="1"/>
  <c r="R804" i="1"/>
  <c r="O805" i="1"/>
  <c r="P805" i="1"/>
  <c r="Q805" i="1"/>
  <c r="R805" i="1"/>
  <c r="O806" i="1"/>
  <c r="P806" i="1"/>
  <c r="Q806" i="1"/>
  <c r="R806" i="1"/>
  <c r="O807" i="1"/>
  <c r="P807" i="1"/>
  <c r="Q807" i="1"/>
  <c r="R807" i="1"/>
  <c r="O808" i="1"/>
  <c r="P808" i="1"/>
  <c r="Q808" i="1"/>
  <c r="R808" i="1"/>
  <c r="O809" i="1"/>
  <c r="P809" i="1"/>
  <c r="Q809" i="1"/>
  <c r="R809" i="1"/>
  <c r="O810" i="1"/>
  <c r="P810" i="1"/>
  <c r="Q810" i="1"/>
  <c r="R810" i="1"/>
  <c r="O811" i="1"/>
  <c r="P811" i="1"/>
  <c r="Q811" i="1"/>
  <c r="R811" i="1"/>
  <c r="O812" i="1"/>
  <c r="P812" i="1"/>
  <c r="Q812" i="1"/>
  <c r="R812" i="1"/>
  <c r="O813" i="1"/>
  <c r="P813" i="1"/>
  <c r="Q813" i="1"/>
  <c r="R813" i="1"/>
  <c r="O814" i="1"/>
  <c r="P814" i="1"/>
  <c r="Q814" i="1"/>
  <c r="R814" i="1"/>
  <c r="O815" i="1"/>
  <c r="P815" i="1"/>
  <c r="Q815" i="1"/>
  <c r="R815" i="1"/>
  <c r="O816" i="1"/>
  <c r="P816" i="1"/>
  <c r="Q816" i="1"/>
  <c r="R816" i="1"/>
  <c r="O817" i="1"/>
  <c r="P817" i="1"/>
  <c r="Q817" i="1"/>
  <c r="R817" i="1"/>
  <c r="O818" i="1"/>
  <c r="P818" i="1"/>
  <c r="Q818" i="1"/>
  <c r="R818" i="1"/>
  <c r="O819" i="1"/>
  <c r="P819" i="1"/>
  <c r="Q819" i="1"/>
  <c r="R819" i="1"/>
  <c r="O820" i="1"/>
  <c r="P820" i="1"/>
  <c r="Q820" i="1"/>
  <c r="R820" i="1"/>
  <c r="O821" i="1"/>
  <c r="P821" i="1"/>
  <c r="Q821" i="1"/>
  <c r="R821" i="1"/>
  <c r="O822" i="1"/>
  <c r="P822" i="1"/>
  <c r="Q822" i="1"/>
  <c r="R822" i="1"/>
  <c r="O823" i="1"/>
  <c r="P823" i="1"/>
  <c r="Q823" i="1"/>
  <c r="R823" i="1"/>
  <c r="O824" i="1"/>
  <c r="P824" i="1"/>
  <c r="Q824" i="1"/>
  <c r="R824" i="1"/>
  <c r="O825" i="1"/>
  <c r="P825" i="1"/>
  <c r="Q825" i="1"/>
  <c r="R825" i="1"/>
  <c r="O826" i="1"/>
  <c r="P826" i="1"/>
  <c r="Q826" i="1"/>
  <c r="R826" i="1"/>
  <c r="O827" i="1"/>
  <c r="P827" i="1"/>
  <c r="Q827" i="1"/>
  <c r="R827" i="1"/>
  <c r="O828" i="1"/>
  <c r="P828" i="1"/>
  <c r="Q828" i="1"/>
  <c r="R828" i="1"/>
  <c r="O829" i="1"/>
  <c r="P829" i="1"/>
  <c r="Q829" i="1"/>
  <c r="R829" i="1"/>
  <c r="O830" i="1"/>
  <c r="P830" i="1"/>
  <c r="Q830" i="1"/>
  <c r="R830" i="1"/>
  <c r="O831" i="1"/>
  <c r="P831" i="1"/>
  <c r="Q831" i="1"/>
  <c r="R831" i="1"/>
  <c r="O832" i="1"/>
  <c r="P832" i="1"/>
  <c r="Q832" i="1"/>
  <c r="R832" i="1"/>
  <c r="O833" i="1"/>
  <c r="P833" i="1"/>
  <c r="Q833" i="1"/>
  <c r="R833" i="1"/>
  <c r="O834" i="1"/>
  <c r="P834" i="1"/>
  <c r="Q834" i="1"/>
  <c r="R834" i="1"/>
  <c r="O835" i="1"/>
  <c r="P835" i="1"/>
  <c r="Q835" i="1"/>
  <c r="R835" i="1"/>
  <c r="O836" i="1"/>
  <c r="P836" i="1"/>
  <c r="Q836" i="1"/>
  <c r="R836" i="1"/>
  <c r="O837" i="1"/>
  <c r="P837" i="1"/>
  <c r="Q837" i="1"/>
  <c r="R837" i="1"/>
  <c r="O838" i="1"/>
  <c r="P838" i="1"/>
  <c r="Q838" i="1"/>
  <c r="R838" i="1"/>
  <c r="O839" i="1"/>
  <c r="P839" i="1"/>
  <c r="Q839" i="1"/>
  <c r="R839" i="1"/>
  <c r="O840" i="1"/>
  <c r="P840" i="1"/>
  <c r="Q840" i="1"/>
  <c r="R840" i="1"/>
  <c r="O841" i="1"/>
  <c r="P841" i="1"/>
  <c r="Q841" i="1"/>
  <c r="R841" i="1"/>
  <c r="O842" i="1"/>
  <c r="P842" i="1"/>
  <c r="Q842" i="1"/>
  <c r="R842" i="1"/>
  <c r="O843" i="1"/>
  <c r="P843" i="1"/>
  <c r="Q843" i="1"/>
  <c r="R843" i="1"/>
  <c r="O844" i="1"/>
  <c r="P844" i="1"/>
  <c r="Q844" i="1"/>
  <c r="R844" i="1"/>
  <c r="O845" i="1"/>
  <c r="P845" i="1"/>
  <c r="Q845" i="1"/>
  <c r="R845" i="1"/>
  <c r="O846" i="1"/>
  <c r="P846" i="1"/>
  <c r="Q846" i="1"/>
  <c r="R846" i="1"/>
  <c r="O847" i="1"/>
  <c r="P847" i="1"/>
  <c r="Q847" i="1"/>
  <c r="R847" i="1"/>
  <c r="O848" i="1"/>
  <c r="P848" i="1"/>
  <c r="Q848" i="1"/>
  <c r="R848" i="1"/>
  <c r="O849" i="1"/>
  <c r="P849" i="1"/>
  <c r="Q849" i="1"/>
  <c r="R849" i="1"/>
  <c r="O850" i="1"/>
  <c r="P850" i="1"/>
  <c r="Q850" i="1"/>
  <c r="R850" i="1"/>
  <c r="O851" i="1"/>
  <c r="P851" i="1"/>
  <c r="Q851" i="1"/>
  <c r="R851" i="1"/>
  <c r="O852" i="1"/>
  <c r="P852" i="1"/>
  <c r="Q852" i="1"/>
  <c r="R852" i="1"/>
  <c r="O853" i="1"/>
  <c r="P853" i="1"/>
  <c r="Q853" i="1"/>
  <c r="R853" i="1"/>
  <c r="O854" i="1"/>
  <c r="P854" i="1"/>
  <c r="Q854" i="1"/>
  <c r="R854" i="1"/>
  <c r="O855" i="1"/>
  <c r="P855" i="1"/>
  <c r="Q855" i="1"/>
  <c r="R855" i="1"/>
  <c r="O856" i="1"/>
  <c r="P856" i="1"/>
  <c r="Q856" i="1"/>
  <c r="R856" i="1"/>
  <c r="O857" i="1"/>
  <c r="P857" i="1"/>
  <c r="Q857" i="1"/>
  <c r="R857" i="1"/>
  <c r="O858" i="1"/>
  <c r="P858" i="1"/>
  <c r="Q858" i="1"/>
  <c r="R858" i="1"/>
  <c r="O859" i="1"/>
  <c r="P859" i="1"/>
  <c r="Q859" i="1"/>
  <c r="R859" i="1"/>
  <c r="O860" i="1"/>
  <c r="P860" i="1"/>
  <c r="Q860" i="1"/>
  <c r="R860" i="1"/>
  <c r="O861" i="1"/>
  <c r="P861" i="1"/>
  <c r="Q861" i="1"/>
  <c r="R861" i="1"/>
  <c r="O862" i="1"/>
  <c r="P862" i="1"/>
  <c r="Q862" i="1"/>
  <c r="R862" i="1"/>
  <c r="O863" i="1"/>
  <c r="P863" i="1"/>
  <c r="Q863" i="1"/>
  <c r="R863" i="1"/>
  <c r="O864" i="1"/>
  <c r="P864" i="1"/>
  <c r="Q864" i="1"/>
  <c r="R864" i="1"/>
  <c r="O865" i="1"/>
  <c r="P865" i="1"/>
  <c r="Q865" i="1"/>
  <c r="R865" i="1"/>
  <c r="O866" i="1"/>
  <c r="P866" i="1"/>
  <c r="Q866" i="1"/>
  <c r="R866" i="1"/>
  <c r="O867" i="1"/>
  <c r="P867" i="1"/>
  <c r="Q867" i="1"/>
  <c r="R867" i="1"/>
  <c r="O868" i="1"/>
  <c r="P868" i="1"/>
  <c r="Q868" i="1"/>
  <c r="R868" i="1"/>
  <c r="O869" i="1"/>
  <c r="P869" i="1"/>
  <c r="Q869" i="1"/>
  <c r="R869" i="1"/>
  <c r="O870" i="1"/>
  <c r="P870" i="1"/>
  <c r="Q870" i="1"/>
  <c r="R870" i="1"/>
  <c r="O871" i="1"/>
  <c r="P871" i="1"/>
  <c r="Q871" i="1"/>
  <c r="R871" i="1"/>
  <c r="O872" i="1"/>
  <c r="P872" i="1"/>
  <c r="Q872" i="1"/>
  <c r="R872" i="1"/>
  <c r="O873" i="1"/>
  <c r="P873" i="1"/>
  <c r="Q873" i="1"/>
  <c r="R873" i="1"/>
  <c r="O874" i="1"/>
  <c r="P874" i="1"/>
  <c r="Q874" i="1"/>
  <c r="R874" i="1"/>
  <c r="O875" i="1"/>
  <c r="P875" i="1"/>
  <c r="Q875" i="1"/>
  <c r="R875" i="1"/>
  <c r="O876" i="1"/>
  <c r="P876" i="1"/>
  <c r="Q876" i="1"/>
  <c r="R876" i="1"/>
  <c r="O877" i="1"/>
  <c r="P877" i="1"/>
  <c r="Q877" i="1"/>
  <c r="R877" i="1"/>
  <c r="O878" i="1"/>
  <c r="P878" i="1"/>
  <c r="Q878" i="1"/>
  <c r="R878" i="1"/>
  <c r="O879" i="1"/>
  <c r="P879" i="1"/>
  <c r="Q879" i="1"/>
  <c r="R879" i="1"/>
  <c r="O880" i="1"/>
  <c r="P880" i="1"/>
  <c r="Q880" i="1"/>
  <c r="R880" i="1"/>
  <c r="O881" i="1"/>
  <c r="P881" i="1"/>
  <c r="Q881" i="1"/>
  <c r="R881" i="1"/>
  <c r="O882" i="1"/>
  <c r="P882" i="1"/>
  <c r="Q882" i="1"/>
  <c r="R882" i="1"/>
  <c r="O883" i="1"/>
  <c r="P883" i="1"/>
  <c r="Q883" i="1"/>
  <c r="R883" i="1"/>
  <c r="O884" i="1"/>
  <c r="P884" i="1"/>
  <c r="Q884" i="1"/>
  <c r="R884" i="1"/>
  <c r="O885" i="1"/>
  <c r="P885" i="1"/>
  <c r="Q885" i="1"/>
  <c r="R885" i="1"/>
  <c r="O886" i="1"/>
  <c r="P886" i="1"/>
  <c r="Q886" i="1"/>
  <c r="R886" i="1"/>
  <c r="O887" i="1"/>
  <c r="P887" i="1"/>
  <c r="Q887" i="1"/>
  <c r="R887" i="1"/>
  <c r="O888" i="1"/>
  <c r="P888" i="1"/>
  <c r="Q888" i="1"/>
  <c r="R888" i="1"/>
  <c r="O889" i="1"/>
  <c r="P889" i="1"/>
  <c r="Q889" i="1"/>
  <c r="R889" i="1"/>
  <c r="O890" i="1"/>
  <c r="P890" i="1"/>
  <c r="Q890" i="1"/>
  <c r="R890" i="1"/>
  <c r="O891" i="1"/>
  <c r="P891" i="1"/>
  <c r="Q891" i="1"/>
  <c r="R891" i="1"/>
  <c r="O892" i="1"/>
  <c r="P892" i="1"/>
  <c r="Q892" i="1"/>
  <c r="R892" i="1"/>
  <c r="O893" i="1"/>
  <c r="P893" i="1"/>
  <c r="Q893" i="1"/>
  <c r="R893" i="1"/>
  <c r="O894" i="1"/>
  <c r="P894" i="1"/>
  <c r="Q894" i="1"/>
  <c r="R894" i="1"/>
  <c r="O895" i="1"/>
  <c r="P895" i="1"/>
  <c r="Q895" i="1"/>
  <c r="R895" i="1"/>
  <c r="O896" i="1"/>
  <c r="P896" i="1"/>
  <c r="Q896" i="1"/>
  <c r="R896" i="1"/>
  <c r="O897" i="1"/>
  <c r="P897" i="1"/>
  <c r="Q897" i="1"/>
  <c r="R897" i="1"/>
  <c r="O898" i="1"/>
  <c r="P898" i="1"/>
  <c r="Q898" i="1"/>
  <c r="R898" i="1"/>
  <c r="O899" i="1"/>
  <c r="P899" i="1"/>
  <c r="Q899" i="1"/>
  <c r="R899" i="1"/>
  <c r="O900" i="1"/>
  <c r="P900" i="1"/>
  <c r="Q900" i="1"/>
  <c r="R900" i="1"/>
  <c r="O901" i="1"/>
  <c r="P901" i="1"/>
  <c r="Q901" i="1"/>
  <c r="R901" i="1"/>
  <c r="O902" i="1"/>
  <c r="P902" i="1"/>
  <c r="Q902" i="1"/>
  <c r="R902" i="1"/>
  <c r="O903" i="1"/>
  <c r="P903" i="1"/>
  <c r="Q903" i="1"/>
  <c r="R903" i="1"/>
  <c r="O904" i="1"/>
  <c r="P904" i="1"/>
  <c r="Q904" i="1"/>
  <c r="R904" i="1"/>
  <c r="O905" i="1"/>
  <c r="P905" i="1"/>
  <c r="Q905" i="1"/>
  <c r="R905" i="1"/>
  <c r="O906" i="1"/>
  <c r="P906" i="1"/>
  <c r="Q906" i="1"/>
  <c r="R906" i="1"/>
  <c r="O907" i="1"/>
  <c r="P907" i="1"/>
  <c r="Q907" i="1"/>
  <c r="R907" i="1"/>
  <c r="O908" i="1"/>
  <c r="P908" i="1"/>
  <c r="Q908" i="1"/>
  <c r="R908" i="1"/>
  <c r="O909" i="1"/>
  <c r="P909" i="1"/>
  <c r="Q909" i="1"/>
  <c r="R909" i="1"/>
  <c r="O910" i="1"/>
  <c r="P910" i="1"/>
  <c r="Q910" i="1"/>
  <c r="R910" i="1"/>
  <c r="O911" i="1"/>
  <c r="P911" i="1"/>
  <c r="Q911" i="1"/>
  <c r="R911" i="1"/>
  <c r="O912" i="1"/>
  <c r="P912" i="1"/>
  <c r="Q912" i="1"/>
  <c r="R912" i="1"/>
  <c r="O913" i="1"/>
  <c r="P913" i="1"/>
  <c r="Q913" i="1"/>
  <c r="R913" i="1"/>
  <c r="O914" i="1"/>
  <c r="P914" i="1"/>
  <c r="Q914" i="1"/>
  <c r="R914" i="1"/>
  <c r="O915" i="1"/>
  <c r="P915" i="1"/>
  <c r="Q915" i="1"/>
  <c r="R915" i="1"/>
  <c r="O916" i="1"/>
  <c r="P916" i="1"/>
  <c r="Q916" i="1"/>
  <c r="R916" i="1"/>
  <c r="O917" i="1"/>
  <c r="P917" i="1"/>
  <c r="Q917" i="1"/>
  <c r="R917" i="1"/>
  <c r="O918" i="1"/>
  <c r="P918" i="1"/>
  <c r="Q918" i="1"/>
  <c r="R918" i="1"/>
  <c r="O919" i="1"/>
  <c r="P919" i="1"/>
  <c r="Q919" i="1"/>
  <c r="R919" i="1"/>
  <c r="O920" i="1"/>
  <c r="P920" i="1"/>
  <c r="Q920" i="1"/>
  <c r="R920" i="1"/>
  <c r="O921" i="1"/>
  <c r="P921" i="1"/>
  <c r="Q921" i="1"/>
  <c r="R921" i="1"/>
  <c r="O922" i="1"/>
  <c r="P922" i="1"/>
  <c r="Q922" i="1"/>
  <c r="R922" i="1"/>
  <c r="O923" i="1"/>
  <c r="P923" i="1"/>
  <c r="Q923" i="1"/>
  <c r="R923" i="1"/>
  <c r="O924" i="1"/>
  <c r="P924" i="1"/>
  <c r="Q924" i="1"/>
  <c r="R924" i="1"/>
  <c r="O925" i="1"/>
  <c r="P925" i="1"/>
  <c r="Q925" i="1"/>
  <c r="R925" i="1"/>
  <c r="O926" i="1"/>
  <c r="P926" i="1"/>
  <c r="Q926" i="1"/>
  <c r="R926" i="1"/>
  <c r="O927" i="1"/>
  <c r="P927" i="1"/>
  <c r="Q927" i="1"/>
  <c r="R927" i="1"/>
  <c r="O928" i="1"/>
  <c r="P928" i="1"/>
  <c r="Q928" i="1"/>
  <c r="R928" i="1"/>
  <c r="O929" i="1"/>
  <c r="P929" i="1"/>
  <c r="Q929" i="1"/>
  <c r="R929" i="1"/>
  <c r="O930" i="1"/>
  <c r="P930" i="1"/>
  <c r="Q930" i="1"/>
  <c r="R930" i="1"/>
  <c r="O931" i="1"/>
  <c r="P931" i="1"/>
  <c r="Q931" i="1"/>
  <c r="R931" i="1"/>
  <c r="O932" i="1"/>
  <c r="P932" i="1"/>
  <c r="Q932" i="1"/>
  <c r="R932" i="1"/>
  <c r="O933" i="1"/>
  <c r="P933" i="1"/>
  <c r="Q933" i="1"/>
  <c r="R933" i="1"/>
  <c r="O934" i="1"/>
  <c r="P934" i="1"/>
  <c r="Q934" i="1"/>
  <c r="R934" i="1"/>
  <c r="O935" i="1"/>
  <c r="P935" i="1"/>
  <c r="Q935" i="1"/>
  <c r="R935" i="1"/>
  <c r="O936" i="1"/>
  <c r="P936" i="1"/>
  <c r="Q936" i="1"/>
  <c r="R936" i="1"/>
  <c r="O937" i="1"/>
  <c r="P937" i="1"/>
  <c r="Q937" i="1"/>
  <c r="R937" i="1"/>
  <c r="O938" i="1"/>
  <c r="P938" i="1"/>
  <c r="Q938" i="1"/>
  <c r="R938" i="1"/>
  <c r="O939" i="1"/>
  <c r="P939" i="1"/>
  <c r="Q939" i="1"/>
  <c r="R939" i="1"/>
  <c r="O940" i="1"/>
  <c r="P940" i="1"/>
  <c r="Q940" i="1"/>
  <c r="R940" i="1"/>
  <c r="O941" i="1"/>
  <c r="P941" i="1"/>
  <c r="Q941" i="1"/>
  <c r="R941" i="1"/>
  <c r="O942" i="1"/>
  <c r="P942" i="1"/>
  <c r="Q942" i="1"/>
  <c r="R942" i="1"/>
  <c r="O943" i="1"/>
  <c r="P943" i="1"/>
  <c r="Q943" i="1"/>
  <c r="R943" i="1"/>
  <c r="O944" i="1"/>
  <c r="P944" i="1"/>
  <c r="Q944" i="1"/>
  <c r="R944" i="1"/>
  <c r="O945" i="1"/>
  <c r="P945" i="1"/>
  <c r="Q945" i="1"/>
  <c r="R945" i="1"/>
  <c r="O946" i="1"/>
  <c r="P946" i="1"/>
  <c r="Q946" i="1"/>
  <c r="R946" i="1"/>
  <c r="O947" i="1"/>
  <c r="P947" i="1"/>
  <c r="Q947" i="1"/>
  <c r="R947" i="1"/>
  <c r="O948" i="1"/>
  <c r="P948" i="1"/>
  <c r="Q948" i="1"/>
  <c r="R948" i="1"/>
  <c r="O949" i="1"/>
  <c r="P949" i="1"/>
  <c r="Q949" i="1"/>
  <c r="R949" i="1"/>
  <c r="O950" i="1"/>
  <c r="P950" i="1"/>
  <c r="Q950" i="1"/>
  <c r="R950" i="1"/>
  <c r="O951" i="1"/>
  <c r="P951" i="1"/>
  <c r="Q951" i="1"/>
  <c r="R951" i="1"/>
  <c r="O952" i="1"/>
  <c r="P952" i="1"/>
  <c r="Q952" i="1"/>
  <c r="R952" i="1"/>
  <c r="O953" i="1"/>
  <c r="P953" i="1"/>
  <c r="Q953" i="1"/>
  <c r="R953" i="1"/>
  <c r="O954" i="1"/>
  <c r="P954" i="1"/>
  <c r="Q954" i="1"/>
  <c r="R954" i="1"/>
  <c r="O955" i="1"/>
  <c r="P955" i="1"/>
  <c r="Q955" i="1"/>
  <c r="R955" i="1"/>
  <c r="O956" i="1"/>
  <c r="P956" i="1"/>
  <c r="Q956" i="1"/>
  <c r="R956" i="1"/>
  <c r="O957" i="1"/>
  <c r="P957" i="1"/>
  <c r="Q957" i="1"/>
  <c r="R957" i="1"/>
  <c r="O958" i="1"/>
  <c r="P958" i="1"/>
  <c r="Q958" i="1"/>
  <c r="R958" i="1"/>
  <c r="O959" i="1"/>
  <c r="P959" i="1"/>
  <c r="Q959" i="1"/>
  <c r="R959" i="1"/>
  <c r="O960" i="1"/>
  <c r="P960" i="1"/>
  <c r="Q960" i="1"/>
  <c r="R960" i="1"/>
  <c r="O961" i="1"/>
  <c r="P961" i="1"/>
  <c r="Q961" i="1"/>
  <c r="R961" i="1"/>
  <c r="O962" i="1"/>
  <c r="P962" i="1"/>
  <c r="Q962" i="1"/>
  <c r="R962" i="1"/>
  <c r="O963" i="1"/>
  <c r="P963" i="1"/>
  <c r="Q963" i="1"/>
  <c r="R963" i="1"/>
  <c r="O964" i="1"/>
  <c r="P964" i="1"/>
  <c r="Q964" i="1"/>
  <c r="R964" i="1"/>
  <c r="O965" i="1"/>
  <c r="P965" i="1"/>
  <c r="Q965" i="1"/>
  <c r="R965" i="1"/>
  <c r="O966" i="1"/>
  <c r="P966" i="1"/>
  <c r="Q966" i="1"/>
  <c r="R966" i="1"/>
  <c r="O967" i="1"/>
  <c r="P967" i="1"/>
  <c r="Q967" i="1"/>
  <c r="R967" i="1"/>
  <c r="O968" i="1"/>
  <c r="P968" i="1"/>
  <c r="Q968" i="1"/>
  <c r="R968" i="1"/>
  <c r="O969" i="1"/>
  <c r="P969" i="1"/>
  <c r="Q969" i="1"/>
  <c r="R969" i="1"/>
  <c r="O970" i="1"/>
  <c r="P970" i="1"/>
  <c r="Q970" i="1"/>
  <c r="R970" i="1"/>
  <c r="O971" i="1"/>
  <c r="P971" i="1"/>
  <c r="Q971" i="1"/>
  <c r="R971" i="1"/>
  <c r="O972" i="1"/>
  <c r="P972" i="1"/>
  <c r="Q972" i="1"/>
  <c r="R972" i="1"/>
  <c r="O973" i="1"/>
  <c r="P973" i="1"/>
  <c r="Q973" i="1"/>
  <c r="R973" i="1"/>
  <c r="O974" i="1"/>
  <c r="P974" i="1"/>
  <c r="Q974" i="1"/>
  <c r="R974" i="1"/>
  <c r="O975" i="1"/>
  <c r="P975" i="1"/>
  <c r="Q975" i="1"/>
  <c r="R975" i="1"/>
  <c r="O976" i="1"/>
  <c r="P976" i="1"/>
  <c r="Q976" i="1"/>
  <c r="R976" i="1"/>
  <c r="O977" i="1"/>
  <c r="P977" i="1"/>
  <c r="Q977" i="1"/>
  <c r="R977" i="1"/>
  <c r="O978" i="1"/>
  <c r="P978" i="1"/>
  <c r="Q978" i="1"/>
  <c r="R978" i="1"/>
  <c r="O979" i="1"/>
  <c r="P979" i="1"/>
  <c r="Q979" i="1"/>
  <c r="R979" i="1"/>
  <c r="O980" i="1"/>
  <c r="P980" i="1"/>
  <c r="Q980" i="1"/>
  <c r="R980" i="1"/>
  <c r="O981" i="1"/>
  <c r="P981" i="1"/>
  <c r="Q981" i="1"/>
  <c r="R981" i="1"/>
  <c r="O982" i="1"/>
  <c r="P982" i="1"/>
  <c r="Q982" i="1"/>
  <c r="R982" i="1"/>
  <c r="O983" i="1"/>
  <c r="P983" i="1"/>
  <c r="Q983" i="1"/>
  <c r="R983" i="1"/>
  <c r="O984" i="1"/>
  <c r="P984" i="1"/>
  <c r="Q984" i="1"/>
  <c r="R984" i="1"/>
  <c r="O985" i="1"/>
  <c r="P985" i="1"/>
  <c r="Q985" i="1"/>
  <c r="R985" i="1"/>
  <c r="O986" i="1"/>
  <c r="P986" i="1"/>
  <c r="Q986" i="1"/>
  <c r="R986" i="1"/>
  <c r="O987" i="1"/>
  <c r="P987" i="1"/>
  <c r="Q987" i="1"/>
  <c r="R987" i="1"/>
  <c r="O988" i="1"/>
  <c r="P988" i="1"/>
  <c r="Q988" i="1"/>
  <c r="R988" i="1"/>
  <c r="O989" i="1"/>
  <c r="P989" i="1"/>
  <c r="Q989" i="1"/>
  <c r="R989" i="1"/>
  <c r="O990" i="1"/>
  <c r="P990" i="1"/>
  <c r="Q990" i="1"/>
  <c r="R990" i="1"/>
  <c r="O991" i="1"/>
  <c r="P991" i="1"/>
  <c r="Q991" i="1"/>
  <c r="R991" i="1"/>
  <c r="O992" i="1"/>
  <c r="P992" i="1"/>
  <c r="Q992" i="1"/>
  <c r="R992" i="1"/>
  <c r="O993" i="1"/>
  <c r="P993" i="1"/>
  <c r="Q993" i="1"/>
  <c r="R993" i="1"/>
  <c r="O994" i="1"/>
  <c r="P994" i="1"/>
  <c r="Q994" i="1"/>
  <c r="R994" i="1"/>
  <c r="O995" i="1"/>
  <c r="P995" i="1"/>
  <c r="Q995" i="1"/>
  <c r="R995" i="1"/>
  <c r="O996" i="1"/>
  <c r="P996" i="1"/>
  <c r="Q996" i="1"/>
  <c r="R996" i="1"/>
  <c r="O997" i="1"/>
  <c r="P997" i="1"/>
  <c r="Q997" i="1"/>
  <c r="R997" i="1"/>
  <c r="O998" i="1"/>
  <c r="P998" i="1"/>
  <c r="Q998" i="1"/>
  <c r="R998" i="1"/>
  <c r="O999" i="1"/>
  <c r="P999" i="1"/>
  <c r="Q999" i="1"/>
  <c r="R999" i="1"/>
  <c r="O1000" i="1"/>
  <c r="P1000" i="1"/>
  <c r="Q1000" i="1"/>
  <c r="R1000" i="1"/>
  <c r="O1001" i="1"/>
  <c r="P1001" i="1"/>
  <c r="Q1001" i="1"/>
  <c r="R1001" i="1"/>
  <c r="O1002" i="1"/>
  <c r="P1002" i="1"/>
  <c r="Q1002" i="1"/>
  <c r="R1002" i="1"/>
  <c r="O1003" i="1"/>
  <c r="P1003" i="1"/>
  <c r="Q1003" i="1"/>
  <c r="R1003" i="1"/>
  <c r="O1004" i="1"/>
  <c r="P1004" i="1"/>
  <c r="Q1004" i="1"/>
  <c r="R1004" i="1"/>
  <c r="O1005" i="1"/>
  <c r="P1005" i="1"/>
  <c r="Q1005" i="1"/>
  <c r="R1005" i="1"/>
  <c r="O1006" i="1"/>
  <c r="P1006" i="1"/>
  <c r="Q1006" i="1"/>
  <c r="R1006" i="1"/>
  <c r="O1007" i="1"/>
  <c r="P1007" i="1"/>
  <c r="Q1007" i="1"/>
  <c r="R1007" i="1"/>
  <c r="O8" i="1"/>
  <c r="P8" i="1"/>
  <c r="Q8" i="1"/>
  <c r="R8" i="1"/>
  <c r="R7" i="1"/>
  <c r="Q7" i="1"/>
  <c r="P7" i="1"/>
  <c r="O7" i="1"/>
  <c r="P4" i="1" l="1"/>
</calcChain>
</file>

<file path=xl/sharedStrings.xml><?xml version="1.0" encoding="utf-8"?>
<sst xmlns="http://schemas.openxmlformats.org/spreadsheetml/2006/main" count="1886" uniqueCount="1481">
  <si>
    <t>Local Authority</t>
  </si>
  <si>
    <t>Last Name</t>
  </si>
  <si>
    <t>Nationality</t>
  </si>
  <si>
    <t>LA Comments</t>
  </si>
  <si>
    <t>Cohort</t>
  </si>
  <si>
    <t>UASC</t>
  </si>
  <si>
    <t>AFG</t>
  </si>
  <si>
    <t>USA</t>
  </si>
  <si>
    <t>Claim Year</t>
  </si>
  <si>
    <t>Code</t>
  </si>
  <si>
    <t>Afghanistan</t>
  </si>
  <si>
    <t>ALA</t>
  </si>
  <si>
    <t>Aland Islands</t>
  </si>
  <si>
    <t>ALB</t>
  </si>
  <si>
    <t>Albania</t>
  </si>
  <si>
    <t>DZA</t>
  </si>
  <si>
    <t>Algeria</t>
  </si>
  <si>
    <t>ASM</t>
  </si>
  <si>
    <t>American Samoa</t>
  </si>
  <si>
    <t>AND</t>
  </si>
  <si>
    <t>Andorra</t>
  </si>
  <si>
    <t>AGO</t>
  </si>
  <si>
    <t>Angola</t>
  </si>
  <si>
    <t>AIA</t>
  </si>
  <si>
    <t>Anguilla (GBR)</t>
  </si>
  <si>
    <t>ATA</t>
  </si>
  <si>
    <t>Antarctica</t>
  </si>
  <si>
    <t>ATG</t>
  </si>
  <si>
    <t>Antigua &amp; Barbuda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</si>
  <si>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</si>
  <si>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</si>
  <si>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</si>
  <si>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</si>
  <si>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</si>
  <si>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</si>
  <si>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</si>
  <si>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</si>
  <si>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</si>
  <si>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</si>
  <si>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</si>
  <si>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</si>
  <si>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</si>
  <si>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</si>
  <si>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</si>
  <si>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</si>
  <si>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</si>
  <si>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</si>
  <si>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</si>
  <si>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</si>
  <si>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</si>
  <si>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</si>
  <si>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</si>
  <si>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</si>
  <si>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</si>
  <si>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</si>
  <si>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</si>
  <si>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</si>
  <si>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BMU</t>
  </si>
  <si>
    <t>Bermuda (GBR)</t>
  </si>
  <si>
    <t>BTN</t>
  </si>
  <si>
    <t>Bhutan</t>
  </si>
  <si>
    <t>BOL</t>
  </si>
  <si>
    <t>Bolivia</t>
  </si>
  <si>
    <t>BES</t>
  </si>
  <si>
    <t>Bonaire, Saint Eustatius and Saba</t>
  </si>
  <si>
    <t>BIH</t>
  </si>
  <si>
    <t>Bosnia &amp; Herzegovina</t>
  </si>
  <si>
    <t>BWA</t>
  </si>
  <si>
    <t>Botswana</t>
  </si>
  <si>
    <t>BVT</t>
  </si>
  <si>
    <t>Bouvet Island</t>
  </si>
  <si>
    <t>BRA</t>
  </si>
  <si>
    <t>Brazil</t>
  </si>
  <si>
    <t>GBR</t>
  </si>
  <si>
    <t>British Citizen</t>
  </si>
  <si>
    <t>GBD</t>
  </si>
  <si>
    <t>British Dependant Territories Citizen (Territory not known)</t>
  </si>
  <si>
    <t>BDT</t>
  </si>
  <si>
    <t>British dependent territories citizen</t>
  </si>
  <si>
    <t>IOT</t>
  </si>
  <si>
    <t>British Indian Ocean Territories (GBR)</t>
  </si>
  <si>
    <t>GBN</t>
  </si>
  <si>
    <t>British National (Overseas)</t>
  </si>
  <si>
    <t>GBO</t>
  </si>
  <si>
    <t>British Overseas Citizen</t>
  </si>
  <si>
    <t>BOT</t>
  </si>
  <si>
    <t>British overseas territories citizen</t>
  </si>
  <si>
    <t>GBP</t>
  </si>
  <si>
    <t>British Protected Person</t>
  </si>
  <si>
    <t>GBS</t>
  </si>
  <si>
    <t>British Subject</t>
  </si>
  <si>
    <t>VGB</t>
  </si>
  <si>
    <t>British Virgin Islands</t>
  </si>
  <si>
    <t>BRN</t>
  </si>
  <si>
    <t>Brunei Darussalam</t>
  </si>
  <si>
    <t>BGR</t>
  </si>
  <si>
    <t>Bulgaria</t>
  </si>
  <si>
    <t>BFA</t>
  </si>
  <si>
    <t>Burkina Faso</t>
  </si>
  <si>
    <t>MMR</t>
  </si>
  <si>
    <t>Burma (Myanmar)</t>
  </si>
  <si>
    <t>BDI</t>
  </si>
  <si>
    <t>Burundi</t>
  </si>
  <si>
    <t>KHM</t>
  </si>
  <si>
    <t>Cambodia</t>
  </si>
  <si>
    <t>CMR</t>
  </si>
  <si>
    <t>Cameroon</t>
  </si>
  <si>
    <t>CAN</t>
  </si>
  <si>
    <t>Canada</t>
  </si>
  <si>
    <t>CPV</t>
  </si>
  <si>
    <t>Cape Verde</t>
  </si>
  <si>
    <t>CYM</t>
  </si>
  <si>
    <t>Cayman Islands (GBR)</t>
  </si>
  <si>
    <t>CAF</t>
  </si>
  <si>
    <t>Central African Republic</t>
  </si>
  <si>
    <t>TCD</t>
  </si>
  <si>
    <t>Chad</t>
  </si>
  <si>
    <t>CHL</t>
  </si>
  <si>
    <t>Chile</t>
  </si>
  <si>
    <t>CHN</t>
  </si>
  <si>
    <t>China</t>
  </si>
  <si>
    <t>CXR</t>
  </si>
  <si>
    <t>Christmas Island</t>
  </si>
  <si>
    <t>CCK</t>
  </si>
  <si>
    <t>Cocos (Keeling) Islands</t>
  </si>
  <si>
    <t>COL</t>
  </si>
  <si>
    <t>Colombia</t>
  </si>
  <si>
    <t>COM</t>
  </si>
  <si>
    <t>Comoros</t>
  </si>
  <si>
    <t>COG</t>
  </si>
  <si>
    <t>Congo</t>
  </si>
  <si>
    <t>COK</t>
  </si>
  <si>
    <t>Cook Islands</t>
  </si>
  <si>
    <t>CRI</t>
  </si>
  <si>
    <t>Costa Rica</t>
  </si>
  <si>
    <t>CIV</t>
  </si>
  <si>
    <t>Cote D'Ivoire (Ivory Coast)</t>
  </si>
  <si>
    <t>HRV</t>
  </si>
  <si>
    <t>Croatia</t>
  </si>
  <si>
    <t>CUB</t>
  </si>
  <si>
    <t>Cuba</t>
  </si>
  <si>
    <t>CUW</t>
  </si>
  <si>
    <t>Curacao</t>
  </si>
  <si>
    <t>CYP</t>
  </si>
  <si>
    <t>Cyprus</t>
  </si>
  <si>
    <t>CZE</t>
  </si>
  <si>
    <t>Czech Republic</t>
  </si>
  <si>
    <t>XCS</t>
  </si>
  <si>
    <t>Czechoslovakia</t>
  </si>
  <si>
    <t>DHY</t>
  </si>
  <si>
    <t>Dahomey</t>
  </si>
  <si>
    <t>PRK</t>
  </si>
  <si>
    <t>Democratic People's Republic of Korea</t>
  </si>
  <si>
    <t>COD</t>
  </si>
  <si>
    <t>Democratic Republic of the Congo</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</si>
  <si>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</si>
  <si>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</si>
  <si>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</si>
  <si>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</si>
  <si>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</si>
  <si>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</si>
  <si>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</si>
  <si>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</si>
  <si>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</si>
  <si>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</si>
  <si>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</si>
  <si>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</si>
  <si>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</si>
  <si>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</si>
  <si>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</si>
  <si>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</si>
  <si>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</si>
  <si>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</si>
  <si>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</si>
  <si>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</si>
  <si>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</si>
  <si>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</si>
  <si>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FLK</t>
  </si>
  <si>
    <t>Falkland Islands (GBR)</t>
  </si>
  <si>
    <t>FRO</t>
  </si>
  <si>
    <t>Faroe Islands</t>
  </si>
  <si>
    <t>FRY</t>
  </si>
  <si>
    <t>Federal Republic of Yugoslavia</t>
  </si>
  <si>
    <t>FJI</t>
  </si>
  <si>
    <t>Fiji</t>
  </si>
  <si>
    <t>FIN</t>
  </si>
  <si>
    <t>Finland</t>
  </si>
  <si>
    <t>FRA</t>
  </si>
  <si>
    <t>France</t>
  </si>
  <si>
    <t>AFI</t>
  </si>
  <si>
    <t>French Afar and Issas</t>
  </si>
  <si>
    <t>GUF</t>
  </si>
  <si>
    <t>French Guiana</t>
  </si>
  <si>
    <t>FXX</t>
  </si>
  <si>
    <t>French Metropolitan</t>
  </si>
  <si>
    <t>PYF</t>
  </si>
  <si>
    <t>French Polynesia</t>
  </si>
  <si>
    <t>ATF</t>
  </si>
  <si>
    <t>French Southern Territories</t>
  </si>
  <si>
    <t>GAB</t>
  </si>
  <si>
    <t>Gabon</t>
  </si>
  <si>
    <t>GMB</t>
  </si>
  <si>
    <t>Gambia</t>
  </si>
  <si>
    <t>GEO</t>
  </si>
  <si>
    <t>Georgia</t>
  </si>
  <si>
    <t>DEU</t>
  </si>
  <si>
    <t>Germany</t>
  </si>
  <si>
    <t>GHA</t>
  </si>
  <si>
    <t>Ghana</t>
  </si>
  <si>
    <t>GIB</t>
  </si>
  <si>
    <t>Gibraltar (GBR)</t>
  </si>
  <si>
    <t>XGL</t>
  </si>
  <si>
    <t>Gilbert Islands</t>
  </si>
  <si>
    <t>GRC</t>
  </si>
  <si>
    <t>Greece</t>
  </si>
  <si>
    <t>GRL</t>
  </si>
  <si>
    <t>Greenland</t>
  </si>
  <si>
    <t>GRD</t>
  </si>
  <si>
    <t>Grenada</t>
  </si>
  <si>
    <t>GLP</t>
  </si>
  <si>
    <t>Guadeloupe</t>
  </si>
  <si>
    <t>GUM</t>
  </si>
  <si>
    <t>Guam</t>
  </si>
  <si>
    <t>GTM</t>
  </si>
  <si>
    <t>Guatemala</t>
  </si>
  <si>
    <t>GGY</t>
  </si>
  <si>
    <t>Guernsey</t>
  </si>
  <si>
    <t>GIN</t>
  </si>
  <si>
    <t>Guinea</t>
  </si>
  <si>
    <t>GNB</t>
  </si>
  <si>
    <t>Guinea-Bissau</t>
  </si>
  <si>
    <t>GUY</t>
  </si>
  <si>
    <t>Guyana</t>
  </si>
  <si>
    <t>HTI</t>
  </si>
  <si>
    <t>Haiti</t>
  </si>
  <si>
    <t>HMD</t>
  </si>
  <si>
    <t>Heard &amp; McDonald Islands</t>
  </si>
  <si>
    <t>VAT</t>
  </si>
  <si>
    <t>Holy See (Vatican City State)</t>
  </si>
  <si>
    <t>HND</t>
  </si>
  <si>
    <t>Honduras</t>
  </si>
  <si>
    <t>HKG</t>
  </si>
  <si>
    <t>Hong Kong Special Administrative Region of China</t>
  </si>
  <si>
    <t>HUN</t>
  </si>
  <si>
    <t>Hungary</t>
  </si>
  <si>
    <t>ISL</t>
  </si>
  <si>
    <t>Iceland</t>
  </si>
  <si>
    <t>IND</t>
  </si>
  <si>
    <t>India</t>
  </si>
  <si>
    <t>IDN</t>
  </si>
  <si>
    <t>Indonesia</t>
  </si>
  <si>
    <t>IRN</t>
  </si>
  <si>
    <t>Iran (Islamic Republic of)</t>
  </si>
  <si>
    <t>IRQ</t>
  </si>
  <si>
    <t>Iraq</t>
  </si>
  <si>
    <t>IRL</t>
  </si>
  <si>
    <t>Ireland</t>
  </si>
  <si>
    <t>IMN</t>
  </si>
  <si>
    <t>Isle of Man</t>
  </si>
  <si>
    <t>ISR</t>
  </si>
  <si>
    <t>Israel</t>
  </si>
  <si>
    <t>ITA</t>
  </si>
  <si>
    <t>Italy</t>
  </si>
  <si>
    <t>JAM</t>
  </si>
  <si>
    <t>Jamaica</t>
  </si>
  <si>
    <t>JPN</t>
  </si>
  <si>
    <t>Japan</t>
  </si>
  <si>
    <t>JEY</t>
  </si>
  <si>
    <t>Jersey</t>
  </si>
  <si>
    <t>JOR</t>
  </si>
  <si>
    <t>Jordan</t>
  </si>
  <si>
    <t>KAZ</t>
  </si>
  <si>
    <t>Kazakhstan</t>
  </si>
  <si>
    <t>KEN</t>
  </si>
  <si>
    <t>Kenya</t>
  </si>
  <si>
    <t>KIR</t>
  </si>
  <si>
    <t>Kiribati</t>
  </si>
  <si>
    <t>XXK</t>
  </si>
  <si>
    <t>Kosovo</t>
  </si>
  <si>
    <t>UNK</t>
  </si>
  <si>
    <t>Kosovo Resident - UN Issued Travel Document</t>
  </si>
  <si>
    <t>KWT</t>
  </si>
  <si>
    <t>Kuwait</t>
  </si>
  <si>
    <t>XKW</t>
  </si>
  <si>
    <t>Kuwait Bidoun</t>
  </si>
  <si>
    <t>KGZ</t>
  </si>
  <si>
    <t>Kyrgyzstan</t>
  </si>
  <si>
    <t>LAO</t>
  </si>
  <si>
    <t>Lao People's Democratic Republic</t>
  </si>
  <si>
    <t>LVA</t>
  </si>
  <si>
    <t>Latvia</t>
  </si>
  <si>
    <t>LBN</t>
  </si>
  <si>
    <t>Lebanon</t>
  </si>
  <si>
    <t>LSO</t>
  </si>
  <si>
    <t>Lesotho</t>
  </si>
  <si>
    <t>LBR</t>
  </si>
  <si>
    <t>Liberia</t>
  </si>
  <si>
    <t>LBY</t>
  </si>
  <si>
    <t>Libya</t>
  </si>
  <si>
    <t>LIE</t>
  </si>
  <si>
    <t>Liechtenstein</t>
  </si>
  <si>
    <t>LTU</t>
  </si>
  <si>
    <t>Lithuania</t>
  </si>
  <si>
    <t>LUX</t>
  </si>
  <si>
    <t>Luxembourg</t>
  </si>
  <si>
    <t>MAC</t>
  </si>
  <si>
    <t>Macao Special Administrative Region of China</t>
  </si>
  <si>
    <t>MKD</t>
  </si>
  <si>
    <t>Macedonia (Former Yugoslav Republic of)</t>
  </si>
  <si>
    <t>MDG</t>
  </si>
  <si>
    <t>Madagascar</t>
  </si>
  <si>
    <t>XML</t>
  </si>
  <si>
    <t>Malagasy Republic</t>
  </si>
  <si>
    <t>MWI</t>
  </si>
  <si>
    <t>Malawi</t>
  </si>
  <si>
    <t>MYS</t>
  </si>
  <si>
    <t>Malaysia</t>
  </si>
  <si>
    <t>MDV</t>
  </si>
  <si>
    <t>Maldives</t>
  </si>
  <si>
    <t>MLI</t>
  </si>
  <si>
    <t>Mali</t>
  </si>
  <si>
    <t>MLT</t>
  </si>
  <si>
    <t>Malta</t>
  </si>
  <si>
    <t>MHL</t>
  </si>
  <si>
    <t>Marshall Islands</t>
  </si>
  <si>
    <t>MTQ</t>
  </si>
  <si>
    <t>Martinique</t>
  </si>
  <si>
    <t>MRT</t>
  </si>
  <si>
    <t>Mauritania</t>
  </si>
  <si>
    <t>MUS</t>
  </si>
  <si>
    <t>Mauritius</t>
  </si>
  <si>
    <t>MYT</t>
  </si>
  <si>
    <t>Mayotte</t>
  </si>
  <si>
    <t>MEX</t>
  </si>
  <si>
    <t>Mexico</t>
  </si>
  <si>
    <t>FSM</t>
  </si>
  <si>
    <t>Micronesia (Federated States of)</t>
  </si>
  <si>
    <t>MID</t>
  </si>
  <si>
    <t>Midway Islands</t>
  </si>
  <si>
    <t>MDA</t>
  </si>
  <si>
    <t>Moldova, Republic of</t>
  </si>
  <si>
    <t>MCO</t>
  </si>
  <si>
    <t>Monaco</t>
  </si>
  <si>
    <t>MNG</t>
  </si>
  <si>
    <t>Mongolia</t>
  </si>
  <si>
    <t>MNE</t>
  </si>
  <si>
    <t>Montenegro (the Republic of)</t>
  </si>
  <si>
    <t>MSR</t>
  </si>
  <si>
    <t>Montserrat (GBR)</t>
  </si>
  <si>
    <t>MAR</t>
  </si>
  <si>
    <t>Morocco</t>
  </si>
  <si>
    <t>MOZ</t>
  </si>
  <si>
    <t>Mozambique</t>
  </si>
  <si>
    <t>NAM</t>
  </si>
  <si>
    <t>Namibia</t>
  </si>
  <si>
    <t>ZZZ</t>
  </si>
  <si>
    <t>Nationality Currently Unknown</t>
  </si>
  <si>
    <t>NRU</t>
  </si>
  <si>
    <t>Nauru</t>
  </si>
  <si>
    <t>NPL</t>
  </si>
  <si>
    <t>Nepal</t>
  </si>
  <si>
    <t>NLD</t>
  </si>
  <si>
    <t>Netherlands</t>
  </si>
  <si>
    <t>ANT</t>
  </si>
  <si>
    <t>Netherlands Antilles</t>
  </si>
  <si>
    <t>XEI</t>
  </si>
  <si>
    <t>Netherlands East Indies</t>
  </si>
  <si>
    <t>NTZ</t>
  </si>
  <si>
    <t>Neutral Zone</t>
  </si>
  <si>
    <t>NCL</t>
  </si>
  <si>
    <t>New Caledonia</t>
  </si>
  <si>
    <t>NZL</t>
  </si>
  <si>
    <t>New Zealand</t>
  </si>
  <si>
    <t>NIC</t>
  </si>
  <si>
    <t>Nicaragua</t>
  </si>
  <si>
    <t>NER</t>
  </si>
  <si>
    <t>Niger</t>
  </si>
  <si>
    <t>NGA</t>
  </si>
  <si>
    <t>Nigeria</t>
  </si>
  <si>
    <t>NIU</t>
  </si>
  <si>
    <t>Niue</t>
  </si>
  <si>
    <t>NFK</t>
  </si>
  <si>
    <t>Norfolk Island</t>
  </si>
  <si>
    <t>MNP</t>
  </si>
  <si>
    <t>Northern Mariana Islands</t>
  </si>
  <si>
    <t>NOR</t>
  </si>
  <si>
    <t>Norway</t>
  </si>
  <si>
    <t>XYZ</t>
  </si>
  <si>
    <t>Officially Stateless</t>
  </si>
  <si>
    <t>OMN</t>
  </si>
  <si>
    <t>Oman</t>
  </si>
  <si>
    <t>OTC</t>
  </si>
  <si>
    <t>Other Commonwealth</t>
  </si>
  <si>
    <t>PAK</t>
  </si>
  <si>
    <t>Pakistan</t>
  </si>
  <si>
    <t>PLW</t>
  </si>
  <si>
    <t>Palau</t>
  </si>
  <si>
    <t>PSE</t>
  </si>
  <si>
    <t>Palestinian Authority</t>
  </si>
  <si>
    <t>PAN</t>
  </si>
  <si>
    <t>Panama</t>
  </si>
  <si>
    <t>PNG</t>
  </si>
  <si>
    <t>Papua New Guinea</t>
  </si>
  <si>
    <t>PRY</t>
  </si>
  <si>
    <t>Paraguay</t>
  </si>
  <si>
    <t>BFS</t>
  </si>
  <si>
    <t>Peoples Democratic Republic of Burkino</t>
  </si>
  <si>
    <t>PER</t>
  </si>
  <si>
    <t>Peru</t>
  </si>
  <si>
    <t>PHL</t>
  </si>
  <si>
    <t>Philippines</t>
  </si>
  <si>
    <t>PCN</t>
  </si>
  <si>
    <t>Pitcairn Islands (GBR)</t>
  </si>
  <si>
    <t>POL</t>
  </si>
  <si>
    <t>Poland</t>
  </si>
  <si>
    <t>PRT</t>
  </si>
  <si>
    <t>Portugal</t>
  </si>
  <si>
    <t>PRI</t>
  </si>
  <si>
    <t>Puerto Rico</t>
  </si>
  <si>
    <t>QAT</t>
  </si>
  <si>
    <t>Qatar</t>
  </si>
  <si>
    <t>XXB</t>
  </si>
  <si>
    <t>Refugee - Article 1 of the 1951 Convention</t>
  </si>
  <si>
    <t>XXC</t>
  </si>
  <si>
    <t>Refugee - Other</t>
  </si>
  <si>
    <t>REU</t>
  </si>
  <si>
    <t>Reunion</t>
  </si>
  <si>
    <t>XRH</t>
  </si>
  <si>
    <t>Rhodesia</t>
  </si>
  <si>
    <t>ROU</t>
  </si>
  <si>
    <t>Romania</t>
  </si>
  <si>
    <t>RUS</t>
  </si>
  <si>
    <t>Russian Federation</t>
  </si>
  <si>
    <t>RWA</t>
  </si>
  <si>
    <t>Rwanda</t>
  </si>
  <si>
    <t>BLM</t>
  </si>
  <si>
    <t>Saint Barthelemy</t>
  </si>
  <si>
    <t>MAF</t>
  </si>
  <si>
    <t>Saint Martin</t>
  </si>
  <si>
    <t>WSM</t>
  </si>
  <si>
    <t>Samoa</t>
  </si>
  <si>
    <t>SMR</t>
  </si>
  <si>
    <t>San Marino</t>
  </si>
  <si>
    <t>STP</t>
  </si>
  <si>
    <t>Sao Tome &amp; Principe</t>
  </si>
  <si>
    <t>SAU</t>
  </si>
  <si>
    <t>Saudi Arabia</t>
  </si>
  <si>
    <t>SEN</t>
  </si>
  <si>
    <t>Senegal</t>
  </si>
  <si>
    <t>SRB</t>
  </si>
  <si>
    <t>Serbia (the Republic of)</t>
  </si>
  <si>
    <t>SYC</t>
  </si>
  <si>
    <t>Seychelles</t>
  </si>
  <si>
    <t>SLE</t>
  </si>
  <si>
    <t>Sierra Leone</t>
  </si>
  <si>
    <t>SKM</t>
  </si>
  <si>
    <t>Sikkim</t>
  </si>
  <si>
    <t>SGP</t>
  </si>
  <si>
    <t>Singapore</t>
  </si>
  <si>
    <t>SXM</t>
  </si>
  <si>
    <t>Sint Maarten (DUtch Part)</t>
  </si>
  <si>
    <t>SVK</t>
  </si>
  <si>
    <t>Slovakia</t>
  </si>
  <si>
    <t>SVN</t>
  </si>
  <si>
    <t>Slovenia</t>
  </si>
  <si>
    <t>SLB</t>
  </si>
  <si>
    <t>Solomon Islands</t>
  </si>
  <si>
    <t>SOM</t>
  </si>
  <si>
    <t>Somalia</t>
  </si>
  <si>
    <t>ZAF</t>
  </si>
  <si>
    <t>South Africa</t>
  </si>
  <si>
    <t>SGS</t>
  </si>
  <si>
    <t>South Georgia and South Sandwich Islands</t>
  </si>
  <si>
    <t>KOR</t>
  </si>
  <si>
    <t>South Korea (Rep of Korea)</t>
  </si>
  <si>
    <t>SSD</t>
  </si>
  <si>
    <t>South Sudan</t>
  </si>
  <si>
    <t>SUN</t>
  </si>
  <si>
    <t>Soviet Union (USSR)</t>
  </si>
  <si>
    <t>ESP</t>
  </si>
  <si>
    <t>Spain</t>
  </si>
  <si>
    <t>LKA</t>
  </si>
  <si>
    <t>Sri Lanka</t>
  </si>
  <si>
    <t>SCN</t>
  </si>
  <si>
    <t>St Christopher &amp; Nevis</t>
  </si>
  <si>
    <t>KNA</t>
  </si>
  <si>
    <t>St Kitts &amp; Nevis</t>
  </si>
  <si>
    <t>SPM</t>
  </si>
  <si>
    <t>St Pierre &amp; Miquelon</t>
  </si>
  <si>
    <t>VCT</t>
  </si>
  <si>
    <t>St Vincent &amp; the Grenadines</t>
  </si>
  <si>
    <t>SHN</t>
  </si>
  <si>
    <t>St. Helena (GBR)</t>
  </si>
  <si>
    <t>LCA</t>
  </si>
  <si>
    <t>St.Lucia</t>
  </si>
  <si>
    <t>XXA</t>
  </si>
  <si>
    <t>Stateless Person (Article 1 of 1954 Convention)</t>
  </si>
  <si>
    <t>SDN</t>
  </si>
  <si>
    <t>Sudan</t>
  </si>
  <si>
    <t>SUR</t>
  </si>
  <si>
    <t>Suriname</t>
  </si>
  <si>
    <t>SJM</t>
  </si>
  <si>
    <t>Svalbard &amp; Jan Mayen Islands</t>
  </si>
  <si>
    <t>SWZ</t>
  </si>
  <si>
    <t>Swaziland</t>
  </si>
  <si>
    <t>SWE</t>
  </si>
  <si>
    <t>Sweden</t>
  </si>
  <si>
    <t>CHE</t>
  </si>
  <si>
    <t>Switzerland</t>
  </si>
  <si>
    <t>SYR</t>
  </si>
  <si>
    <t>Syria Arab Republic</t>
  </si>
  <si>
    <t>TWN</t>
  </si>
  <si>
    <t>Taiwan (Republic of China)</t>
  </si>
  <si>
    <t>TJK</t>
  </si>
  <si>
    <t>Tajikistan</t>
  </si>
  <si>
    <t>THA</t>
  </si>
  <si>
    <t>Thailand</t>
  </si>
  <si>
    <t>TLS</t>
  </si>
  <si>
    <t>Timor-Leste</t>
  </si>
  <si>
    <t>TGO</t>
  </si>
  <si>
    <t>Togo</t>
  </si>
  <si>
    <t>TKL</t>
  </si>
  <si>
    <t>Tokelau</t>
  </si>
  <si>
    <t>TON</t>
  </si>
  <si>
    <t>Tonga</t>
  </si>
  <si>
    <t>TTO</t>
  </si>
  <si>
    <t>Trinidad &amp; Tobago</t>
  </si>
  <si>
    <t>TUN</t>
  </si>
  <si>
    <t>Tunisia</t>
  </si>
  <si>
    <t>TUR</t>
  </si>
  <si>
    <t>Turkey</t>
  </si>
  <si>
    <t>XXT</t>
  </si>
  <si>
    <t>Turkish controlled area of Cyprus</t>
  </si>
  <si>
    <t>TKM</t>
  </si>
  <si>
    <t>Turkmenistan</t>
  </si>
  <si>
    <t>TCA</t>
  </si>
  <si>
    <t>Turks and Caicos Islands (GBR)</t>
  </si>
  <si>
    <t>TUV</t>
  </si>
  <si>
    <t>Tuvalu</t>
  </si>
  <si>
    <t>UGA</t>
  </si>
  <si>
    <t>Uganda</t>
  </si>
  <si>
    <t>UKR</t>
  </si>
  <si>
    <t>Ukraine</t>
  </si>
  <si>
    <t>ARE</t>
  </si>
  <si>
    <t>United Arab Emirates</t>
  </si>
  <si>
    <t>UNO</t>
  </si>
  <si>
    <t>United Nations</t>
  </si>
  <si>
    <t>UNA</t>
  </si>
  <si>
    <t>United Nations Agency</t>
  </si>
  <si>
    <t>TZA</t>
  </si>
  <si>
    <t>United Rep of Tanzania</t>
  </si>
  <si>
    <t>UMI</t>
  </si>
  <si>
    <t>United States Minor Outlying Islands</t>
  </si>
  <si>
    <t>United States of America</t>
  </si>
  <si>
    <t>VIR</t>
  </si>
  <si>
    <t>United States Virgin Islands</t>
  </si>
  <si>
    <t>XXX</t>
  </si>
  <si>
    <t>Unspecified Nationality</t>
  </si>
  <si>
    <t>URY</t>
  </si>
  <si>
    <t>Uruguay</t>
  </si>
  <si>
    <t>UZB</t>
  </si>
  <si>
    <t>Uzbekistan</t>
  </si>
  <si>
    <t>VUT</t>
  </si>
  <si>
    <t>Vanuatu</t>
  </si>
  <si>
    <t>VEN</t>
  </si>
  <si>
    <t>Venezuela</t>
  </si>
  <si>
    <t>VNM</t>
  </si>
  <si>
    <t>Vietnam</t>
  </si>
  <si>
    <t>VDR</t>
  </si>
  <si>
    <t>Viet-Nam, Democratic Republic of</t>
  </si>
  <si>
    <t>WLF</t>
  </si>
  <si>
    <t>Wallis &amp; Futuna Islands</t>
  </si>
  <si>
    <t>AST</t>
  </si>
  <si>
    <t>West Indian Associated States</t>
  </si>
  <si>
    <t>ESH</t>
  </si>
  <si>
    <t>Western Sahara</t>
  </si>
  <si>
    <t>YEM</t>
  </si>
  <si>
    <t>Yemen</t>
  </si>
  <si>
    <t>YUG</t>
  </si>
  <si>
    <t>Yugoslavia</t>
  </si>
  <si>
    <t>ZMB</t>
  </si>
  <si>
    <t>Zambia</t>
  </si>
  <si>
    <t>ZWE</t>
  </si>
  <si>
    <t>Zimbabwe</t>
  </si>
  <si>
    <t>LA Code</t>
  </si>
  <si>
    <t>Region</t>
  </si>
  <si>
    <t>E1031</t>
  </si>
  <si>
    <t>Amber Valley</t>
  </si>
  <si>
    <t>East Midlands</t>
  </si>
  <si>
    <t>E3031</t>
  </si>
  <si>
    <t>Ashfield</t>
  </si>
  <si>
    <t>E3032</t>
  </si>
  <si>
    <t>Bassetlaw</t>
  </si>
  <si>
    <t>E2431</t>
  </si>
  <si>
    <t>Blaby</t>
  </si>
  <si>
    <t>E1032</t>
  </si>
  <si>
    <t>Bolsover</t>
  </si>
  <si>
    <t>E2531</t>
  </si>
  <si>
    <t>Boston</t>
  </si>
  <si>
    <t>E3033</t>
  </si>
  <si>
    <t>Broxtowe</t>
  </si>
  <si>
    <t>E2432</t>
  </si>
  <si>
    <t>Charnwood</t>
  </si>
  <si>
    <t>E1033</t>
  </si>
  <si>
    <t>Chesterfield</t>
  </si>
  <si>
    <t>E2831</t>
  </si>
  <si>
    <t>Corby</t>
  </si>
  <si>
    <t>E2832</t>
  </si>
  <si>
    <t>Daventry</t>
  </si>
  <si>
    <t>E1001</t>
  </si>
  <si>
    <t>Derby</t>
  </si>
  <si>
    <t>E1021</t>
  </si>
  <si>
    <t>Derbyshire</t>
  </si>
  <si>
    <t>E1035</t>
  </si>
  <si>
    <t>Derbyshire Dales</t>
  </si>
  <si>
    <t>E2532</t>
  </si>
  <si>
    <t>East Lindsey</t>
  </si>
  <si>
    <t>E2833</t>
  </si>
  <si>
    <t>East Northamptonshire</t>
  </si>
  <si>
    <t>E1036</t>
  </si>
  <si>
    <t>Erewash</t>
  </si>
  <si>
    <t>E3034</t>
  </si>
  <si>
    <t>Gedling</t>
  </si>
  <si>
    <t>E2433</t>
  </si>
  <si>
    <t>Harborough</t>
  </si>
  <si>
    <t>E1037</t>
  </si>
  <si>
    <t>High Peak</t>
  </si>
  <si>
    <t>E2434</t>
  </si>
  <si>
    <t>Hinckley and Bosworth</t>
  </si>
  <si>
    <t>E2834</t>
  </si>
  <si>
    <t>Kettering</t>
  </si>
  <si>
    <t>E2401</t>
  </si>
  <si>
    <t>Leicester</t>
  </si>
  <si>
    <t>E2421</t>
  </si>
  <si>
    <t>Leicestershire</t>
  </si>
  <si>
    <t>E2533</t>
  </si>
  <si>
    <t>Lincoln</t>
  </si>
  <si>
    <t>E2520</t>
  </si>
  <si>
    <t>Lincolnshire</t>
  </si>
  <si>
    <t>E3035</t>
  </si>
  <si>
    <t>Mansfield</t>
  </si>
  <si>
    <t>E2436</t>
  </si>
  <si>
    <t>Melton</t>
  </si>
  <si>
    <t>E3036</t>
  </si>
  <si>
    <t>Newark and Sherwood</t>
  </si>
  <si>
    <t>E1038</t>
  </si>
  <si>
    <t>North East Derbyshire</t>
  </si>
  <si>
    <t>E2534</t>
  </si>
  <si>
    <t>North Kesteven</t>
  </si>
  <si>
    <t>E2437</t>
  </si>
  <si>
    <t>North West Leicestershire</t>
  </si>
  <si>
    <t>E2835</t>
  </si>
  <si>
    <t>Northampton</t>
  </si>
  <si>
    <t>E2820</t>
  </si>
  <si>
    <t>Northamptonshire</t>
  </si>
  <si>
    <t>E3001</t>
  </si>
  <si>
    <t>Nottingham</t>
  </si>
  <si>
    <t>E3021</t>
  </si>
  <si>
    <t>Nottinghamshire</t>
  </si>
  <si>
    <t>E2438</t>
  </si>
  <si>
    <t>Oadby and Wigston</t>
  </si>
  <si>
    <t>E3038</t>
  </si>
  <si>
    <t>Rushcliffe</t>
  </si>
  <si>
    <t>E2402</t>
  </si>
  <si>
    <t>Rutland</t>
  </si>
  <si>
    <t>E1039</t>
  </si>
  <si>
    <t>South Derbyshire</t>
  </si>
  <si>
    <t>E2535</t>
  </si>
  <si>
    <t>South Holland</t>
  </si>
  <si>
    <t>E2536</t>
  </si>
  <si>
    <t>South Kesteven</t>
  </si>
  <si>
    <t>E2836</t>
  </si>
  <si>
    <t>South Northamptonshire</t>
  </si>
  <si>
    <t>E2837</t>
  </si>
  <si>
    <t>Wellingborough</t>
  </si>
  <si>
    <t>E2537</t>
  </si>
  <si>
    <t>West Lindsey</t>
  </si>
  <si>
    <t>E3531</t>
  </si>
  <si>
    <t>Babergh</t>
  </si>
  <si>
    <t>East of England</t>
  </si>
  <si>
    <t>E1531</t>
  </si>
  <si>
    <t>Basildon</t>
  </si>
  <si>
    <t>E0231</t>
  </si>
  <si>
    <t>Bedford</t>
  </si>
  <si>
    <t>E1532</t>
  </si>
  <si>
    <t>Braintree</t>
  </si>
  <si>
    <t>E2631</t>
  </si>
  <si>
    <t>Breckland</t>
  </si>
  <si>
    <t>E1533</t>
  </si>
  <si>
    <t>Brentwood</t>
  </si>
  <si>
    <t>E2632</t>
  </si>
  <si>
    <t>Broadland</t>
  </si>
  <si>
    <t>E1931</t>
  </si>
  <si>
    <t>Broxbourne</t>
  </si>
  <si>
    <t>E0531</t>
  </si>
  <si>
    <t>Cambridge</t>
  </si>
  <si>
    <t>E0521</t>
  </si>
  <si>
    <t>Cambridgeshire</t>
  </si>
  <si>
    <t>E1534</t>
  </si>
  <si>
    <t>Castle Point</t>
  </si>
  <si>
    <t>E0203</t>
  </si>
  <si>
    <t>Central Bedfordshire</t>
  </si>
  <si>
    <t>E1535</t>
  </si>
  <si>
    <t>Chelmsford</t>
  </si>
  <si>
    <t>E1536</t>
  </si>
  <si>
    <t>Colchester</t>
  </si>
  <si>
    <t>E1932</t>
  </si>
  <si>
    <t>Dacorum</t>
  </si>
  <si>
    <t>E0532</t>
  </si>
  <si>
    <t>East Cambridgeshire</t>
  </si>
  <si>
    <t>E1933</t>
  </si>
  <si>
    <t>East Hertfordshire</t>
  </si>
  <si>
    <t>E3538</t>
  </si>
  <si>
    <t>East Suffolk</t>
  </si>
  <si>
    <t>E1537</t>
  </si>
  <si>
    <t>Epping Forest</t>
  </si>
  <si>
    <t>E1521</t>
  </si>
  <si>
    <t>Essex</t>
  </si>
  <si>
    <t>E0533</t>
  </si>
  <si>
    <t>Fenland</t>
  </si>
  <si>
    <t>E2633</t>
  </si>
  <si>
    <t>Great Yarmouth</t>
  </si>
  <si>
    <t>E1538</t>
  </si>
  <si>
    <t>Harlow</t>
  </si>
  <si>
    <t>E1920</t>
  </si>
  <si>
    <t>Hertfordshire</t>
  </si>
  <si>
    <t>E1934</t>
  </si>
  <si>
    <t>Hertsmere</t>
  </si>
  <si>
    <t>E0551</t>
  </si>
  <si>
    <t>Huntingdonshire</t>
  </si>
  <si>
    <t>E3533</t>
  </si>
  <si>
    <t>Ipswich</t>
  </si>
  <si>
    <t>E2634</t>
  </si>
  <si>
    <t>King's Lynn and West Norfolk</t>
  </si>
  <si>
    <t>E0201</t>
  </si>
  <si>
    <t>Luton</t>
  </si>
  <si>
    <t>E1539</t>
  </si>
  <si>
    <t>Maldon</t>
  </si>
  <si>
    <t>E3534</t>
  </si>
  <si>
    <t>Mid Suffolk</t>
  </si>
  <si>
    <t>E2620</t>
  </si>
  <si>
    <t>Norfolk</t>
  </si>
  <si>
    <t>E1935</t>
  </si>
  <si>
    <t>North Hertfordshire</t>
  </si>
  <si>
    <t>E2635</t>
  </si>
  <si>
    <t>North Norfolk</t>
  </si>
  <si>
    <t>E2636</t>
  </si>
  <si>
    <t>Norwich</t>
  </si>
  <si>
    <t>E0501</t>
  </si>
  <si>
    <t>Peterborough</t>
  </si>
  <si>
    <t>E1540</t>
  </si>
  <si>
    <t>Rochford</t>
  </si>
  <si>
    <t>E0536</t>
  </si>
  <si>
    <t>South Cambridgeshire</t>
  </si>
  <si>
    <t>E2637</t>
  </si>
  <si>
    <t>South Norfolk</t>
  </si>
  <si>
    <t>E1501</t>
  </si>
  <si>
    <t>Southend-on-Sea</t>
  </si>
  <si>
    <t>E1936</t>
  </si>
  <si>
    <t>St. Albans</t>
  </si>
  <si>
    <t>E1937</t>
  </si>
  <si>
    <t>Stevenage</t>
  </si>
  <si>
    <t>E3520</t>
  </si>
  <si>
    <t>Suffolk</t>
  </si>
  <si>
    <t>E1542</t>
  </si>
  <si>
    <t>Tendring</t>
  </si>
  <si>
    <t>E1938</t>
  </si>
  <si>
    <t>Three Rivers</t>
  </si>
  <si>
    <t>E1502</t>
  </si>
  <si>
    <t>Thurrock</t>
  </si>
  <si>
    <t>E1544</t>
  </si>
  <si>
    <t>Uttlesford</t>
  </si>
  <si>
    <t>E1939</t>
  </si>
  <si>
    <t>Watford</t>
  </si>
  <si>
    <t>E1940</t>
  </si>
  <si>
    <t>Welwyn Hatfield</t>
  </si>
  <si>
    <t>E3539</t>
  </si>
  <si>
    <t>West Suffolk</t>
  </si>
  <si>
    <t>E5030</t>
  </si>
  <si>
    <t>Barking and Dagenham</t>
  </si>
  <si>
    <t>London</t>
  </si>
  <si>
    <t>E5031</t>
  </si>
  <si>
    <t>Barnet</t>
  </si>
  <si>
    <t>E5032</t>
  </si>
  <si>
    <t>Bexley</t>
  </si>
  <si>
    <t>E5033</t>
  </si>
  <si>
    <t>Brent</t>
  </si>
  <si>
    <t>E5034</t>
  </si>
  <si>
    <t>Bromley</t>
  </si>
  <si>
    <t>E5011</t>
  </si>
  <si>
    <t>Camden</t>
  </si>
  <si>
    <t>E5010</t>
  </si>
  <si>
    <t>City of London</t>
  </si>
  <si>
    <t>E5035</t>
  </si>
  <si>
    <t>Croydon</t>
  </si>
  <si>
    <t>E5036</t>
  </si>
  <si>
    <t>Ealing</t>
  </si>
  <si>
    <t>E5037</t>
  </si>
  <si>
    <t>Enfield</t>
  </si>
  <si>
    <t>E5012</t>
  </si>
  <si>
    <t>Greenwich</t>
  </si>
  <si>
    <t>E5013</t>
  </si>
  <si>
    <t>Hackney</t>
  </si>
  <si>
    <t>E5014</t>
  </si>
  <si>
    <t>Hammersmith and Fulham</t>
  </si>
  <si>
    <t>E5038</t>
  </si>
  <si>
    <t>Haringey</t>
  </si>
  <si>
    <t>E5039</t>
  </si>
  <si>
    <t>Harrow</t>
  </si>
  <si>
    <t>E5040</t>
  </si>
  <si>
    <t>Havering</t>
  </si>
  <si>
    <t>E5041</t>
  </si>
  <si>
    <t>Hillingdon</t>
  </si>
  <si>
    <t>E5042</t>
  </si>
  <si>
    <t>Hounslow</t>
  </si>
  <si>
    <t>E5015</t>
  </si>
  <si>
    <t>Islington</t>
  </si>
  <si>
    <t>E5016</t>
  </si>
  <si>
    <t>Kensington and Chelsea</t>
  </si>
  <si>
    <t>E5043</t>
  </si>
  <si>
    <t>Kingston upon Thames</t>
  </si>
  <si>
    <t>E5017</t>
  </si>
  <si>
    <t>Lambeth</t>
  </si>
  <si>
    <t>E5018</t>
  </si>
  <si>
    <t>Lewisham</t>
  </si>
  <si>
    <t>E5044</t>
  </si>
  <si>
    <t>Merton</t>
  </si>
  <si>
    <t>E5045</t>
  </si>
  <si>
    <t>Newham</t>
  </si>
  <si>
    <t>E5046</t>
  </si>
  <si>
    <t>Redbridge</t>
  </si>
  <si>
    <t>E5047</t>
  </si>
  <si>
    <t>Richmond upon Thames</t>
  </si>
  <si>
    <t>E5019</t>
  </si>
  <si>
    <t>Southwark</t>
  </si>
  <si>
    <t>E5048</t>
  </si>
  <si>
    <t>Sutton</t>
  </si>
  <si>
    <t>E5020</t>
  </si>
  <si>
    <t>Tower Hamlets</t>
  </si>
  <si>
    <t>E5049</t>
  </si>
  <si>
    <t>Waltham Forest</t>
  </si>
  <si>
    <t>E5021</t>
  </si>
  <si>
    <t>Wandsworth</t>
  </si>
  <si>
    <t>E5022</t>
  </si>
  <si>
    <t>Westminster</t>
  </si>
  <si>
    <t>E1321</t>
  </si>
  <si>
    <t>County Durham</t>
  </si>
  <si>
    <t>North East</t>
  </si>
  <si>
    <t>E1301</t>
  </si>
  <si>
    <t>Darlington</t>
  </si>
  <si>
    <t>E4501</t>
  </si>
  <si>
    <t>Gateshead</t>
  </si>
  <si>
    <t>E0701</t>
  </si>
  <si>
    <t>Hartlepool</t>
  </si>
  <si>
    <t>E0702</t>
  </si>
  <si>
    <t>Middlesbrough</t>
  </si>
  <si>
    <t>E4502</t>
  </si>
  <si>
    <t>Newcastle upon Tyne</t>
  </si>
  <si>
    <t>E4503</t>
  </si>
  <si>
    <t>North Tyneside</t>
  </si>
  <si>
    <t>E2920</t>
  </si>
  <si>
    <t>Northumberland</t>
  </si>
  <si>
    <t>E0703</t>
  </si>
  <si>
    <t>Redcar and Cleveland</t>
  </si>
  <si>
    <t>E4504</t>
  </si>
  <si>
    <t>South Tyneside</t>
  </si>
  <si>
    <t>E0704</t>
  </si>
  <si>
    <t>Stockton-on-Tees</t>
  </si>
  <si>
    <t>E4505</t>
  </si>
  <si>
    <t>Sunderland</t>
  </si>
  <si>
    <t>E0931</t>
  </si>
  <si>
    <t>Allerdale</t>
  </si>
  <si>
    <t>North West</t>
  </si>
  <si>
    <t>E0932</t>
  </si>
  <si>
    <t>Barrow-in-Furness</t>
  </si>
  <si>
    <t>E2301</t>
  </si>
  <si>
    <t>Blackburn with Darwen</t>
  </si>
  <si>
    <t>E2302</t>
  </si>
  <si>
    <t>Blackpool</t>
  </si>
  <si>
    <t>E4201</t>
  </si>
  <si>
    <t>Bolton</t>
  </si>
  <si>
    <t>E2333</t>
  </si>
  <si>
    <t>Burnley</t>
  </si>
  <si>
    <t>E4202</t>
  </si>
  <si>
    <t>Bury</t>
  </si>
  <si>
    <t>E0933</t>
  </si>
  <si>
    <t>Carlisle</t>
  </si>
  <si>
    <t>E0603</t>
  </si>
  <si>
    <t>Cheshire East</t>
  </si>
  <si>
    <t>E0604</t>
  </si>
  <si>
    <t>Cheshire West and Chester</t>
  </si>
  <si>
    <t>E2334</t>
  </si>
  <si>
    <t>Chorley</t>
  </si>
  <si>
    <t>E0934</t>
  </si>
  <si>
    <t>Copeland</t>
  </si>
  <si>
    <t>E0920</t>
  </si>
  <si>
    <t>Cumbria</t>
  </si>
  <si>
    <t>E0935</t>
  </si>
  <si>
    <t>Eden</t>
  </si>
  <si>
    <t>E2335</t>
  </si>
  <si>
    <t>Fylde</t>
  </si>
  <si>
    <t>E0601</t>
  </si>
  <si>
    <t>Halton</t>
  </si>
  <si>
    <t>E2336</t>
  </si>
  <si>
    <t>Hyndburn</t>
  </si>
  <si>
    <t>E4301</t>
  </si>
  <si>
    <t>Knowsley</t>
  </si>
  <si>
    <t>E2321</t>
  </si>
  <si>
    <t>Lancashire</t>
  </si>
  <si>
    <t>E2337</t>
  </si>
  <si>
    <t>Lancaster</t>
  </si>
  <si>
    <t>E4302</t>
  </si>
  <si>
    <t>Liverpool</t>
  </si>
  <si>
    <t>E4203</t>
  </si>
  <si>
    <t>Manchester</t>
  </si>
  <si>
    <t>E4204</t>
  </si>
  <si>
    <t>Oldham</t>
  </si>
  <si>
    <t>E2338</t>
  </si>
  <si>
    <t>Pendle</t>
  </si>
  <si>
    <t>E2339</t>
  </si>
  <si>
    <t>Preston</t>
  </si>
  <si>
    <t>E2340</t>
  </si>
  <si>
    <t>Ribble Valley</t>
  </si>
  <si>
    <t>E4205</t>
  </si>
  <si>
    <t>Rochdale</t>
  </si>
  <si>
    <t>E2341</t>
  </si>
  <si>
    <t>Rossendale</t>
  </si>
  <si>
    <t>E4206</t>
  </si>
  <si>
    <t>Salford</t>
  </si>
  <si>
    <t>E4304</t>
  </si>
  <si>
    <t>Sefton</t>
  </si>
  <si>
    <t>E0936</t>
  </si>
  <si>
    <t>South Lakeland</t>
  </si>
  <si>
    <t>E2342</t>
  </si>
  <si>
    <t>South Ribble</t>
  </si>
  <si>
    <t>E4303</t>
  </si>
  <si>
    <t>St. Helens</t>
  </si>
  <si>
    <t>E4207</t>
  </si>
  <si>
    <t>Stockport</t>
  </si>
  <si>
    <t>E4208</t>
  </si>
  <si>
    <t>Tameside</t>
  </si>
  <si>
    <t>E4209</t>
  </si>
  <si>
    <t>Trafford</t>
  </si>
  <si>
    <t>E0602</t>
  </si>
  <si>
    <t>Warrington</t>
  </si>
  <si>
    <t>E2343</t>
  </si>
  <si>
    <t>West Lancashire</t>
  </si>
  <si>
    <t>E4210</t>
  </si>
  <si>
    <t>Wigan</t>
  </si>
  <si>
    <t>E4305</t>
  </si>
  <si>
    <t>Wirral</t>
  </si>
  <si>
    <t>E2344</t>
  </si>
  <si>
    <t>Wyre</t>
  </si>
  <si>
    <t>68076</t>
  </si>
  <si>
    <t>Northern Ireland Executive</t>
  </si>
  <si>
    <t>Northern Ireland</t>
  </si>
  <si>
    <t>S0001</t>
  </si>
  <si>
    <t>Aberdeen</t>
  </si>
  <si>
    <t>Scotland</t>
  </si>
  <si>
    <t>S0002</t>
  </si>
  <si>
    <t>Aberdeenshire</t>
  </si>
  <si>
    <t>S0003</t>
  </si>
  <si>
    <t>Angus</t>
  </si>
  <si>
    <t>S0004</t>
  </si>
  <si>
    <t>Argyll and Bute</t>
  </si>
  <si>
    <t>S0006</t>
  </si>
  <si>
    <t>Clackmannanshire</t>
  </si>
  <si>
    <t>S0008</t>
  </si>
  <si>
    <t>Dumfries and Galloway</t>
  </si>
  <si>
    <t>S0009</t>
  </si>
  <si>
    <t>Dundee</t>
  </si>
  <si>
    <t>S0010</t>
  </si>
  <si>
    <t>East Ayrshire</t>
  </si>
  <si>
    <t>S0011</t>
  </si>
  <si>
    <t>East Dunbartonshire</t>
  </si>
  <si>
    <t>S0012</t>
  </si>
  <si>
    <t>East Lothian</t>
  </si>
  <si>
    <t>S0013</t>
  </si>
  <si>
    <t>East Renfrewshire</t>
  </si>
  <si>
    <t>S0005</t>
  </si>
  <si>
    <t>Edinburgh</t>
  </si>
  <si>
    <t>S0007</t>
  </si>
  <si>
    <t>Eilean Siar</t>
  </si>
  <si>
    <t>S0014</t>
  </si>
  <si>
    <t>Falkirk</t>
  </si>
  <si>
    <t>S0015</t>
  </si>
  <si>
    <t>Fife</t>
  </si>
  <si>
    <t>S0016</t>
  </si>
  <si>
    <t>Glasgow</t>
  </si>
  <si>
    <t>S0017</t>
  </si>
  <si>
    <t>Highland</t>
  </si>
  <si>
    <t>S0018</t>
  </si>
  <si>
    <t>Inverclyde</t>
  </si>
  <si>
    <t>S0019</t>
  </si>
  <si>
    <t>Midlothian</t>
  </si>
  <si>
    <t>S0030</t>
  </si>
  <si>
    <t>Moray</t>
  </si>
  <si>
    <t>S0020</t>
  </si>
  <si>
    <t>North Ayrshire</t>
  </si>
  <si>
    <t>S0021</t>
  </si>
  <si>
    <t>North Lanarkshire</t>
  </si>
  <si>
    <t>S0022</t>
  </si>
  <si>
    <t>Orkney Islands</t>
  </si>
  <si>
    <t>S0023</t>
  </si>
  <si>
    <t>Perth and Kinross</t>
  </si>
  <si>
    <t>S0024</t>
  </si>
  <si>
    <t>Renfrewshire</t>
  </si>
  <si>
    <t>S0025</t>
  </si>
  <si>
    <t>Scottish Borders</t>
  </si>
  <si>
    <t>S0026</t>
  </si>
  <si>
    <t>Shetland Islands</t>
  </si>
  <si>
    <t>S0027</t>
  </si>
  <si>
    <t>South Ayrshire</t>
  </si>
  <si>
    <t>S0028</t>
  </si>
  <si>
    <t>South Lanarkshire</t>
  </si>
  <si>
    <t>S0029</t>
  </si>
  <si>
    <t>Stirling</t>
  </si>
  <si>
    <t>S0031</t>
  </si>
  <si>
    <t>West Dunbartonshire</t>
  </si>
  <si>
    <t>S0032</t>
  </si>
  <si>
    <t>West Lothian</t>
  </si>
  <si>
    <t>E3831</t>
  </si>
  <si>
    <t>Adur</t>
  </si>
  <si>
    <t>South East</t>
  </si>
  <si>
    <t>E3832</t>
  </si>
  <si>
    <t>Arun</t>
  </si>
  <si>
    <t>E2231</t>
  </si>
  <si>
    <t>Ashford</t>
  </si>
  <si>
    <t>E0431</t>
  </si>
  <si>
    <t>Aylesbury Vale</t>
  </si>
  <si>
    <t>E1731</t>
  </si>
  <si>
    <t>Basingstoke and Deane</t>
  </si>
  <si>
    <t>E0301</t>
  </si>
  <si>
    <t>Bracknell Forest</t>
  </si>
  <si>
    <t>E1401</t>
  </si>
  <si>
    <t>Brighton and Hove</t>
  </si>
  <si>
    <t>E0421</t>
  </si>
  <si>
    <t>Buckinghamshire</t>
  </si>
  <si>
    <t>E2232</t>
  </si>
  <si>
    <t>Canterbury</t>
  </si>
  <si>
    <t>E3131</t>
  </si>
  <si>
    <t>Cherwell</t>
  </si>
  <si>
    <t>E3833</t>
  </si>
  <si>
    <t>Chichester</t>
  </si>
  <si>
    <t>E0432</t>
  </si>
  <si>
    <t>Chiltern</t>
  </si>
  <si>
    <t>E3834</t>
  </si>
  <si>
    <t>Crawley</t>
  </si>
  <si>
    <t>E2233</t>
  </si>
  <si>
    <t>Dartford</t>
  </si>
  <si>
    <t>E2234</t>
  </si>
  <si>
    <t>Dover</t>
  </si>
  <si>
    <t>E1732</t>
  </si>
  <si>
    <t>East Hampshire</t>
  </si>
  <si>
    <t>E1421</t>
  </si>
  <si>
    <t>East Sussex</t>
  </si>
  <si>
    <t>E1432</t>
  </si>
  <si>
    <t>Eastbourne</t>
  </si>
  <si>
    <t>E1733</t>
  </si>
  <si>
    <t>Eastleigh</t>
  </si>
  <si>
    <t>E3631</t>
  </si>
  <si>
    <t>Elmbridge</t>
  </si>
  <si>
    <t>E3632</t>
  </si>
  <si>
    <t>Epsom and Ewell</t>
  </si>
  <si>
    <t>E1734</t>
  </si>
  <si>
    <t>Fareham</t>
  </si>
  <si>
    <t>E2240</t>
  </si>
  <si>
    <t>Folkestone &amp; Hythe</t>
  </si>
  <si>
    <t>E1735</t>
  </si>
  <si>
    <t>Gosport</t>
  </si>
  <si>
    <t>E2236</t>
  </si>
  <si>
    <t>Gravesham</t>
  </si>
  <si>
    <t>E3633</t>
  </si>
  <si>
    <t>Guildford</t>
  </si>
  <si>
    <t>E1721</t>
  </si>
  <si>
    <t>Hampshire</t>
  </si>
  <si>
    <t>E1736</t>
  </si>
  <si>
    <t>Hart</t>
  </si>
  <si>
    <t>E1433</t>
  </si>
  <si>
    <t>Hastings</t>
  </si>
  <si>
    <t>E1737</t>
  </si>
  <si>
    <t>Havant</t>
  </si>
  <si>
    <t>E3835</t>
  </si>
  <si>
    <t>Horsham</t>
  </si>
  <si>
    <t>E2101</t>
  </si>
  <si>
    <t>Isle of Wight</t>
  </si>
  <si>
    <t>E2221</t>
  </si>
  <si>
    <t>Kent</t>
  </si>
  <si>
    <t>E1435</t>
  </si>
  <si>
    <t>Lewes</t>
  </si>
  <si>
    <t>E2237</t>
  </si>
  <si>
    <t>Maidstone</t>
  </si>
  <si>
    <t>E2201</t>
  </si>
  <si>
    <t>Medway</t>
  </si>
  <si>
    <t>E3836</t>
  </si>
  <si>
    <t>Mid Sussex</t>
  </si>
  <si>
    <t>E0401</t>
  </si>
  <si>
    <t>Milton Keynes</t>
  </si>
  <si>
    <t>E3634</t>
  </si>
  <si>
    <t>Mole Valley</t>
  </si>
  <si>
    <t>E1738</t>
  </si>
  <si>
    <t>New Forest</t>
  </si>
  <si>
    <t>E3132</t>
  </si>
  <si>
    <t>Oxford</t>
  </si>
  <si>
    <t>E3120</t>
  </si>
  <si>
    <t>Oxfordshire</t>
  </si>
  <si>
    <t>E1701</t>
  </si>
  <si>
    <t>Portsmouth</t>
  </si>
  <si>
    <t>E0303</t>
  </si>
  <si>
    <t>Reading</t>
  </si>
  <si>
    <t>E3635</t>
  </si>
  <si>
    <t>Reigate and Banstead</t>
  </si>
  <si>
    <t>E1436</t>
  </si>
  <si>
    <t>Rother</t>
  </si>
  <si>
    <t>E3636</t>
  </si>
  <si>
    <t>Runnymede</t>
  </si>
  <si>
    <t>E1740</t>
  </si>
  <si>
    <t>Rushmoor</t>
  </si>
  <si>
    <t>E2239</t>
  </si>
  <si>
    <t>Sevenoaks</t>
  </si>
  <si>
    <t>E0304</t>
  </si>
  <si>
    <t>Slough</t>
  </si>
  <si>
    <t>E0434</t>
  </si>
  <si>
    <t>South Bucks</t>
  </si>
  <si>
    <t>E3133</t>
  </si>
  <si>
    <t>South Oxfordshire</t>
  </si>
  <si>
    <t>E1702</t>
  </si>
  <si>
    <t>Southampton</t>
  </si>
  <si>
    <t>E3637</t>
  </si>
  <si>
    <t>Spelthorne</t>
  </si>
  <si>
    <t>E3620</t>
  </si>
  <si>
    <t>Surrey</t>
  </si>
  <si>
    <t>E3638</t>
  </si>
  <si>
    <t>Surrey Heath</t>
  </si>
  <si>
    <t>E2241</t>
  </si>
  <si>
    <t>Swale</t>
  </si>
  <si>
    <t>E3639</t>
  </si>
  <si>
    <t>Tandridge</t>
  </si>
  <si>
    <t>E1742</t>
  </si>
  <si>
    <t>Test Valley</t>
  </si>
  <si>
    <t>E2242</t>
  </si>
  <si>
    <t>Thanet</t>
  </si>
  <si>
    <t>E2243</t>
  </si>
  <si>
    <t>Tonbridge and Malling</t>
  </si>
  <si>
    <t>E2244</t>
  </si>
  <si>
    <t>Tunbridge Wells</t>
  </si>
  <si>
    <t>E3134</t>
  </si>
  <si>
    <t>Vale of White Horse</t>
  </si>
  <si>
    <t>E3640</t>
  </si>
  <si>
    <t>Waverley</t>
  </si>
  <si>
    <t>E1437</t>
  </si>
  <si>
    <t>Wealden</t>
  </si>
  <si>
    <t>E0302</t>
  </si>
  <si>
    <t>West Berkshire</t>
  </si>
  <si>
    <t>E3135</t>
  </si>
  <si>
    <t>West Oxfordshire</t>
  </si>
  <si>
    <t>E3820</t>
  </si>
  <si>
    <t>West Sussex</t>
  </si>
  <si>
    <t>E1743</t>
  </si>
  <si>
    <t>Winchester</t>
  </si>
  <si>
    <t>E0305</t>
  </si>
  <si>
    <t>Windsor and Maidenhead</t>
  </si>
  <si>
    <t>E3641</t>
  </si>
  <si>
    <t>Woking</t>
  </si>
  <si>
    <t>E0306</t>
  </si>
  <si>
    <t>Wokingham</t>
  </si>
  <si>
    <t>E3837</t>
  </si>
  <si>
    <t>Worthing</t>
  </si>
  <si>
    <t>E0435</t>
  </si>
  <si>
    <t>Wycombe</t>
  </si>
  <si>
    <t>E0101</t>
  </si>
  <si>
    <t>Bath and North East Somerset</t>
  </si>
  <si>
    <t>South West</t>
  </si>
  <si>
    <t>E1204</t>
  </si>
  <si>
    <t>Bournemouth, Christchurch and Poole</t>
  </si>
  <si>
    <t>E0102</t>
  </si>
  <si>
    <t>Bristol</t>
  </si>
  <si>
    <t>E1631</t>
  </si>
  <si>
    <t>Cheltenham</t>
  </si>
  <si>
    <t>E0820</t>
  </si>
  <si>
    <t>Cornwall</t>
  </si>
  <si>
    <t>E1632</t>
  </si>
  <si>
    <t>Cotswold</t>
  </si>
  <si>
    <t>E1121</t>
  </si>
  <si>
    <t>Devon</t>
  </si>
  <si>
    <t>E1203</t>
  </si>
  <si>
    <t>Dorset</t>
  </si>
  <si>
    <t>E1131</t>
  </si>
  <si>
    <t>East Devon</t>
  </si>
  <si>
    <t>E1132</t>
  </si>
  <si>
    <t>Exeter</t>
  </si>
  <si>
    <t>E1633</t>
  </si>
  <si>
    <t>Forest of Dean</t>
  </si>
  <si>
    <t>E1634</t>
  </si>
  <si>
    <t>Gloucester</t>
  </si>
  <si>
    <t>E1620</t>
  </si>
  <si>
    <t>Gloucestershire</t>
  </si>
  <si>
    <t>E4001</t>
  </si>
  <si>
    <t>Isles of Scilly</t>
  </si>
  <si>
    <t>E3331</t>
  </si>
  <si>
    <t>Mendip</t>
  </si>
  <si>
    <t>E1133</t>
  </si>
  <si>
    <t>Mid Devon</t>
  </si>
  <si>
    <t>E1134</t>
  </si>
  <si>
    <t>North Devon</t>
  </si>
  <si>
    <t>E0104</t>
  </si>
  <si>
    <t>North Somerset</t>
  </si>
  <si>
    <t>E1135</t>
  </si>
  <si>
    <t>Plymouth</t>
  </si>
  <si>
    <t>E3332</t>
  </si>
  <si>
    <t>Sedgemoor</t>
  </si>
  <si>
    <t>E3320</t>
  </si>
  <si>
    <t>Somerset</t>
  </si>
  <si>
    <t>E3336</t>
  </si>
  <si>
    <t>Somerset West and Taunton</t>
  </si>
  <si>
    <t>E0103</t>
  </si>
  <si>
    <t>South Gloucestershire</t>
  </si>
  <si>
    <t>E1136</t>
  </si>
  <si>
    <t>South Hams</t>
  </si>
  <si>
    <t>E3334</t>
  </si>
  <si>
    <t>South Somerset</t>
  </si>
  <si>
    <t>E1635</t>
  </si>
  <si>
    <t>Stroud</t>
  </si>
  <si>
    <t>E3901</t>
  </si>
  <si>
    <t>Swindon</t>
  </si>
  <si>
    <t>E1137</t>
  </si>
  <si>
    <t>Teignbridge</t>
  </si>
  <si>
    <t>E1636</t>
  </si>
  <si>
    <t>Tewkesbury</t>
  </si>
  <si>
    <t>E1102</t>
  </si>
  <si>
    <t>Torbay</t>
  </si>
  <si>
    <t>E1139</t>
  </si>
  <si>
    <t>Torridge</t>
  </si>
  <si>
    <t>E1140</t>
  </si>
  <si>
    <t>West Devon</t>
  </si>
  <si>
    <t>E3921</t>
  </si>
  <si>
    <t>Wiltshire</t>
  </si>
  <si>
    <t>W0001</t>
  </si>
  <si>
    <t>Blaenau Gwent</t>
  </si>
  <si>
    <t>Wales</t>
  </si>
  <si>
    <t>W0002</t>
  </si>
  <si>
    <t>Bridgend</t>
  </si>
  <si>
    <t>W0003</t>
  </si>
  <si>
    <t>Caerphilly</t>
  </si>
  <si>
    <t>W0004</t>
  </si>
  <si>
    <t>Cardiff</t>
  </si>
  <si>
    <t>W0005</t>
  </si>
  <si>
    <t>Carmarthenshire</t>
  </si>
  <si>
    <t>W0006</t>
  </si>
  <si>
    <t>Ceredigion</t>
  </si>
  <si>
    <t>W0007</t>
  </si>
  <si>
    <t>Conwy</t>
  </si>
  <si>
    <t>W0008</t>
  </si>
  <si>
    <t>Denbighshire</t>
  </si>
  <si>
    <t>W0009</t>
  </si>
  <si>
    <t>Flintshire</t>
  </si>
  <si>
    <t>W0010</t>
  </si>
  <si>
    <t>Gwynedd</t>
  </si>
  <si>
    <t>W0011</t>
  </si>
  <si>
    <t>Isle of Anglesey</t>
  </si>
  <si>
    <t>W0012</t>
  </si>
  <si>
    <t>Merthyr Tydfil</t>
  </si>
  <si>
    <t>W0013</t>
  </si>
  <si>
    <t>Monmouthshire</t>
  </si>
  <si>
    <t>W0014</t>
  </si>
  <si>
    <t>Neath Port Talbot</t>
  </si>
  <si>
    <t>W0015</t>
  </si>
  <si>
    <t>Newport</t>
  </si>
  <si>
    <t>W0016</t>
  </si>
  <si>
    <t>Pembrokeshire</t>
  </si>
  <si>
    <t>W0017</t>
  </si>
  <si>
    <t>Powys</t>
  </si>
  <si>
    <t>W0018</t>
  </si>
  <si>
    <t>Rhondda Cynon Taf</t>
  </si>
  <si>
    <t>W0019</t>
  </si>
  <si>
    <t>Swansea</t>
  </si>
  <si>
    <t>W0020</t>
  </si>
  <si>
    <t>The Vale of Glamorgan</t>
  </si>
  <si>
    <t>W0021</t>
  </si>
  <si>
    <t>Torfaen</t>
  </si>
  <si>
    <t>W0022</t>
  </si>
  <si>
    <t>Wrexham</t>
  </si>
  <si>
    <t>E4601</t>
  </si>
  <si>
    <t>Birmingham</t>
  </si>
  <si>
    <t>West Midlands</t>
  </si>
  <si>
    <t>E1831</t>
  </si>
  <si>
    <t>Bromsgrove</t>
  </si>
  <si>
    <t>E3431</t>
  </si>
  <si>
    <t>Cannock Chase</t>
  </si>
  <si>
    <t>E4602</t>
  </si>
  <si>
    <t>Coventry</t>
  </si>
  <si>
    <t>E4603</t>
  </si>
  <si>
    <t>Dudley</t>
  </si>
  <si>
    <t>E3432</t>
  </si>
  <si>
    <t>East Staffordshire</t>
  </si>
  <si>
    <t>E1801</t>
  </si>
  <si>
    <t>Herefordshire</t>
  </si>
  <si>
    <t>E3433</t>
  </si>
  <si>
    <t>Lichfield</t>
  </si>
  <si>
    <t>E1851</t>
  </si>
  <si>
    <t>Malvern Hills</t>
  </si>
  <si>
    <t>E3434</t>
  </si>
  <si>
    <t>Newcastle-under-Lyme</t>
  </si>
  <si>
    <t>E3731</t>
  </si>
  <si>
    <t>North Warwickshire</t>
  </si>
  <si>
    <t>E3732</t>
  </si>
  <si>
    <t>Nuneaton and Bedworth</t>
  </si>
  <si>
    <t>E1835</t>
  </si>
  <si>
    <t>Redditch</t>
  </si>
  <si>
    <t>E3733</t>
  </si>
  <si>
    <t>Rugby</t>
  </si>
  <si>
    <t>E4604</t>
  </si>
  <si>
    <t>Sandwell</t>
  </si>
  <si>
    <t>E3221</t>
  </si>
  <si>
    <t>Shropshire</t>
  </si>
  <si>
    <t>E4605</t>
  </si>
  <si>
    <t>Solihull</t>
  </si>
  <si>
    <t>E3435</t>
  </si>
  <si>
    <t>South Staffordshire</t>
  </si>
  <si>
    <t>E3436</t>
  </si>
  <si>
    <t>Stafford</t>
  </si>
  <si>
    <t>E3421</t>
  </si>
  <si>
    <t>Staffordshire</t>
  </si>
  <si>
    <t>E3437</t>
  </si>
  <si>
    <t>Staffordshire Moorlands</t>
  </si>
  <si>
    <t>E3401</t>
  </si>
  <si>
    <t>Stoke-on-Trent</t>
  </si>
  <si>
    <t>E3734</t>
  </si>
  <si>
    <t>Stratford-on-Avon</t>
  </si>
  <si>
    <t>E3439</t>
  </si>
  <si>
    <t>Tamworth</t>
  </si>
  <si>
    <t>E3201</t>
  </si>
  <si>
    <t>Telford and Wrekin</t>
  </si>
  <si>
    <t>E4606</t>
  </si>
  <si>
    <t>Walsall</t>
  </si>
  <si>
    <t>E3735</t>
  </si>
  <si>
    <t>Warwick</t>
  </si>
  <si>
    <t>E3720</t>
  </si>
  <si>
    <t>Warwickshire</t>
  </si>
  <si>
    <t>E4607</t>
  </si>
  <si>
    <t>Wolverhampton</t>
  </si>
  <si>
    <t>E1837</t>
  </si>
  <si>
    <t>Worcester</t>
  </si>
  <si>
    <t>E1821</t>
  </si>
  <si>
    <t>Worcestershire</t>
  </si>
  <si>
    <t>E1838</t>
  </si>
  <si>
    <t>Wychavon</t>
  </si>
  <si>
    <t>E1839</t>
  </si>
  <si>
    <t>Wyre Forest</t>
  </si>
  <si>
    <t>E4401</t>
  </si>
  <si>
    <t>Barnsley</t>
  </si>
  <si>
    <t>Yorkshire and The Humber</t>
  </si>
  <si>
    <t>E4701</t>
  </si>
  <si>
    <t>Bradford</t>
  </si>
  <si>
    <t>E4702</t>
  </si>
  <si>
    <t>Calderdale</t>
  </si>
  <si>
    <t>E2731</t>
  </si>
  <si>
    <t>Craven</t>
  </si>
  <si>
    <t>E4402</t>
  </si>
  <si>
    <t>Doncaster</t>
  </si>
  <si>
    <t>E2001</t>
  </si>
  <si>
    <t>East Riding of Yorkshire</t>
  </si>
  <si>
    <t>E2732</t>
  </si>
  <si>
    <t>Hambleton</t>
  </si>
  <si>
    <t>E2753</t>
  </si>
  <si>
    <t>Harrogate</t>
  </si>
  <si>
    <t>E2002</t>
  </si>
  <si>
    <t>Kingston upon Hull</t>
  </si>
  <si>
    <t>E4703</t>
  </si>
  <si>
    <t>Kirklees</t>
  </si>
  <si>
    <t>E4704</t>
  </si>
  <si>
    <t>Leeds</t>
  </si>
  <si>
    <t>E2003</t>
  </si>
  <si>
    <t>North East Lincolnshire</t>
  </si>
  <si>
    <t>E2004</t>
  </si>
  <si>
    <t>North Lincolnshire</t>
  </si>
  <si>
    <t>E2721</t>
  </si>
  <si>
    <t>North Yorkshire</t>
  </si>
  <si>
    <t>E2734</t>
  </si>
  <si>
    <t>Richmondshire</t>
  </si>
  <si>
    <t>E4403</t>
  </si>
  <si>
    <t>Rotherham</t>
  </si>
  <si>
    <t>E2755</t>
  </si>
  <si>
    <t>Ryedale</t>
  </si>
  <si>
    <t>E2736</t>
  </si>
  <si>
    <t>Scarborough</t>
  </si>
  <si>
    <t>E2757</t>
  </si>
  <si>
    <t>Selby</t>
  </si>
  <si>
    <t>E4404</t>
  </si>
  <si>
    <t>Sheffield</t>
  </si>
  <si>
    <t>E4705</t>
  </si>
  <si>
    <t>Wakefield</t>
  </si>
  <si>
    <t>E2701</t>
  </si>
  <si>
    <t>York</t>
  </si>
  <si>
    <t>Years</t>
  </si>
  <si>
    <t>LC</t>
  </si>
  <si>
    <t>Date of Birth</t>
  </si>
  <si>
    <t>First Names</t>
  </si>
  <si>
    <t>Port Reference</t>
  </si>
  <si>
    <t>HO File Number</t>
  </si>
  <si>
    <t>Service Start Date</t>
  </si>
  <si>
    <t>Service End Date</t>
  </si>
  <si>
    <t>Local Authority Code</t>
  </si>
  <si>
    <t>Y/N</t>
  </si>
  <si>
    <t>Uplift</t>
  </si>
  <si>
    <t>NTS</t>
  </si>
  <si>
    <t>National Transfer Scheme</t>
  </si>
  <si>
    <t>Afghanistan Resettlement Scheme</t>
  </si>
  <si>
    <t>AFGRS</t>
  </si>
  <si>
    <t>LA_Reference</t>
  </si>
  <si>
    <t>ALL CLAIMS ABOVE THIS ROW</t>
  </si>
  <si>
    <t>16th Birthday</t>
  </si>
  <si>
    <t>18th Birthday</t>
  </si>
  <si>
    <t>21st Birthday</t>
  </si>
  <si>
    <t>25th Birthday</t>
  </si>
  <si>
    <t>Start Date</t>
  </si>
  <si>
    <t>End Date</t>
  </si>
  <si>
    <t>Claim Month</t>
  </si>
  <si>
    <t>Month</t>
  </si>
  <si>
    <t>Value</t>
  </si>
  <si>
    <t>January</t>
  </si>
  <si>
    <t>February</t>
  </si>
  <si>
    <t>March</t>
  </si>
  <si>
    <t>April</t>
  </si>
  <si>
    <t>May</t>
  </si>
  <si>
    <t>June</t>
  </si>
  <si>
    <t>July</t>
  </si>
  <si>
    <t>August</t>
  </si>
  <si>
    <t>September</t>
  </si>
  <si>
    <t>October</t>
  </si>
  <si>
    <t>November</t>
  </si>
  <si>
    <t>December</t>
  </si>
  <si>
    <t>Nationality Code</t>
  </si>
  <si>
    <t>Combined</t>
  </si>
  <si>
    <t>Financial Year</t>
  </si>
  <si>
    <t>COLUMN HEADINGS</t>
  </si>
  <si>
    <t>A</t>
  </si>
  <si>
    <t>B</t>
  </si>
  <si>
    <t>LA Reference</t>
  </si>
  <si>
    <t xml:space="preserve">Unique reference for each case   =   'Local Government Account Code'   +  ' / '  +  'LA unique reference'. Please see the list of valid Local Government Account Codes on the 'Codes' sheet. For example E5031/3 (Barnet)
</t>
  </si>
  <si>
    <t>C</t>
  </si>
  <si>
    <t xml:space="preserve">First name(s) of person
</t>
  </si>
  <si>
    <t>D</t>
  </si>
  <si>
    <t>Surname</t>
  </si>
  <si>
    <t xml:space="preserve">Surname of person
</t>
  </si>
  <si>
    <t>E</t>
  </si>
  <si>
    <t xml:space="preserve">Date of birth of the person
</t>
  </si>
  <si>
    <t>F</t>
  </si>
  <si>
    <t xml:space="preserve">Please select the correct nationality by using the drop down list.
</t>
  </si>
  <si>
    <t>G</t>
  </si>
  <si>
    <t xml:space="preserve">Home Office File Number. This will usually consist of the first letter of the person's family followed by 7 digits, e.g. A1000001
</t>
  </si>
  <si>
    <t>H</t>
  </si>
  <si>
    <t xml:space="preserve">The Port Reference will begin with a valid port code. Please see list of valid port codes on classifications sheet. For example, a person who applied for asylum at Heathrow Terminal Four may have the port code TN4/1234567.
</t>
  </si>
  <si>
    <t>I</t>
  </si>
  <si>
    <r>
      <t xml:space="preserve">Date of the start of funding eligibility for the young person. For UASC, this should be the date the child has been receiving a service from you. For care leavers, this should be the person's 18th birthday unless there is a reason that the person is not eligible for funding until a later date. For cases that are continuing from the previous financial year please </t>
    </r>
    <r>
      <rPr>
        <b/>
        <sz val="12"/>
        <color theme="1"/>
        <rFont val="Arial"/>
        <family val="2"/>
      </rPr>
      <t>do not alter the support start date</t>
    </r>
    <r>
      <rPr>
        <sz val="12"/>
        <color theme="1"/>
        <rFont val="Arial"/>
        <family val="2"/>
      </rPr>
      <t xml:space="preserve"> but leave it the same as on the previous year's claim.
</t>
    </r>
  </si>
  <si>
    <t>J</t>
  </si>
  <si>
    <t>K</t>
  </si>
  <si>
    <t>LC Post 21 Eligibility</t>
  </si>
  <si>
    <r>
      <t xml:space="preserve">For leaving care claims where young person is/turns 21 in claim period only
</t>
    </r>
    <r>
      <rPr>
        <sz val="12"/>
        <color theme="1"/>
        <rFont val="Arial"/>
        <family val="2"/>
      </rPr>
      <t>Where a person is 21 or over they must be in a planned programme of education or training to continue to be eligible for funding in line with section 3.1(a) of the Leaving Care (Post 18) 2018/2019 Funding Instruction. This should be marked 'Yes' if the 21+ year old person is in a planned programme of education or training or 'No' if they are not.</t>
    </r>
  </si>
  <si>
    <t>L</t>
  </si>
  <si>
    <t>For LA to enter comments regarding the person and to enter responses to LA Funding Team requests and queries regarding the case.</t>
  </si>
  <si>
    <t>SET-UP AND COMPLETION NOTES</t>
  </si>
  <si>
    <t>Please ensure that you have understood the eligibility criteria in the UASC and Leaving Care (Post 18) Funding Instructions.</t>
  </si>
  <si>
    <t>Please ensure all necessary amendments are made and end dates and comments are entered regarding any agreed, under review and not valid lines. Please submit any required documents.</t>
  </si>
  <si>
    <t>If the person is entitled to additional funding, please enter the appropriate uplift code here. Local Authorities already receiving the higher national rate as a default, please leave this column blank.</t>
  </si>
  <si>
    <t xml:space="preserve">Save a separate copy of this workbook for each funding cohort you will claim (one for UASC ; one for Leaving Care). In the file name, include your local authority's name and the period being submitted (e.g. Croydon LC Aug-2019).
</t>
  </si>
  <si>
    <r>
      <t xml:space="preserve">Fill in your local authority's code in cell </t>
    </r>
    <r>
      <rPr>
        <b/>
        <sz val="12"/>
        <rFont val="Arial"/>
        <family val="2"/>
      </rPr>
      <t>A4</t>
    </r>
    <r>
      <rPr>
        <sz val="12"/>
        <rFont val="Arial"/>
        <family val="2"/>
      </rPr>
      <t xml:space="preserve"> and choose the cohort cell </t>
    </r>
    <r>
      <rPr>
        <b/>
        <sz val="12"/>
        <rFont val="Arial"/>
        <family val="2"/>
      </rPr>
      <t>C4</t>
    </r>
    <r>
      <rPr>
        <sz val="12"/>
        <rFont val="Arial"/>
        <family val="2"/>
      </rPr>
      <t>.</t>
    </r>
  </si>
  <si>
    <r>
      <t xml:space="preserve">Choose the month and calendar year of the claim in cells </t>
    </r>
    <r>
      <rPr>
        <b/>
        <sz val="12"/>
        <rFont val="Arial"/>
        <family val="2"/>
      </rPr>
      <t xml:space="preserve">D4 </t>
    </r>
    <r>
      <rPr>
        <sz val="12"/>
        <rFont val="Arial"/>
        <family val="2"/>
      </rPr>
      <t xml:space="preserve">and </t>
    </r>
    <r>
      <rPr>
        <b/>
        <sz val="12"/>
        <rFont val="Arial"/>
        <family val="2"/>
      </rPr>
      <t>E4</t>
    </r>
    <r>
      <rPr>
        <sz val="12"/>
        <rFont val="Arial"/>
        <family val="2"/>
      </rPr>
      <t xml:space="preserve"> respectively.</t>
    </r>
  </si>
  <si>
    <t>Funding Submission Sheet must be submitted via the MoveIT DMZ secure data transfer portal in accordance with the instructions which have been sent to MoveIT DMZ account holders.</t>
  </si>
  <si>
    <r>
      <t xml:space="preserve">The Funding Submission Sheet is set up for 1,000 cases. In the unlikely event that more lines are needed, please contact the Funding Team. </t>
    </r>
    <r>
      <rPr>
        <b/>
        <sz val="12"/>
        <rFont val="Arial"/>
        <family val="2"/>
      </rPr>
      <t>No line numbers (Excel rows) should be deleted or re-used for another person within the financial year.</t>
    </r>
    <r>
      <rPr>
        <sz val="12"/>
        <rFont val="Arial"/>
        <family val="2"/>
      </rPr>
      <t xml:space="preserve"> If you restart service for a person that had previously stopped within the financial year, a new (separate) line must be used. Please see column heading instruction J above.</t>
    </r>
  </si>
  <si>
    <t>Notes for submitting Funding Submission Sheet claims to the Home Office</t>
  </si>
  <si>
    <r>
      <t xml:space="preserve">Please leave blank until service ends.
for UASC, this should be the day before their 18th birthday unless service ends earlier for any other reason. For cases that remain open at the end of the financial year, please leave blank.
</t>
    </r>
    <r>
      <rPr>
        <sz val="12"/>
        <color indexed="8"/>
        <rFont val="Arial"/>
        <family val="2"/>
      </rPr>
      <t xml:space="preserve">If a service stops and then re-starts within the same financial year, please add a second line to your Funding Submission Sheet for the person concerned, using the information from columns B-K. (This is necessary in order for the support days to be calculated correctly for the separate periods being claimed).
</t>
    </r>
  </si>
  <si>
    <r>
      <t xml:space="preserve">Fill in columns </t>
    </r>
    <r>
      <rPr>
        <b/>
        <sz val="12"/>
        <rFont val="Arial"/>
        <family val="2"/>
      </rPr>
      <t>A-L</t>
    </r>
    <r>
      <rPr>
        <sz val="12"/>
        <rFont val="Arial"/>
        <family val="2"/>
      </rPr>
      <t xml:space="preserve"> listing all eligible young people for this cohort (UASC or LC) in the period.
If this is the first Funding Submission Sheet of the financial year please ensure only eligible former relevant children from the previous year's claim are included. Make sure there are no empty lines on the Funding Submission Sheet. It is not necessary for a person to have the same line number as the previous financial year.
</t>
    </r>
    <r>
      <rPr>
        <b/>
        <sz val="12"/>
        <rFont val="Arial"/>
        <family val="2"/>
      </rPr>
      <t>If copying data from the previous year's Funding Submission Sheet, please ensure you use Paste Special &gt; Values.</t>
    </r>
    <r>
      <rPr>
        <sz val="12"/>
        <rFont val="Arial"/>
        <family val="2"/>
      </rPr>
      <t xml:space="preserve">
</t>
    </r>
    <r>
      <rPr>
        <b/>
        <sz val="12"/>
        <rFont val="Arial"/>
        <family val="2"/>
      </rPr>
      <t>Important:</t>
    </r>
    <r>
      <rPr>
        <sz val="12"/>
        <rFont val="Arial"/>
        <family val="2"/>
      </rPr>
      <t xml:space="preserve"> If this is not the first Funding Submission Sheet of the financial year, please ensure each person keeps the same line number they had on all previous Funding Submission Sheet submitted. They must keep the same line number throughout the whole financial year (unless service periods are interrupted - see note 6). Please ensure any people previously included on the Funding Submission Sheet are not deleted.
</t>
    </r>
  </si>
  <si>
    <t>Applications for payment (Funding Submission Sheets) must be received by the Home Office no later than 15th of each month following the claim period. The final Funding Submission Sheet (month 12) will be used to record the full year position for your local authority.</t>
  </si>
  <si>
    <r>
      <rPr>
        <b/>
        <sz val="12"/>
        <color theme="0"/>
        <rFont val="Calibri"/>
        <family val="2"/>
        <scheme val="minor"/>
      </rPr>
      <t xml:space="preserve">Funding Submission Sheet - </t>
    </r>
    <r>
      <rPr>
        <sz val="12"/>
        <color theme="0"/>
        <rFont val="Calibri"/>
        <family val="2"/>
        <scheme val="minor"/>
      </rPr>
      <t>Use this form to request payment for eligible young people who are, or have been, cared for in your local authority during the financial year</t>
    </r>
  </si>
  <si>
    <t>Yes</t>
  </si>
  <si>
    <t>No</t>
  </si>
  <si>
    <t>5 Day Transfer</t>
  </si>
  <si>
    <t>M</t>
  </si>
  <si>
    <t>If the person is entitled to additional funding, please enter "Y"  here. If this isn't a 5 day NTS transfer please leave this column blank.</t>
  </si>
  <si>
    <t>v2.2.0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</si>
</sst>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0"/>
      <name val="Calibri"/>
      <family val="2"/>
      <scheme val="minor"/>
    </font>
    <font>
      <sz val="12"/>
      <color theme="0"/>
      <name val="Calibri"/>
      <family val="2"/>
      <scheme val="minor"/>
    </font>
    <font>
      <sz val="12"/>
      <color theme="0"/>
      <name val="Calibri Light"/>
      <family val="2"/>
      <scheme val="major"/>
    </font>
    <font>
      <sz val="12"/>
      <color theme="1"/>
      <name val="Calibri Light"/>
      <family val="2"/>
      <scheme val="major"/>
    </font>
    <font>
      <sz val="10"/>
      <color theme="1"/>
      <name val="Arial"/>
      <family val="2"/>
    </font>
    <font>
      <sz val="10"/>
      <color indexed="8"/>
      <name val="Arial"/>
      <family val="2"/>
    </font>
    <font>
      <b/>
      <sz val="10"/>
      <color theme="0"/>
      <name val="Arial"/>
      <family val="2"/>
    </font>
    <font>
      <sz val="8"/>
      <name val="Calibri"/>
      <family val="2"/>
      <scheme val="minor"/>
    </font>
    <font>
      <b/>
      <sz val="14"/>
      <color theme="0"/>
      <name val="Calibri"/>
      <family val="2"/>
      <scheme val="minor"/>
    </font>
    <font>
      <b/>
      <sz val="14"/>
      <color rgb="FFFFFFFF"/>
      <name val="Calibri"/>
      <family val="2"/>
      <scheme val="minor"/>
    </font>
    <font>
      <sz val="1"/>
      <color theme="1"/>
      <name val="Calibri"/>
      <family val="2"/>
      <scheme val="minor"/>
    </font>
    <font>
      <sz val="14"/>
      <color theme="0"/>
      <name val="Calibri Light"/>
      <family val="2"/>
      <scheme val="major"/>
    </font>
    <font>
      <b/>
      <sz val="14"/>
      <name val="Calibri"/>
      <family val="2"/>
      <scheme val="minor"/>
    </font>
    <font>
      <b/>
      <sz val="14"/>
      <name val="Arial"/>
      <family val="2"/>
    </font>
    <font>
      <sz val="12"/>
      <name val="Arial"/>
      <family val="2"/>
    </font>
    <font>
      <b/>
      <sz val="12"/>
      <color rgb="FF7030A0"/>
      <name val="Arial"/>
      <family val="2"/>
    </font>
    <font>
      <b/>
      <sz val="12"/>
      <color indexed="10"/>
      <name val="Arial"/>
      <family val="2"/>
    </font>
    <font>
      <b/>
      <sz val="12"/>
      <name val="Arial"/>
      <family val="2"/>
    </font>
    <font>
      <b/>
      <sz val="12"/>
      <color indexed="9"/>
      <name val="Arial"/>
      <family val="2"/>
    </font>
    <font>
      <sz val="12"/>
      <color theme="1"/>
      <name val="Arial"/>
      <family val="2"/>
    </font>
    <font>
      <b/>
      <sz val="12"/>
      <color theme="1"/>
      <name val="Arial"/>
      <family val="2"/>
    </font>
    <font>
      <sz val="12"/>
      <color indexed="8"/>
      <name val="Arial"/>
      <family val="2"/>
    </font>
    <font>
      <sz val="10"/>
      <name val="Arial"/>
      <family val="2"/>
    </font>
    <font>
      <b/>
      <sz val="10"/>
      <name val="Arial"/>
      <family val="2"/>
    </font>
  </fonts>
  <fills count="10">
    <fill>
      <patternFill patternType="none"/>
    </fill>
    <fill>
      <patternFill patternType="gray125"/>
    </fill>
    <fill>
      <patternFill patternType="solid">
        <fgColor theme="2" tint="-0.499984740745262"/>
        <bgColor indexed="64"/>
      </patternFill>
    </fill>
    <fill>
      <patternFill patternType="solid">
        <fgColor rgb="FF7030A0"/>
        <bgColor indexed="64"/>
      </patternFill>
    </fill>
    <fill>
      <patternFill patternType="solid">
        <fgColor rgb="FFD3B5E9"/>
        <bgColor indexed="64"/>
      </patternFill>
    </fill>
    <fill>
      <patternFill patternType="solid">
        <fgColor theme="7" tint="0.79998168889431442"/>
        <bgColor indexed="64"/>
      </patternFill>
    </fill>
    <fill>
      <patternFill patternType="solid">
        <fgColor rgb="FF7030A0"/>
        <bgColor indexed="0"/>
      </patternFill>
    </fill>
    <fill>
      <patternFill patternType="solid">
        <fgColor rgb="FF7030A0"/>
        <bgColor rgb="FF000000"/>
      </patternFill>
    </fill>
    <fill>
      <patternFill patternType="solid">
        <fgColor theme="0" tint="-0.14999847407452621"/>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7030A0"/>
      </bottom>
      <diagonal/>
    </border>
    <border>
      <left/>
      <right/>
      <top style="thin">
        <color rgb="FF7030A0"/>
      </top>
      <bottom style="thin">
        <color rgb="FF7030A0"/>
      </bottom>
      <diagonal/>
    </border>
    <border>
      <left style="thin">
        <color theme="2" tint="-0.499984740745262"/>
      </left>
      <right style="thin">
        <color theme="2" tint="-0.499984740745262"/>
      </right>
      <top style="thin">
        <color rgb="FF7030A0"/>
      </top>
      <bottom style="thin">
        <color rgb="FF7030A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auto="1"/>
      </left>
      <right/>
      <top/>
      <bottom style="thin">
        <color auto="1"/>
      </bottom>
      <diagonal/>
    </border>
    <border>
      <left/>
      <right style="thin">
        <color theme="2" tint="-0.499984740745262"/>
      </right>
      <top style="thin">
        <color rgb="FF7030A0"/>
      </top>
      <bottom/>
      <diagonal/>
    </border>
    <border>
      <left style="medium">
        <color indexed="64"/>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s>
  <cellStyleXfs count="3">
    <xf numFmtId="0" fontId="0" fillId="0" borderId="0"/>
    <xf numFmtId="0" fontId="12" fillId="0" borderId="0"/>
    <xf numFmtId="0" fontId="26" fillId="0" borderId="0"/>
  </cellStyleXfs>
  <cellXfs count="98">
    <xf numFmtId="0" fontId="0" fillId="0" borderId="0" xfId="0"/>
    <xf numFmtId="0" fontId="0" fillId="0" borderId="0" xfId="0" applyFill="1"/>
    <xf numFmtId="0" fontId="10" fillId="0" borderId="0" xfId="0" applyFont="1" applyFill="1"/>
    <xf numFmtId="0" fontId="10" fillId="0" borderId="0" xfId="0" applyFont="1"/>
    <xf numFmtId="0" fontId="11" fillId="4" borderId="0" xfId="0" applyFont="1" applyFill="1"/>
    <xf numFmtId="0" fontId="0" fillId="5" borderId="2" xfId="0" applyFill="1" applyBorder="1"/>
    <xf numFmtId="0" fontId="11" fillId="4" borderId="3" xfId="0" applyFont="1" applyFill="1" applyBorder="1"/>
    <xf numFmtId="0" fontId="11" fillId="4" borderId="0" xfId="0" applyFont="1" applyFill="1" applyBorder="1"/>
    <xf numFmtId="0" fontId="12" fillId="0" borderId="6" xfId="1" applyBorder="1"/>
    <xf numFmtId="0" fontId="12" fillId="0" borderId="7" xfId="1" applyBorder="1"/>
    <xf numFmtId="0" fontId="12" fillId="0" borderId="8" xfId="1" applyBorder="1"/>
    <xf numFmtId="0" fontId="13" fillId="6" borderId="9" xfId="1" applyFont="1" applyFill="1" applyBorder="1" applyAlignment="1">
      <alignment horizontal="center"/>
    </xf>
    <xf numFmtId="0" fontId="13" fillId="6" borderId="10" xfId="1" applyFont="1" applyFill="1" applyBorder="1" applyAlignment="1">
      <alignment horizontal="center"/>
    </xf>
    <xf numFmtId="0" fontId="12" fillId="0" borderId="11" xfId="1" applyBorder="1"/>
    <xf numFmtId="0" fontId="12" fillId="0" borderId="12" xfId="1" applyBorder="1"/>
    <xf numFmtId="0" fontId="13" fillId="6" borderId="13" xfId="1" applyFont="1" applyFill="1" applyBorder="1" applyAlignment="1">
      <alignment horizontal="center"/>
    </xf>
    <xf numFmtId="0" fontId="12" fillId="0" borderId="14" xfId="1" applyBorder="1"/>
    <xf numFmtId="0" fontId="11" fillId="4" borderId="0" xfId="0" applyFont="1" applyFill="1" applyAlignment="1">
      <alignment horizontal="right"/>
    </xf>
    <xf numFmtId="0" fontId="11" fillId="4" borderId="3" xfId="0" applyFont="1" applyFill="1" applyBorder="1" applyAlignment="1">
      <alignment horizontal="right"/>
    </xf>
    <xf numFmtId="0" fontId="0" fillId="0" borderId="0" xfId="0" applyAlignment="1">
      <alignment horizontal="right"/>
    </xf>
    <xf numFmtId="0" fontId="0" fillId="0" borderId="0" xfId="0" applyNumberFormat="1"/>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3" borderId="5" xfId="0" applyFont="1" applyFill="1" applyBorder="1" applyAlignment="1">
      <alignment horizontal="right" vertical="center" wrapText="1"/>
    </xf>
    <xf numFmtId="0" fontId="9" fillId="3" borderId="4" xfId="0" applyFont="1" applyFill="1" applyBorder="1" applyAlignment="1">
      <alignment vertical="center"/>
    </xf>
    <xf numFmtId="0" fontId="9" fillId="3" borderId="1" xfId="0" applyFont="1" applyFill="1" applyBorder="1" applyAlignment="1">
      <alignment horizontal="center"/>
    </xf>
    <xf numFmtId="0" fontId="0" fillId="0" borderId="0" xfId="0" applyProtection="1">
      <protection locked="0"/>
    </xf>
    <xf numFmtId="0" fontId="0" fillId="5" borderId="2" xfId="0" applyFill="1" applyBorder="1" applyAlignment="1" applyProtection="1">
      <alignment horizontal="center"/>
      <protection locked="0"/>
    </xf>
    <xf numFmtId="164" fontId="0" fillId="5" borderId="2" xfId="0" applyNumberFormat="1" applyFill="1" applyBorder="1" applyAlignment="1" applyProtection="1">
      <alignment horizontal="center"/>
      <protection locked="0"/>
    </xf>
    <xf numFmtId="0" fontId="6" fillId="0" borderId="0" xfId="0" applyFont="1" applyFill="1" applyAlignment="1" applyProtection="1">
      <alignment vertical="center"/>
      <protection locked="0"/>
    </xf>
    <xf numFmtId="14" fontId="6"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right" vertical="center"/>
      <protection locked="0"/>
    </xf>
    <xf numFmtId="14" fontId="6" fillId="0" borderId="0" xfId="0" applyNumberFormat="1" applyFont="1" applyFill="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0" fontId="6" fillId="0" borderId="0" xfId="0" applyFont="1" applyFill="1" applyBorder="1" applyProtection="1">
      <protection locked="0"/>
    </xf>
    <xf numFmtId="0" fontId="0" fillId="3" borderId="0" xfId="0" applyFill="1"/>
    <xf numFmtId="0" fontId="0" fillId="3" borderId="0" xfId="0" applyFill="1" applyAlignment="1">
      <alignment horizontal="right"/>
    </xf>
    <xf numFmtId="0" fontId="15" fillId="3" borderId="0" xfId="0" applyFont="1" applyFill="1"/>
    <xf numFmtId="0" fontId="16" fillId="7" borderId="0" xfId="0" applyFont="1" applyFill="1"/>
    <xf numFmtId="0" fontId="5" fillId="0" borderId="15" xfId="0" applyFont="1" applyFill="1" applyBorder="1" applyProtection="1">
      <protection locked="0"/>
    </xf>
    <xf numFmtId="0" fontId="10" fillId="0" borderId="0" xfId="0" applyFont="1" applyFill="1" applyProtection="1"/>
    <xf numFmtId="14" fontId="0" fillId="0" borderId="0" xfId="0" applyNumberFormat="1" applyProtection="1"/>
    <xf numFmtId="14" fontId="0" fillId="0" borderId="0" xfId="0" applyNumberFormat="1" applyFill="1"/>
    <xf numFmtId="0" fontId="5" fillId="0" borderId="0" xfId="0" applyFont="1" applyFill="1" applyBorder="1" applyAlignment="1" applyProtection="1">
      <alignment vertical="center"/>
      <protection locked="0"/>
    </xf>
    <xf numFmtId="0" fontId="9" fillId="3" borderId="16" xfId="0" applyFont="1" applyFill="1" applyBorder="1" applyAlignment="1">
      <alignment vertical="center" wrapText="1"/>
    </xf>
    <xf numFmtId="1" fontId="0" fillId="0" borderId="0" xfId="0" applyNumberFormat="1"/>
    <xf numFmtId="0" fontId="0" fillId="5" borderId="2"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protection locked="0"/>
    </xf>
    <xf numFmtId="0" fontId="12" fillId="0" borderId="7" xfId="1" applyFill="1" applyBorder="1"/>
    <xf numFmtId="0" fontId="12" fillId="0" borderId="9" xfId="1" applyFill="1" applyBorder="1"/>
    <xf numFmtId="0" fontId="12" fillId="0" borderId="11" xfId="1" applyFill="1" applyBorder="1"/>
    <xf numFmtId="0" fontId="18" fillId="3" borderId="1" xfId="0" applyFont="1" applyFill="1" applyBorder="1" applyAlignment="1">
      <alignment horizontal="center"/>
    </xf>
    <xf numFmtId="0" fontId="19" fillId="8" borderId="2" xfId="0" applyFont="1" applyFill="1" applyBorder="1" applyAlignment="1">
      <alignment horizontal="center"/>
    </xf>
    <xf numFmtId="164" fontId="0" fillId="8" borderId="2" xfId="0" applyNumberFormat="1" applyFill="1" applyBorder="1" applyAlignment="1">
      <alignment horizontal="center"/>
    </xf>
    <xf numFmtId="0" fontId="4" fillId="0" borderId="15" xfId="0" applyFont="1" applyBorder="1" applyProtection="1">
      <protection locked="0"/>
    </xf>
    <xf numFmtId="0" fontId="4" fillId="0" borderId="0" xfId="0" applyFont="1" applyAlignment="1" applyProtection="1">
      <alignment vertical="center"/>
      <protection locked="0"/>
    </xf>
    <xf numFmtId="14" fontId="4" fillId="0" borderId="0" xfId="0" applyNumberFormat="1" applyFont="1" applyAlignment="1" applyProtection="1">
      <alignment horizontal="left" vertical="center"/>
      <protection locked="0"/>
    </xf>
    <xf numFmtId="0" fontId="4" fillId="0" borderId="0" xfId="0" applyFont="1" applyAlignment="1" applyProtection="1">
      <alignment horizontal="right" vertical="center"/>
      <protection locked="0"/>
    </xf>
    <xf numFmtId="14" fontId="4" fillId="0" borderId="0" xfId="0" applyNumberFormat="1" applyFont="1" applyAlignment="1" applyProtection="1">
      <alignment horizontal="right" vertical="center"/>
      <protection locked="0"/>
    </xf>
    <xf numFmtId="0" fontId="4" fillId="0" borderId="0" xfId="0" applyFont="1" applyProtection="1">
      <protection locked="0"/>
    </xf>
    <xf numFmtId="0" fontId="21" fillId="9" borderId="17" xfId="0" applyFont="1" applyFill="1" applyBorder="1" applyAlignment="1">
      <alignment horizontal="left" vertical="top"/>
    </xf>
    <xf numFmtId="0" fontId="21" fillId="9" borderId="0" xfId="0" applyFont="1" applyFill="1" applyAlignment="1">
      <alignment horizontal="left" vertical="top"/>
    </xf>
    <xf numFmtId="0" fontId="21" fillId="9" borderId="0" xfId="0" applyFont="1" applyFill="1" applyAlignment="1">
      <alignment horizontal="left" vertical="top" wrapText="1"/>
    </xf>
    <xf numFmtId="0" fontId="22" fillId="9" borderId="17" xfId="0" applyFont="1" applyFill="1" applyBorder="1" applyAlignment="1">
      <alignment horizontal="left" vertical="top"/>
    </xf>
    <xf numFmtId="0" fontId="23" fillId="9" borderId="18" xfId="0" applyFont="1" applyFill="1" applyBorder="1" applyAlignment="1">
      <alignment horizontal="left" vertical="top"/>
    </xf>
    <xf numFmtId="0" fontId="21" fillId="9" borderId="18" xfId="0" applyFont="1" applyFill="1" applyBorder="1" applyAlignment="1">
      <alignment horizontal="left" vertical="top" wrapText="1"/>
    </xf>
    <xf numFmtId="0" fontId="25" fillId="3" borderId="18" xfId="0" applyFont="1" applyFill="1" applyBorder="1" applyAlignment="1">
      <alignment horizontal="left" vertical="top" wrapText="1"/>
    </xf>
    <xf numFmtId="15" fontId="25" fillId="3" borderId="18" xfId="0" applyNumberFormat="1" applyFont="1" applyFill="1" applyBorder="1" applyAlignment="1">
      <alignment horizontal="left" vertical="top" wrapText="1"/>
    </xf>
    <xf numFmtId="0" fontId="26" fillId="0" borderId="18" xfId="0" applyFont="1" applyBorder="1" applyAlignment="1">
      <alignment horizontal="left" vertical="top" wrapText="1"/>
    </xf>
    <xf numFmtId="0" fontId="27" fillId="0" borderId="18" xfId="0" applyFont="1" applyBorder="1" applyAlignment="1">
      <alignment horizontal="left" vertical="top" wrapText="1"/>
    </xf>
    <xf numFmtId="0" fontId="21" fillId="0" borderId="18" xfId="0" applyFont="1" applyBorder="1" applyAlignment="1">
      <alignment horizontal="left" vertical="top" wrapText="1"/>
    </xf>
    <xf numFmtId="0" fontId="21" fillId="9" borderId="19" xfId="0" applyFont="1" applyFill="1" applyBorder="1" applyAlignment="1">
      <alignment horizontal="left" vertical="top"/>
    </xf>
    <xf numFmtId="0" fontId="21" fillId="9" borderId="19" xfId="0" applyFont="1" applyFill="1" applyBorder="1" applyAlignment="1">
      <alignment horizontal="left" vertical="top" wrapText="1"/>
    </xf>
    <xf numFmtId="0" fontId="22" fillId="9" borderId="0" xfId="0" applyFont="1" applyFill="1" applyAlignment="1">
      <alignment horizontal="left" vertical="top"/>
    </xf>
    <xf numFmtId="0" fontId="24" fillId="9" borderId="0" xfId="0" applyFont="1" applyFill="1" applyAlignment="1">
      <alignment horizontal="left" vertical="top"/>
    </xf>
    <xf numFmtId="0" fontId="0" fillId="0" borderId="0" xfId="0" applyFill="1" applyProtection="1"/>
    <xf numFmtId="0" fontId="9" fillId="3" borderId="3" xfId="0" applyFont="1" applyFill="1" applyBorder="1" applyAlignment="1" applyProtection="1">
      <alignment vertical="center" wrapText="1"/>
    </xf>
    <xf numFmtId="0" fontId="17" fillId="0" borderId="0" xfId="0" applyFont="1" applyFill="1" applyProtection="1"/>
    <xf numFmtId="0" fontId="0" fillId="0" borderId="0" xfId="0" applyProtection="1"/>
    <xf numFmtId="0" fontId="3" fillId="0" borderId="0" xfId="0" applyFont="1" applyProtection="1">
      <protection locked="0"/>
    </xf>
    <xf numFmtId="0" fontId="2" fillId="0" borderId="15" xfId="0" applyFont="1" applyBorder="1" applyProtection="1">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9" fillId="3" borderId="5" xfId="0" applyFont="1" applyFill="1" applyBorder="1" applyAlignment="1">
      <alignment horizontal="center" vertical="center" wrapText="1"/>
    </xf>
    <xf numFmtId="0" fontId="1" fillId="0" borderId="15" xfId="0" applyFont="1" applyBorder="1"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right" vertical="center"/>
      <protection locked="0"/>
    </xf>
    <xf numFmtId="0" fontId="21" fillId="0" borderId="0" xfId="0" applyFont="1" applyAlignment="1">
      <alignment horizontal="left" vertical="top" wrapText="1"/>
    </xf>
    <xf numFmtId="0" fontId="29" fillId="0" borderId="0" xfId="0" applyFont="1" applyAlignment="1">
      <alignment horizontal="left" vertical="top" wrapText="1"/>
    </xf>
    <xf numFmtId="0" fontId="20" fillId="9" borderId="17" xfId="0" applyFont="1" applyFill="1" applyBorder="1" applyAlignment="1" applyProtection="1">
      <alignment horizontal="left" vertical="top"/>
      <protection locked="0"/>
    </xf>
    <xf numFmtId="0" fontId="20" fillId="9" borderId="0" xfId="0" applyFont="1" applyFill="1" applyAlignment="1" applyProtection="1">
      <alignment horizontal="left" vertical="top"/>
      <protection locked="0"/>
    </xf>
    <xf numFmtId="0" fontId="22" fillId="9" borderId="0" xfId="0" applyFont="1" applyFill="1" applyAlignment="1">
      <alignment horizontal="left" vertical="top"/>
    </xf>
    <xf numFmtId="0" fontId="21" fillId="9" borderId="0" xfId="0" applyFont="1" applyFill="1" applyAlignment="1">
      <alignment horizontal="left" vertical="top" wrapText="1"/>
    </xf>
    <xf numFmtId="0" fontId="26" fillId="9" borderId="0" xfId="0" applyFont="1" applyFill="1" applyAlignment="1">
      <alignment horizontal="left" vertical="top" wrapText="1"/>
    </xf>
    <xf numFmtId="0" fontId="11" fillId="0" borderId="0" xfId="0" applyFont="1" applyAlignment="1">
      <alignment horizontal="left" vertical="top" wrapText="1"/>
    </xf>
    <xf numFmtId="0" fontId="24" fillId="9" borderId="0" xfId="0" applyFont="1" applyFill="1" applyAlignment="1">
      <alignment horizontal="left" vertical="top" wrapText="1"/>
    </xf>
    <xf numFmtId="0" fontId="30" fillId="0" borderId="0" xfId="0" applyFont="1" applyAlignment="1">
      <alignment horizontal="left" vertical="top" wrapText="1"/>
    </xf>
    <xf numFmtId="0" fontId="8" fillId="2" borderId="0" xfId="0" applyFont="1" applyFill="1"/>
  </cellXfs>
  <cellStyles count="3">
    <cellStyle name="Normal" xfId="0" builtinId="0"/>
    <cellStyle name="Normal 2" xfId="2" xr:uid="{EEA234DE-EC7B-46E5-AA55-DC8A2FF86839}"/>
    <cellStyle name="Normal_Nationalities" xfId="1" xr:uid="{D330AFF7-36A0-3F47-A904-D28B4ACC3F49}"/>
  </cellStyles>
  <dxfs count="87">
    <dxf>
      <numFmt numFmtId="1" formatCode="0"/>
    </dxf>
    <dxf>
      <numFmt numFmtId="30" formatCode="@"/>
    </dxf>
    <dxf>
      <numFmt numFmtId="30" formatCode="@"/>
    </dxf>
    <dxf>
      <border diagonalUp="0" diagonalDown="0">
        <left style="thin">
          <color theme="0" tint="-0.499984740745262"/>
        </left>
        <right/>
        <top style="thin">
          <color theme="0" tint="-0.499984740745262"/>
        </top>
        <bottom style="thin">
          <color theme="0" tint="-0.499984740745262"/>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ill>
        <patternFill patternType="solid">
          <fgColor indexed="64"/>
          <bgColor theme="7" tint="0.79998168889431442"/>
        </patternFill>
      </fill>
      <border diagonalUp="0" diagonalDown="0">
        <left style="thin">
          <color indexed="64"/>
        </left>
        <right style="thin">
          <color indexed="64"/>
        </right>
        <top/>
        <bottom style="thin">
          <color indexed="64"/>
        </bottom>
        <vertical/>
        <horizontal/>
      </border>
    </dxf>
    <dxf>
      <border outline="0">
        <top style="thin">
          <color theme="0" tint="-0.499984740745262"/>
        </top>
      </border>
    </dxf>
    <dxf>
      <border outline="0">
        <left style="thin">
          <color theme="0" tint="-0.499984740745262"/>
        </left>
        <right style="thin">
          <color theme="0" tint="-0.499984740745262"/>
        </right>
        <top style="thin">
          <color theme="0" tint="-0.499984740745262"/>
        </top>
        <bottom style="thin">
          <color theme="0" tint="-0.499984740745262"/>
        </bottom>
      </border>
    </dxf>
    <dxf>
      <border outline="0">
        <bottom style="thin">
          <color theme="0" tint="-0.499984740745262"/>
        </bottom>
      </border>
    </dxf>
    <dxf>
      <font>
        <b/>
        <i val="0"/>
        <strike val="0"/>
        <condense val="0"/>
        <extend val="0"/>
        <outline val="0"/>
        <shadow val="0"/>
        <u val="none"/>
        <vertAlign val="baseline"/>
        <sz val="10"/>
        <color theme="0"/>
        <name val="Arial"/>
        <family val="2"/>
        <scheme val="none"/>
      </font>
      <fill>
        <patternFill patternType="solid">
          <fgColor indexed="0"/>
          <bgColor rgb="FF7030A0"/>
        </patternFill>
      </fill>
      <alignment horizontal="center" vertical="bottom" textRotation="0" wrapText="0" indent="0" justifyLastLine="0" shrinkToFit="0" readingOrder="0"/>
      <border diagonalUp="0" diagonalDown="0" outline="0">
        <left style="thin">
          <color theme="0" tint="-0.499984740745262"/>
        </left>
        <right style="thin">
          <color theme="0" tint="-0.499984740745262"/>
        </right>
        <top/>
        <bottom/>
      </border>
    </dxf>
    <dxf>
      <border diagonalUp="0" diagonalDown="0">
        <left/>
        <right style="thin">
          <color theme="0" tint="-0.499984740745262"/>
        </right>
        <top style="thin">
          <color theme="0" tint="-0.499984740745262"/>
        </top>
        <bottom style="thin">
          <color theme="0" tint="-0.499984740745262"/>
        </bottom>
        <vertical/>
        <horizontal/>
      </border>
    </dxf>
    <dxf>
      <border diagonalUp="0" diagonalDown="0">
        <left style="thin">
          <color theme="0" tint="-0.499984740745262"/>
        </left>
        <right/>
        <top style="thin">
          <color theme="0" tint="-0.499984740745262"/>
        </top>
        <bottom style="thin">
          <color theme="0" tint="-0.499984740745262"/>
        </bottom>
        <vertical/>
        <horizontal/>
      </border>
    </dxf>
    <dxf>
      <numFmt numFmtId="0" formatCode="General"/>
      <border diagonalUp="0" diagonalDown="0">
        <left/>
        <right style="thin">
          <color theme="0" tint="-0.499984740745262"/>
        </right>
        <top style="thin">
          <color theme="0" tint="-0.499984740745262"/>
        </top>
        <bottom style="thin">
          <color theme="0" tint="-0.499984740745262"/>
        </bottom>
        <vertical/>
        <horizontal/>
      </border>
    </dxf>
    <dxf>
      <border outline="0">
        <top style="thin">
          <color theme="0" tint="-0.499984740745262"/>
        </top>
      </border>
    </dxf>
    <dxf>
      <border outline="0">
        <left style="thin">
          <color theme="0" tint="-0.499984740745262"/>
        </left>
        <right style="thin">
          <color theme="0" tint="-0.499984740745262"/>
        </right>
        <top style="thin">
          <color theme="0" tint="-0.499984740745262"/>
        </top>
        <bottom style="thin">
          <color theme="0" tint="-0.499984740745262"/>
        </bottom>
      </border>
    </dxf>
    <dxf>
      <border outline="0">
        <bottom style="thin">
          <color theme="0" tint="-0.499984740745262"/>
        </bottom>
      </border>
    </dxf>
    <dxf>
      <font>
        <b/>
        <i val="0"/>
        <strike val="0"/>
        <condense val="0"/>
        <extend val="0"/>
        <outline val="0"/>
        <shadow val="0"/>
        <u val="none"/>
        <vertAlign val="baseline"/>
        <sz val="10"/>
        <color theme="0"/>
        <name val="Arial"/>
        <family val="2"/>
        <scheme val="none"/>
      </font>
      <fill>
        <patternFill patternType="solid">
          <fgColor indexed="0"/>
          <bgColor rgb="FF7030A0"/>
        </patternFill>
      </fill>
      <alignment horizontal="center" vertical="bottom" textRotation="0" wrapText="0" indent="0" justifyLastLine="0" shrinkToFit="0" readingOrder="0"/>
      <border diagonalUp="0" diagonalDown="0" outline="0">
        <left style="thin">
          <color theme="0" tint="-0.499984740745262"/>
        </left>
        <right style="thin">
          <color theme="0" tint="-0.499984740745262"/>
        </right>
        <top/>
        <bottom/>
      </border>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9" formatCode="dd/mm/yyyy"/>
      <fill>
        <patternFill patternType="none">
          <fgColor indexed="64"/>
          <bgColor indexed="65"/>
        </patternFill>
      </fill>
    </dxf>
    <dxf>
      <numFmt numFmtId="19" formatCode="dd/mm/yyyy"/>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9" formatCode="dd/mm/yyyy"/>
      <protection locked="1" hidden="0"/>
    </dxf>
    <dxf>
      <numFmt numFmtId="19" formatCode="dd/mm/yyyy"/>
      <protection locked="1" hidden="0"/>
    </dxf>
    <dxf>
      <numFmt numFmtId="19" formatCode="dd/mm/yyyy"/>
      <protection locked="1" hidden="0"/>
    </dxf>
    <dxf>
      <numFmt numFmtId="19" formatCode="dd/mm/yyyy"/>
      <protection locked="1" hidden="0"/>
    </dxf>
    <dxf>
      <protection locked="1" hidden="0"/>
    </dxf>
    <dxf>
      <font>
        <b val="0"/>
        <i val="0"/>
        <strike val="0"/>
        <condense val="0"/>
        <extend val="0"/>
        <outline val="0"/>
        <shadow val="0"/>
        <u val="none"/>
        <vertAlign val="baseline"/>
        <sz val="12"/>
        <color theme="1"/>
        <name val="Calibri Light"/>
        <family val="2"/>
        <scheme val="major"/>
      </font>
      <fill>
        <patternFill patternType="none">
          <fgColor indexed="64"/>
          <bgColor indexed="65"/>
        </patternFill>
      </fill>
      <protection locked="1" hidden="0"/>
    </dxf>
    <dxf>
      <font>
        <strike val="0"/>
        <outline val="0"/>
        <shadow val="0"/>
        <u val="none"/>
        <vertAlign val="baseline"/>
        <sz val="2"/>
        <color theme="1"/>
        <name val="Calibri"/>
        <family val="2"/>
        <scheme val="minor"/>
      </font>
      <numFmt numFmtId="0" formatCode="General"/>
      <fill>
        <patternFill patternType="none">
          <fgColor indexed="64"/>
          <bgColor indexed="65"/>
        </patternFill>
      </fill>
      <protection locked="1" hidden="0"/>
    </dxf>
    <dxf>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protection locked="0" hidden="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0" indent="0" justifyLastLine="0" shrinkToFit="0" readingOrder="0"/>
      <protection locked="0" hidden="0"/>
    </dxf>
    <dxf>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0" indent="0" justifyLastLine="0" shrinkToFit="0" readingOrder="0"/>
      <protection locked="0" hidden="0"/>
    </dxf>
    <dxf>
      <font>
        <strike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0" indent="0" justifyLastLine="0" shrinkToFit="0" readingOrder="0"/>
      <protection locked="0" hidden="0"/>
    </dxf>
    <dxf>
      <font>
        <strike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0" indent="0" justifyLastLine="0" shrinkToFit="0" readingOrder="0"/>
      <protection locked="0" hidden="0"/>
    </dxf>
    <dxf>
      <alignment horizontal="right" vertical="bottom"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font>
        <strike val="0"/>
        <outline val="0"/>
        <shadow val="0"/>
        <u val="none"/>
        <vertAlign val="baseline"/>
        <sz val="11"/>
        <color theme="1"/>
        <name val="Calibri"/>
        <family val="2"/>
        <scheme val="minor"/>
      </font>
      <numFmt numFmtId="19" formatCode="dd/mm/yyyy"/>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rgb="FF7030A0"/>
        </patternFill>
      </fill>
      <border diagonalUp="0" diagonalDown="0" outline="0">
        <left style="thin">
          <color auto="1"/>
        </left>
        <right/>
        <top/>
        <bottom/>
      </border>
      <protection locked="0" hidden="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protection locked="0" hidden="0"/>
    </dxf>
    <dxf>
      <font>
        <strike val="0"/>
        <outline val="0"/>
        <shadow val="0"/>
        <u val="none"/>
        <vertAlign val="baseline"/>
        <sz val="11"/>
        <color theme="1"/>
        <name val="Calibri"/>
        <family val="2"/>
        <scheme val="minor"/>
      </font>
      <fill>
        <patternFill patternType="none">
          <fgColor indexed="64"/>
          <bgColor indexed="65"/>
        </patternFill>
      </fill>
      <border diagonalUp="0" diagonalDown="0">
        <left style="thin">
          <color auto="1"/>
        </left>
        <right/>
        <top/>
        <bottom style="thin">
          <color auto="1"/>
        </bottom>
        <vertical/>
        <horizontal/>
      </border>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border>
        <bottom style="thin">
          <color rgb="FF7030A0"/>
        </bottom>
      </border>
    </dxf>
    <dxf>
      <font>
        <b val="0"/>
        <strike val="0"/>
        <outline val="0"/>
        <shadow val="0"/>
        <u val="none"/>
        <vertAlign val="baseline"/>
        <sz val="12"/>
        <color theme="0"/>
        <name val="Calibri Light"/>
        <family val="2"/>
        <scheme val="major"/>
      </font>
      <fill>
        <patternFill patternType="solid">
          <fgColor indexed="64"/>
          <bgColor rgb="FF7030A0"/>
        </patternFill>
      </fill>
      <alignment horizontal="general" vertical="top" textRotation="0" indent="0" justifyLastLine="0" shrinkToFit="0" readingOrder="0"/>
    </dxf>
    <dxf>
      <numFmt numFmtId="1" formatCode="0"/>
      <fill>
        <patternFill patternType="solid">
          <fgColor indexed="64"/>
          <bgColor theme="7" tint="0.79998168889431442"/>
        </patternFill>
      </fill>
      <alignment horizontal="center" vertical="bottom" textRotation="0" wrapText="0" indent="0" justifyLastLine="0" shrinkToFit="0" readingOrder="0"/>
      <border outline="0">
        <left style="thin">
          <color indexed="64"/>
        </left>
      </border>
      <protection locked="0" hidden="0"/>
    </dxf>
    <dxf>
      <numFmt numFmtId="2" formatCode="0.00"/>
      <fill>
        <patternFill patternType="solid">
          <fgColor indexed="64"/>
          <bgColor theme="7" tint="0.79998168889431442"/>
        </patternFill>
      </fill>
      <alignment horizontal="center" vertical="bottom" textRotation="0" wrapText="0" indent="0" justifyLastLine="0" shrinkToFit="0" readingOrder="0"/>
      <border outline="0">
        <left style="thin">
          <color indexed="64"/>
        </left>
        <right style="thin">
          <color indexed="64"/>
        </right>
      </border>
      <protection locked="0" hidden="0"/>
    </dxf>
    <dxf>
      <numFmt numFmtId="164" formatCode="dd/mm/yyyy;@"/>
      <fill>
        <patternFill patternType="solid">
          <fgColor indexed="64"/>
          <bgColor theme="7" tint="0.79998168889431442"/>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numFmt numFmtId="164" formatCode="dd/mm/yyyy;@"/>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theme="7" tint="0.79998168889431442"/>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ill>
        <patternFill patternType="solid">
          <fgColor indexed="64"/>
          <bgColor theme="7" tint="0.79998168889431442"/>
        </patternFill>
      </fill>
    </dxf>
    <dxf>
      <font>
        <b val="0"/>
        <i val="0"/>
        <strike val="0"/>
        <condense val="0"/>
        <extend val="0"/>
        <outline val="0"/>
        <shadow val="0"/>
        <u val="none"/>
        <vertAlign val="baseline"/>
        <sz val="12"/>
        <color theme="0"/>
        <name val="Calibri Light"/>
        <family val="2"/>
        <scheme val="major"/>
      </font>
      <fill>
        <patternFill patternType="solid">
          <fgColor indexed="64"/>
          <bgColor rgb="FF7030A0"/>
        </patternFill>
      </fill>
    </dxf>
    <dxf>
      <font>
        <color rgb="FF9C0006"/>
      </font>
      <fill>
        <patternFill>
          <bgColor rgb="FFFFC7CE"/>
        </patternFill>
      </fill>
    </dxf>
    <dxf>
      <font>
        <color rgb="FF080808"/>
      </font>
      <fill>
        <patternFill>
          <bgColor rgb="FFFF0000"/>
        </patternFill>
      </fill>
    </dxf>
    <dxf>
      <font>
        <color rgb="FF9C0006"/>
      </font>
      <fill>
        <patternFill>
          <bgColor rgb="FFFFC7CE"/>
        </patternFill>
      </fill>
    </dxf>
    <dxf>
      <font>
        <color theme="2" tint="-0.499984740745262"/>
      </font>
      <fill>
        <patternFill>
          <bgColor theme="2" tint="-0.499984740745262"/>
        </patternFill>
      </fill>
      <border>
        <left/>
        <right/>
        <top/>
        <bottom/>
      </border>
    </dxf>
    <dxf>
      <font>
        <color rgb="FF080808"/>
      </font>
      <fill>
        <patternFill>
          <bgColor rgb="FFFF0000"/>
        </patternFill>
      </fill>
    </dxf>
    <dxf>
      <font>
        <color rgb="FF9C0006"/>
      </font>
      <fill>
        <patternFill>
          <bgColor rgb="FFFFC7CE"/>
        </patternFill>
      </fill>
    </dxf>
    <dxf>
      <font>
        <color theme="2" tint="-0.499984740745262"/>
      </font>
      <fill>
        <patternFill>
          <bgColor theme="2" tint="-0.499984740745262"/>
        </patternFill>
      </fill>
      <border>
        <left/>
        <right/>
        <top/>
        <bottom/>
      </border>
    </dxf>
    <dxf>
      <font>
        <color theme="2" tint="-0.24994659260841701"/>
      </font>
      <fill>
        <patternFill>
          <bgColor theme="2" tint="-0.24994659260841701"/>
        </patternFill>
      </fill>
    </dxf>
    <dxf>
      <fill>
        <patternFill>
          <bgColor rgb="FFFF0000"/>
        </patternFill>
      </fill>
    </dxf>
    <dxf>
      <font>
        <color rgb="FF9C0006"/>
      </font>
      <fill>
        <patternFill>
          <bgColor rgb="FFFFC7CE"/>
        </patternFill>
      </fill>
    </dxf>
    <dxf>
      <font>
        <color rgb="FF080808"/>
      </font>
      <fill>
        <patternFill>
          <bgColor rgb="FFFF0000"/>
        </patternFill>
      </fill>
    </dxf>
    <dxf>
      <font>
        <color rgb="FF9C0006"/>
      </font>
      <fill>
        <patternFill>
          <bgColor rgb="FFFFC7CE"/>
        </patternFill>
      </fill>
    </dxf>
    <dxf>
      <font>
        <color theme="2" tint="-0.499984740745262"/>
      </font>
      <fill>
        <patternFill>
          <bgColor theme="2" tint="-0.499984740745262"/>
        </patternFill>
      </fill>
      <border>
        <left/>
        <right/>
        <top/>
        <bottom/>
      </border>
    </dxf>
    <dxf>
      <font>
        <color theme="2" tint="-0.24994659260841701"/>
      </font>
      <fill>
        <patternFill>
          <bgColor theme="2" tint="-0.24994659260841701"/>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8168889431442"/>
        </patternFill>
      </fill>
      <border>
        <left style="thin">
          <color auto="1"/>
        </left>
        <right/>
        <top style="thin">
          <color auto="1"/>
        </top>
        <bottom style="thin">
          <color auto="1"/>
        </bottom>
        <vertical style="thin">
          <color auto="1"/>
        </vertical>
        <horizontal style="thin">
          <color auto="1"/>
        </horizontal>
      </border>
    </dxf>
    <dxf>
      <font>
        <color theme="0"/>
      </font>
      <fill>
        <patternFill>
          <bgColor rgb="FF7030A0"/>
        </patternFill>
      </fill>
      <border>
        <left style="thin">
          <color auto="1"/>
        </left>
        <right style="thin">
          <color auto="1"/>
        </right>
        <top style="thin">
          <color auto="1"/>
        </top>
        <bottom style="thin">
          <color auto="1"/>
        </bottom>
      </border>
    </dxf>
    <dxf>
      <font>
        <color theme="0"/>
      </font>
      <fill>
        <patternFill>
          <bgColor rgb="FF7030A0"/>
        </patternFill>
      </fill>
      <border>
        <left style="thin">
          <color auto="1"/>
        </left>
        <right style="thin">
          <color auto="1"/>
        </right>
        <top style="thin">
          <color auto="1"/>
        </top>
        <bottom style="thin">
          <color auto="1"/>
        </bottom>
      </border>
    </dxf>
    <dxf>
      <border>
        <left style="thick">
          <color auto="1"/>
        </left>
        <right style="thick">
          <color auto="1"/>
        </right>
        <top style="thick">
          <color auto="1"/>
        </top>
        <bottom style="thick">
          <color auto="1"/>
        </bottom>
      </border>
    </dxf>
  </dxfs>
  <tableStyles count="1" defaultTableStyle="TableStyleMedium2" defaultPivotStyle="PivotStyleLight16">
    <tableStyle name="Table Style 1" pivot="0" count="4" xr9:uid="{48BE5884-88D1-8940-B4FA-CFDB42517085}">
      <tableStyleElement type="wholeTable" dxfId="86"/>
      <tableStyleElement type="headerRow" dxfId="85"/>
      <tableStyleElement type="totalRow" dxfId="84"/>
      <tableStyleElement type="firstColumn" dxfId="83"/>
    </tableStyle>
  </tableStyles>
  <colors>
    <mruColors>
      <color rgb="FF080808"/>
      <color rgb="FF990000"/>
      <color rgb="FFFFCCCC"/>
      <color rgb="FFFF9999"/>
      <color rgb="FFFFD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file11\users6$\steve.mack\Desktop\DRAFT%20ANNEX%20A%20LEAVING%20CARE%20NR%20-Apr%20and%20May%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amp; Notes - Annex A"/>
      <sheetName val="Annex A"/>
      <sheetName val="Static"/>
      <sheetName val="Codes"/>
    </sheetNames>
    <sheetDataSet>
      <sheetData sheetId="0" refreshError="1"/>
      <sheetData sheetId="1" refreshError="1"/>
      <sheetData sheetId="2" refreshError="1"/>
      <sheetData sheetId="3">
        <row r="6">
          <cell r="C6" t="str">
            <v>AFG - Afghanistan</v>
          </cell>
        </row>
        <row r="7">
          <cell r="C7" t="str">
            <v>ALA - Aland Islands</v>
          </cell>
        </row>
        <row r="8">
          <cell r="C8" t="str">
            <v>ALB - Albania</v>
          </cell>
        </row>
        <row r="9">
          <cell r="C9" t="str">
            <v>DZA - Algeria</v>
          </cell>
        </row>
        <row r="10">
          <cell r="C10" t="str">
            <v>ASM - American Samoa</v>
          </cell>
        </row>
        <row r="11">
          <cell r="C11" t="str">
            <v>AND - Andorra</v>
          </cell>
        </row>
        <row r="12">
          <cell r="C12" t="str">
            <v>AGO - Angola</v>
          </cell>
        </row>
        <row r="13">
          <cell r="C13" t="str">
            <v>AIA - Anguilla (GBR)</v>
          </cell>
        </row>
        <row r="14">
          <cell r="C14" t="str">
            <v>ATA - Antarctica</v>
          </cell>
        </row>
        <row r="15">
          <cell r="C15" t="str">
            <v>ATG - Antigua &amp; Barbuda</v>
          </cell>
        </row>
        <row r="16">
          <cell r="C16" t="str">
            <v>ARG - Argentina</v>
          </cell>
        </row>
        <row r="17">
          <cell r="C17" t="str">
            <v>ARM - Armenia</v>
          </cell>
        </row>
        <row r="18">
          <cell r="C18" t="str">
            <v>ABW - Aruba</v>
          </cell>
        </row>
        <row r="19">
          <cell r="C19" t="str">
            <v>AUS - Australia</v>
          </cell>
        </row>
        <row r="20">
          <cell r="C20" t="str">
            <v>AUT - Austria</v>
          </cell>
        </row>
        <row r="21">
          <cell r="C21" t="str">
            <v>AZE - Azerbaijan</v>
          </cell>
        </row>
        <row r="22">
          <cell r="C22" t="str">
            <v>BHS - Bahamas</v>
          </cell>
        </row>
        <row r="23">
          <cell r="C23" t="str">
            <v>BHR - Bahrain</v>
          </cell>
        </row>
        <row r="24">
          <cell r="C24" t="str">
            <v>BGD - Bangladesh</v>
          </cell>
        </row>
        <row r="25">
          <cell r="C25" t="str">
            <v>BRB - Barbados</v>
          </cell>
        </row>
        <row r="26">
          <cell r="C26" t="str">
            <v>BLR - Belarus</v>
          </cell>
        </row>
        <row r="27">
          <cell r="C27" t="str">
            <v>BEL - Belgium</v>
          </cell>
        </row>
        <row r="28">
          <cell r="C28" t="str">
            <v>BLZ - Belize</v>
          </cell>
        </row>
        <row r="29">
          <cell r="C29" t="str">
            <v>BEN - Benin</v>
          </cell>
        </row>
        <row r="30">
          <cell r="C30" t="str">
            <v>BMU - Bermuda (GBR)</v>
          </cell>
        </row>
        <row r="31">
          <cell r="C31" t="str">
            <v>BTN - Bhutan</v>
          </cell>
        </row>
        <row r="32">
          <cell r="C32" t="str">
            <v>BOL - Bolivia</v>
          </cell>
        </row>
        <row r="33">
          <cell r="C33" t="str">
            <v>BES - Bonaire, Saint Eustatius and Saba</v>
          </cell>
        </row>
        <row r="34">
          <cell r="C34" t="str">
            <v>BIH - Bosnia &amp; Herzegovina</v>
          </cell>
        </row>
        <row r="35">
          <cell r="C35" t="str">
            <v>BWA - Botswana</v>
          </cell>
        </row>
        <row r="36">
          <cell r="C36" t="str">
            <v>BVT - Bouvet Island</v>
          </cell>
        </row>
        <row r="37">
          <cell r="C37" t="str">
            <v>BRA - Brazil</v>
          </cell>
        </row>
        <row r="38">
          <cell r="C38" t="str">
            <v>GBR - British Citizen</v>
          </cell>
        </row>
        <row r="39">
          <cell r="C39" t="str">
            <v>GBD - British Dependant Territories Citizen (Territory not known)</v>
          </cell>
        </row>
        <row r="40">
          <cell r="C40" t="str">
            <v>BDT - British dependent territories citizen</v>
          </cell>
        </row>
        <row r="41">
          <cell r="C41" t="str">
            <v>IOT - British Indian Ocean Territories (GBR)</v>
          </cell>
        </row>
        <row r="42">
          <cell r="C42" t="str">
            <v>GBN - British National (Overseas)</v>
          </cell>
        </row>
        <row r="43">
          <cell r="C43" t="str">
            <v>GBO - British Overseas Citizen</v>
          </cell>
        </row>
        <row r="44">
          <cell r="C44" t="str">
            <v>BOT - British overseas territories citizen</v>
          </cell>
        </row>
        <row r="45">
          <cell r="C45" t="str">
            <v>GBP - British Protected Person</v>
          </cell>
        </row>
        <row r="46">
          <cell r="C46" t="str">
            <v>GBS - British Subject</v>
          </cell>
        </row>
        <row r="47">
          <cell r="C47" t="str">
            <v>VGB - British Virgin Islands</v>
          </cell>
        </row>
        <row r="48">
          <cell r="C48" t="str">
            <v>BRN - Brunei Darussalam</v>
          </cell>
        </row>
        <row r="49">
          <cell r="C49" t="str">
            <v>BGR - Bulgaria</v>
          </cell>
        </row>
        <row r="50">
          <cell r="C50" t="str">
            <v>BFA - Burkina Faso</v>
          </cell>
        </row>
        <row r="51">
          <cell r="C51" t="str">
            <v>MMR - Burma (Myanmar)</v>
          </cell>
        </row>
        <row r="52">
          <cell r="C52" t="str">
            <v>BDI - Burundi</v>
          </cell>
        </row>
        <row r="53">
          <cell r="C53" t="str">
            <v>KHM - Cambodia</v>
          </cell>
        </row>
        <row r="54">
          <cell r="C54" t="str">
            <v>CMR - Cameroon</v>
          </cell>
        </row>
        <row r="55">
          <cell r="C55" t="str">
            <v>CAN - Canada</v>
          </cell>
        </row>
        <row r="56">
          <cell r="C56" t="str">
            <v>CPV - Cape Verde</v>
          </cell>
        </row>
        <row r="57">
          <cell r="C57" t="str">
            <v>CYM - Cayman Islands (GBR)</v>
          </cell>
        </row>
        <row r="58">
          <cell r="C58" t="str">
            <v>CAF - Central African Republic</v>
          </cell>
        </row>
        <row r="59">
          <cell r="C59" t="str">
            <v>TCD - Chad</v>
          </cell>
        </row>
        <row r="60">
          <cell r="C60" t="str">
            <v>CHL - Chile</v>
          </cell>
        </row>
        <row r="61">
          <cell r="C61" t="str">
            <v>CHN - China</v>
          </cell>
        </row>
        <row r="62">
          <cell r="C62" t="str">
            <v>CXR - Christmas Island</v>
          </cell>
        </row>
        <row r="63">
          <cell r="C63" t="str">
            <v>CCK - Cocos (Keeling) Islands</v>
          </cell>
        </row>
        <row r="64">
          <cell r="C64" t="str">
            <v>COL - Colombia</v>
          </cell>
        </row>
        <row r="65">
          <cell r="C65" t="str">
            <v>COM - Comoros</v>
          </cell>
        </row>
        <row r="66">
          <cell r="C66" t="str">
            <v>COG - Congo</v>
          </cell>
        </row>
        <row r="67">
          <cell r="C67" t="str">
            <v>COK - Cook Islands</v>
          </cell>
        </row>
        <row r="68">
          <cell r="C68" t="str">
            <v>CRI - Costa Rica</v>
          </cell>
        </row>
        <row r="69">
          <cell r="C69" t="str">
            <v>CIV - Cote D'Ivoire (Ivory Coast)</v>
          </cell>
        </row>
        <row r="70">
          <cell r="C70" t="str">
            <v>HRV - Croatia</v>
          </cell>
        </row>
        <row r="71">
          <cell r="C71" t="str">
            <v>CUB - Cuba</v>
          </cell>
        </row>
        <row r="72">
          <cell r="C72" t="str">
            <v>CUW - Curacao</v>
          </cell>
        </row>
        <row r="73">
          <cell r="C73" t="str">
            <v>CYP - Cyprus</v>
          </cell>
        </row>
        <row r="74">
          <cell r="C74" t="str">
            <v>CZE - Czech Republic</v>
          </cell>
        </row>
        <row r="75">
          <cell r="C75" t="str">
            <v>XCS - Czechoslovakia</v>
          </cell>
        </row>
        <row r="76">
          <cell r="C76" t="str">
            <v>DHY - Dahomey</v>
          </cell>
        </row>
        <row r="77">
          <cell r="C77" t="str">
            <v>PRK - Democratic People's Republic of Korea</v>
          </cell>
        </row>
        <row r="78">
          <cell r="C78" t="str">
            <v>COD - Democratic Republic of the Congo</v>
          </cell>
        </row>
        <row r="79">
          <cell r="C79" t="str">
            <v>DNK - Denmark</v>
          </cell>
        </row>
        <row r="80">
          <cell r="C80" t="str">
            <v>DJI - Djibouti</v>
          </cell>
        </row>
        <row r="81">
          <cell r="C81" t="str">
            <v>DMA - Dominica</v>
          </cell>
        </row>
        <row r="82">
          <cell r="C82" t="str">
            <v>DOM - Dominican Republic</v>
          </cell>
        </row>
        <row r="83">
          <cell r="C83" t="str">
            <v>ECU - Ecuador</v>
          </cell>
        </row>
        <row r="84">
          <cell r="C84" t="str">
            <v>EGY - Egypt</v>
          </cell>
        </row>
        <row r="85">
          <cell r="C85" t="str">
            <v>SLV - El Salvador</v>
          </cell>
        </row>
        <row r="86">
          <cell r="C86" t="str">
            <v>GNQ - Equatorial Guinea</v>
          </cell>
        </row>
        <row r="87">
          <cell r="C87" t="str">
            <v>ERI - Eritrea</v>
          </cell>
        </row>
        <row r="88">
          <cell r="C88" t="str">
            <v>EST - Estonia</v>
          </cell>
        </row>
        <row r="89">
          <cell r="C89" t="str">
            <v>ETH - Ethiopia</v>
          </cell>
        </row>
        <row r="90">
          <cell r="C90" t="str">
            <v>FLK - Falkland Islands (GBR)</v>
          </cell>
        </row>
        <row r="91">
          <cell r="C91" t="str">
            <v>FRO - Faroe Islands</v>
          </cell>
        </row>
        <row r="92">
          <cell r="C92" t="str">
            <v>FRY - Federal Republic of Yugoslavia</v>
          </cell>
        </row>
        <row r="93">
          <cell r="C93" t="str">
            <v>FJI - Fiji</v>
          </cell>
        </row>
        <row r="94">
          <cell r="C94" t="str">
            <v>FIN - Finland</v>
          </cell>
        </row>
        <row r="95">
          <cell r="C95" t="str">
            <v>FRA - France</v>
          </cell>
        </row>
        <row r="96">
          <cell r="C96" t="str">
            <v>AFI - French Afar and Issas</v>
          </cell>
        </row>
        <row r="97">
          <cell r="C97" t="str">
            <v>GUF - French Guiana</v>
          </cell>
        </row>
        <row r="98">
          <cell r="C98" t="str">
            <v>FXX - French Metropolitan</v>
          </cell>
        </row>
        <row r="99">
          <cell r="C99" t="str">
            <v>PYF - French Polynesia</v>
          </cell>
        </row>
        <row r="100">
          <cell r="C100" t="str">
            <v>ATF - French Southern Territories</v>
          </cell>
        </row>
        <row r="101">
          <cell r="C101" t="str">
            <v>GAB - Gabon</v>
          </cell>
        </row>
        <row r="102">
          <cell r="C102" t="str">
            <v>GMB - Gambia</v>
          </cell>
        </row>
        <row r="103">
          <cell r="C103" t="str">
            <v>GEO - Georgia</v>
          </cell>
        </row>
        <row r="104">
          <cell r="C104" t="str">
            <v>DEU - Germany</v>
          </cell>
        </row>
        <row r="105">
          <cell r="C105" t="str">
            <v>GHA - Ghana</v>
          </cell>
        </row>
        <row r="106">
          <cell r="C106" t="str">
            <v>GIB - Gibraltar (GBR)</v>
          </cell>
        </row>
        <row r="107">
          <cell r="C107" t="str">
            <v>XGL - Gilbert Islands</v>
          </cell>
        </row>
        <row r="108">
          <cell r="C108" t="str">
            <v>GRC - Greece</v>
          </cell>
        </row>
        <row r="109">
          <cell r="C109" t="str">
            <v>GRL - Greenland</v>
          </cell>
        </row>
        <row r="110">
          <cell r="C110" t="str">
            <v>GRD - Grenada</v>
          </cell>
        </row>
        <row r="111">
          <cell r="C111" t="str">
            <v>GLP - Guadeloupe</v>
          </cell>
        </row>
        <row r="112">
          <cell r="C112" t="str">
            <v>GUM - Guam</v>
          </cell>
        </row>
        <row r="113">
          <cell r="C113" t="str">
            <v>GTM - Guatemala</v>
          </cell>
        </row>
        <row r="114">
          <cell r="C114" t="str">
            <v>GGY - Guernsey</v>
          </cell>
        </row>
        <row r="115">
          <cell r="C115" t="str">
            <v>GIN - Guinea</v>
          </cell>
        </row>
        <row r="116">
          <cell r="C116" t="str">
            <v>GNB - Guinea-Bissau</v>
          </cell>
        </row>
        <row r="117">
          <cell r="C117" t="str">
            <v>GUY - Guyana</v>
          </cell>
        </row>
        <row r="118">
          <cell r="C118" t="str">
            <v>HTI - Haiti</v>
          </cell>
        </row>
        <row r="119">
          <cell r="C119" t="str">
            <v>HMD - Heard &amp; McDonald Islands</v>
          </cell>
        </row>
        <row r="120">
          <cell r="C120" t="str">
            <v>VAT - Holy See (Vatican City State)</v>
          </cell>
        </row>
        <row r="121">
          <cell r="C121" t="str">
            <v>HND - Honduras</v>
          </cell>
        </row>
        <row r="122">
          <cell r="C122" t="str">
            <v>HKG - Hong Kong Special Administrative Region of China</v>
          </cell>
        </row>
        <row r="123">
          <cell r="C123" t="str">
            <v>HUN - Hungary</v>
          </cell>
        </row>
        <row r="124">
          <cell r="C124" t="str">
            <v>ISL - Iceland</v>
          </cell>
        </row>
        <row r="125">
          <cell r="C125" t="str">
            <v>IND - India</v>
          </cell>
        </row>
        <row r="126">
          <cell r="C126" t="str">
            <v>IDN - Indonesia</v>
          </cell>
        </row>
        <row r="127">
          <cell r="C127" t="str">
            <v>IRN - Iran (Islamic Republic of)</v>
          </cell>
        </row>
        <row r="128">
          <cell r="C128" t="str">
            <v>IRQ - Iraq</v>
          </cell>
        </row>
        <row r="129">
          <cell r="C129" t="str">
            <v>IRL - Ireland</v>
          </cell>
        </row>
        <row r="130">
          <cell r="C130" t="str">
            <v>IMN - Isle of Man</v>
          </cell>
        </row>
        <row r="131">
          <cell r="C131" t="str">
            <v>ISR - Israel</v>
          </cell>
        </row>
        <row r="132">
          <cell r="C132" t="str">
            <v>ITA - Italy</v>
          </cell>
        </row>
        <row r="133">
          <cell r="C133" t="str">
            <v>JAM - Jamaica</v>
          </cell>
        </row>
        <row r="134">
          <cell r="C134" t="str">
            <v>JPN - Japan</v>
          </cell>
        </row>
        <row r="135">
          <cell r="C135" t="str">
            <v>JEY - Jersey</v>
          </cell>
        </row>
        <row r="136">
          <cell r="C136" t="str">
            <v>JOR - Jordan</v>
          </cell>
        </row>
        <row r="137">
          <cell r="C137" t="str">
            <v>KAZ - Kazakhstan</v>
          </cell>
        </row>
        <row r="138">
          <cell r="C138" t="str">
            <v>KEN - Kenya</v>
          </cell>
        </row>
        <row r="139">
          <cell r="C139" t="str">
            <v>KIR - Kiribati</v>
          </cell>
        </row>
        <row r="140">
          <cell r="C140" t="str">
            <v>XXK - Kosovo</v>
          </cell>
        </row>
        <row r="141">
          <cell r="C141" t="str">
            <v>UNK - Kosovo Resident - UN Issued Travel Document</v>
          </cell>
        </row>
        <row r="142">
          <cell r="C142" t="str">
            <v>KWT - Kuwait</v>
          </cell>
        </row>
        <row r="143">
          <cell r="C143" t="str">
            <v>XKW - Kuwait Bidoun</v>
          </cell>
        </row>
        <row r="144">
          <cell r="C144" t="str">
            <v>KGZ - Kyrgyzstan</v>
          </cell>
        </row>
        <row r="145">
          <cell r="C145" t="str">
            <v>LAO - Lao People's Democratic Republic</v>
          </cell>
        </row>
        <row r="146">
          <cell r="C146" t="str">
            <v>LVA - Latvia</v>
          </cell>
        </row>
        <row r="147">
          <cell r="C147" t="str">
            <v>LBN - Lebanon</v>
          </cell>
        </row>
        <row r="148">
          <cell r="C148" t="str">
            <v>LSO - Lesotho</v>
          </cell>
        </row>
        <row r="149">
          <cell r="C149" t="str">
            <v>LBR - Liberia</v>
          </cell>
        </row>
        <row r="150">
          <cell r="C150" t="str">
            <v>LBY - Libya</v>
          </cell>
        </row>
        <row r="151">
          <cell r="C151" t="str">
            <v>LIE - Liechtenstein</v>
          </cell>
        </row>
        <row r="152">
          <cell r="C152" t="str">
            <v>LTU - Lithuania</v>
          </cell>
        </row>
        <row r="153">
          <cell r="C153" t="str">
            <v>LUX - Luxembourg</v>
          </cell>
        </row>
        <row r="154">
          <cell r="C154" t="str">
            <v>MAC - Macao Special Administrative Region of China</v>
          </cell>
        </row>
        <row r="155">
          <cell r="C155" t="str">
            <v>MKD - Macedonia (Former Yugoslav Republic of)</v>
          </cell>
        </row>
        <row r="156">
          <cell r="C156" t="str">
            <v>MDG - Madagascar</v>
          </cell>
        </row>
        <row r="157">
          <cell r="C157" t="str">
            <v>XML - Malagasy Republic</v>
          </cell>
        </row>
        <row r="158">
          <cell r="C158" t="str">
            <v>MWI - Malawi</v>
          </cell>
        </row>
        <row r="159">
          <cell r="C159" t="str">
            <v>MYS - Malaysia</v>
          </cell>
        </row>
        <row r="160">
          <cell r="C160" t="str">
            <v>MDV - Maldives</v>
          </cell>
        </row>
        <row r="161">
          <cell r="C161" t="str">
            <v>MLI - Mali</v>
          </cell>
        </row>
        <row r="162">
          <cell r="C162" t="str">
            <v>MLT - Malta</v>
          </cell>
        </row>
        <row r="163">
          <cell r="C163" t="str">
            <v>MHL - Marshall Islands</v>
          </cell>
        </row>
        <row r="164">
          <cell r="C164" t="str">
            <v>MTQ - Martinique</v>
          </cell>
        </row>
        <row r="165">
          <cell r="C165" t="str">
            <v>MRT - Mauritania</v>
          </cell>
        </row>
        <row r="166">
          <cell r="C166" t="str">
            <v>MUS - Mauritius</v>
          </cell>
        </row>
        <row r="167">
          <cell r="C167" t="str">
            <v>MYT - Mayotte</v>
          </cell>
        </row>
        <row r="168">
          <cell r="C168" t="str">
            <v>MEX - Mexico</v>
          </cell>
        </row>
        <row r="169">
          <cell r="C169" t="str">
            <v>FSM - Micronesia (Federated States of)</v>
          </cell>
        </row>
        <row r="170">
          <cell r="C170" t="str">
            <v>MID - Midway Islands</v>
          </cell>
        </row>
        <row r="171">
          <cell r="C171" t="str">
            <v>MDA - Moldova, Republic of</v>
          </cell>
        </row>
        <row r="172">
          <cell r="C172" t="str">
            <v>MCO - Monaco</v>
          </cell>
        </row>
        <row r="173">
          <cell r="C173" t="str">
            <v>MNG - Mongolia</v>
          </cell>
        </row>
        <row r="174">
          <cell r="C174" t="str">
            <v>MNE - Montenegro (the Republic of)</v>
          </cell>
        </row>
        <row r="175">
          <cell r="C175" t="str">
            <v>MSR - Montserrat (GBR)</v>
          </cell>
        </row>
        <row r="176">
          <cell r="C176" t="str">
            <v>MAR - Morocco</v>
          </cell>
        </row>
        <row r="177">
          <cell r="C177" t="str">
            <v>MOZ - Mozambique</v>
          </cell>
        </row>
        <row r="178">
          <cell r="C178" t="str">
            <v>NAM - Namibia</v>
          </cell>
        </row>
        <row r="179">
          <cell r="C179" t="str">
            <v>ZZZ - Nationality Currently Unknown</v>
          </cell>
        </row>
        <row r="180">
          <cell r="C180" t="str">
            <v>NRU - Nauru</v>
          </cell>
        </row>
        <row r="181">
          <cell r="C181" t="str">
            <v>NPL - Nepal</v>
          </cell>
        </row>
        <row r="182">
          <cell r="C182" t="str">
            <v>NLD - Netherlands</v>
          </cell>
        </row>
        <row r="183">
          <cell r="C183" t="str">
            <v>ANT - Netherlands Antilles</v>
          </cell>
        </row>
        <row r="184">
          <cell r="C184" t="str">
            <v>XEI - Netherlands East Indies</v>
          </cell>
        </row>
        <row r="185">
          <cell r="C185" t="str">
            <v>NTZ - Neutral Zone</v>
          </cell>
        </row>
        <row r="186">
          <cell r="C186" t="str">
            <v>NCL - New Caledonia</v>
          </cell>
        </row>
        <row r="187">
          <cell r="C187" t="str">
            <v>NZL - New Zealand</v>
          </cell>
        </row>
        <row r="188">
          <cell r="C188" t="str">
            <v>NIC - Nicaragua</v>
          </cell>
        </row>
        <row r="189">
          <cell r="C189" t="str">
            <v>NER - Niger</v>
          </cell>
        </row>
        <row r="190">
          <cell r="C190" t="str">
            <v>NGA - Nigeria</v>
          </cell>
        </row>
        <row r="191">
          <cell r="C191" t="str">
            <v>NIU - Niue</v>
          </cell>
        </row>
        <row r="192">
          <cell r="C192" t="str">
            <v>NFK - Norfolk Island</v>
          </cell>
        </row>
        <row r="193">
          <cell r="C193" t="str">
            <v>MNP - Northern Mariana Islands</v>
          </cell>
        </row>
        <row r="194">
          <cell r="C194" t="str">
            <v>NOR - Norway</v>
          </cell>
        </row>
        <row r="195">
          <cell r="C195" t="str">
            <v>XYZ - Officially Stateless</v>
          </cell>
        </row>
        <row r="196">
          <cell r="C196" t="str">
            <v>OMN - Oman</v>
          </cell>
        </row>
        <row r="197">
          <cell r="C197" t="str">
            <v>OTC - Other Commonwealth</v>
          </cell>
        </row>
        <row r="198">
          <cell r="C198" t="str">
            <v>PAK - Pakistan</v>
          </cell>
        </row>
        <row r="199">
          <cell r="C199" t="str">
            <v>PLW - Palau</v>
          </cell>
        </row>
        <row r="200">
          <cell r="C200" t="str">
            <v>PSE - Palestinian Authority</v>
          </cell>
        </row>
        <row r="201">
          <cell r="C201" t="str">
            <v>PAN - Panama</v>
          </cell>
        </row>
        <row r="202">
          <cell r="C202" t="str">
            <v>PNG - Papua New Guinea</v>
          </cell>
        </row>
        <row r="203">
          <cell r="C203" t="str">
            <v>PRY - Paraguay</v>
          </cell>
        </row>
        <row r="204">
          <cell r="C204" t="str">
            <v>BFS - Peoples Democratic Republic of Burkino</v>
          </cell>
        </row>
        <row r="205">
          <cell r="C205" t="str">
            <v>PER - Peru</v>
          </cell>
        </row>
        <row r="206">
          <cell r="C206" t="str">
            <v>PHL - Philippines</v>
          </cell>
        </row>
        <row r="207">
          <cell r="C207" t="str">
            <v>PCN - Pitcairn Islands (GBR)</v>
          </cell>
        </row>
        <row r="208">
          <cell r="C208" t="str">
            <v>POL - Poland</v>
          </cell>
        </row>
        <row r="209">
          <cell r="C209" t="str">
            <v>PRT - Portugal</v>
          </cell>
        </row>
        <row r="210">
          <cell r="C210" t="str">
            <v>PRI - Puerto Rico</v>
          </cell>
        </row>
        <row r="211">
          <cell r="C211" t="str">
            <v>QAT - Qatar</v>
          </cell>
        </row>
        <row r="212">
          <cell r="C212" t="str">
            <v>XXB - Refugee - Article 1 of the 1951 Convention</v>
          </cell>
        </row>
        <row r="213">
          <cell r="C213" t="str">
            <v>XXC - Refugee - Other</v>
          </cell>
        </row>
        <row r="214">
          <cell r="C214" t="str">
            <v>REU - Reunion</v>
          </cell>
        </row>
        <row r="215">
          <cell r="C215" t="str">
            <v>XRH - Rhodesia</v>
          </cell>
        </row>
        <row r="216">
          <cell r="C216" t="str">
            <v>ROU - Romania</v>
          </cell>
        </row>
        <row r="217">
          <cell r="C217" t="str">
            <v>RUS - Russian Federation</v>
          </cell>
        </row>
        <row r="218">
          <cell r="C218" t="str">
            <v>RWA - Rwanda</v>
          </cell>
        </row>
        <row r="219">
          <cell r="C219" t="str">
            <v>BLM - Saint Barthelemy</v>
          </cell>
        </row>
        <row r="220">
          <cell r="C220" t="str">
            <v>MAF - Saint Martin</v>
          </cell>
        </row>
        <row r="221">
          <cell r="C221" t="str">
            <v>WSM - Samoa</v>
          </cell>
        </row>
        <row r="222">
          <cell r="C222" t="str">
            <v>SMR - San Marino</v>
          </cell>
        </row>
        <row r="223">
          <cell r="C223" t="str">
            <v>STP - Sao Tome &amp; Principe</v>
          </cell>
        </row>
        <row r="224">
          <cell r="C224" t="str">
            <v>SAU - Saudi Arabia</v>
          </cell>
        </row>
        <row r="225">
          <cell r="C225" t="str">
            <v>SEN - Senegal</v>
          </cell>
        </row>
        <row r="226">
          <cell r="C226" t="str">
            <v>SRB - Serbia (the Republic of)</v>
          </cell>
        </row>
        <row r="227">
          <cell r="C227" t="str">
            <v>SYC - Seychelles</v>
          </cell>
        </row>
        <row r="228">
          <cell r="C228" t="str">
            <v>SLE - Sierra Leone</v>
          </cell>
        </row>
        <row r="229">
          <cell r="C229" t="str">
            <v>SKM - Sikkim</v>
          </cell>
        </row>
        <row r="230">
          <cell r="C230" t="str">
            <v>SGP - Singapore</v>
          </cell>
        </row>
        <row r="231">
          <cell r="C231" t="str">
            <v>SXM - Sint Maarten (DUtch Part)</v>
          </cell>
        </row>
        <row r="232">
          <cell r="C232" t="str">
            <v>SVK - Slovakia</v>
          </cell>
        </row>
        <row r="233">
          <cell r="C233" t="str">
            <v>SVN - Slovenia</v>
          </cell>
        </row>
        <row r="234">
          <cell r="C234" t="str">
            <v>SLB - Solomon Islands</v>
          </cell>
        </row>
        <row r="235">
          <cell r="C235" t="str">
            <v>SOM - Somalia</v>
          </cell>
        </row>
        <row r="236">
          <cell r="C236" t="str">
            <v>ZAF - South Africa</v>
          </cell>
        </row>
        <row r="237">
          <cell r="C237" t="str">
            <v>SGS - South Georgia and South Sandwich Islands</v>
          </cell>
        </row>
        <row r="238">
          <cell r="C238" t="str">
            <v>KOR - South Korea (Rep of Korea)</v>
          </cell>
        </row>
        <row r="239">
          <cell r="C239" t="str">
            <v>SSD - South Sudan</v>
          </cell>
        </row>
        <row r="240">
          <cell r="C240" t="str">
            <v>SUN - Soviet Union (USSR)</v>
          </cell>
        </row>
        <row r="241">
          <cell r="C241" t="str">
            <v>ESP - Spain</v>
          </cell>
        </row>
        <row r="242">
          <cell r="C242" t="str">
            <v>LKA - Sri Lanka</v>
          </cell>
        </row>
        <row r="243">
          <cell r="C243" t="str">
            <v>SCN - St Christopher &amp; Nevis</v>
          </cell>
        </row>
        <row r="244">
          <cell r="C244" t="str">
            <v>KNA - St Kitts &amp; Nevis</v>
          </cell>
        </row>
        <row r="245">
          <cell r="C245" t="str">
            <v>SPM - St Pierre &amp; Miquelon</v>
          </cell>
        </row>
        <row r="246">
          <cell r="C246" t="str">
            <v>VCT - St Vincent &amp; the Grenadines</v>
          </cell>
        </row>
        <row r="247">
          <cell r="C247" t="str">
            <v>SHN - St. Helena (GBR)</v>
          </cell>
        </row>
        <row r="248">
          <cell r="C248" t="str">
            <v>LCA - St.Lucia</v>
          </cell>
        </row>
        <row r="249">
          <cell r="C249" t="str">
            <v>XXA - Stateless Person (Article 1 of 1954 Convention)</v>
          </cell>
        </row>
        <row r="250">
          <cell r="C250" t="str">
            <v>SDN - Sudan</v>
          </cell>
        </row>
        <row r="251">
          <cell r="C251" t="str">
            <v>SUR - Suriname</v>
          </cell>
        </row>
        <row r="252">
          <cell r="C252" t="str">
            <v>SJM - Svalbard &amp; Jan Mayen Islands</v>
          </cell>
        </row>
        <row r="253">
          <cell r="C253" t="str">
            <v>SWZ - Swaziland</v>
          </cell>
        </row>
        <row r="254">
          <cell r="C254" t="str">
            <v>SWE - Sweden</v>
          </cell>
        </row>
        <row r="255">
          <cell r="C255" t="str">
            <v>CHE - Switzerland</v>
          </cell>
        </row>
        <row r="256">
          <cell r="C256" t="str">
            <v>SYR - Syria Arab Republic</v>
          </cell>
        </row>
        <row r="257">
          <cell r="C257" t="str">
            <v>TWN - Taiwan (Republic of China)</v>
          </cell>
        </row>
        <row r="258">
          <cell r="C258" t="str">
            <v>TJK - Tajikistan</v>
          </cell>
        </row>
        <row r="259">
          <cell r="C259" t="str">
            <v>THA - Thailand</v>
          </cell>
        </row>
        <row r="260">
          <cell r="C260" t="str">
            <v>TLS - Timor-Leste</v>
          </cell>
        </row>
        <row r="261">
          <cell r="C261" t="str">
            <v>TGO - Togo</v>
          </cell>
        </row>
        <row r="262">
          <cell r="C262" t="str">
            <v>TKL - Tokelau</v>
          </cell>
        </row>
        <row r="263">
          <cell r="C263" t="str">
            <v>TON - Tonga</v>
          </cell>
        </row>
        <row r="264">
          <cell r="C264" t="str">
            <v>TTO - Trinidad &amp; Tobago</v>
          </cell>
        </row>
        <row r="265">
          <cell r="C265" t="str">
            <v>TUN - Tunisia</v>
          </cell>
        </row>
        <row r="266">
          <cell r="C266" t="str">
            <v>TUR - Turkey</v>
          </cell>
        </row>
        <row r="267">
          <cell r="C267" t="str">
            <v>XXT - Turkish controlled area of Cyprus</v>
          </cell>
        </row>
        <row r="268">
          <cell r="C268" t="str">
            <v>TKM - Turkmenistan</v>
          </cell>
        </row>
        <row r="269">
          <cell r="C269" t="str">
            <v>TCA - Turks and Caicos Islands (GBR)</v>
          </cell>
        </row>
        <row r="270">
          <cell r="C270" t="str">
            <v>TUV - Tuvalu</v>
          </cell>
        </row>
        <row r="271">
          <cell r="C271" t="str">
            <v>UGA - Uganda</v>
          </cell>
        </row>
        <row r="272">
          <cell r="C272" t="str">
            <v>UKR - Ukraine</v>
          </cell>
        </row>
        <row r="273">
          <cell r="C273" t="str">
            <v>ARE - United Arab Emirates</v>
          </cell>
        </row>
        <row r="274">
          <cell r="C274" t="str">
            <v>UNO - United Nations</v>
          </cell>
        </row>
        <row r="275">
          <cell r="C275" t="str">
            <v>UNA - United Nations Agency</v>
          </cell>
        </row>
        <row r="276">
          <cell r="C276" t="str">
            <v>TZA - United Rep of Tanzania</v>
          </cell>
        </row>
        <row r="277">
          <cell r="C277" t="str">
            <v>UMI - United States Minor Outlying Islands</v>
          </cell>
        </row>
        <row r="278">
          <cell r="C278" t="str">
            <v>USA - United States of America</v>
          </cell>
        </row>
        <row r="279">
          <cell r="C279" t="str">
            <v>VIR - United States Virgin Islands</v>
          </cell>
        </row>
        <row r="280">
          <cell r="C280" t="str">
            <v>XXX - Unspecified Nationality</v>
          </cell>
        </row>
        <row r="281">
          <cell r="C281" t="str">
            <v>URY - Uruguay</v>
          </cell>
        </row>
        <row r="282">
          <cell r="C282" t="str">
            <v>UZB - Uzbekistan</v>
          </cell>
        </row>
        <row r="283">
          <cell r="C283" t="str">
            <v>VUT - Vanuatu</v>
          </cell>
        </row>
        <row r="284">
          <cell r="C284" t="str">
            <v>VEN - Venezuela</v>
          </cell>
        </row>
        <row r="285">
          <cell r="C285" t="str">
            <v>VNM - Vietnam</v>
          </cell>
        </row>
        <row r="286">
          <cell r="C286" t="str">
            <v>VDR - Viet-Nam, Democratic Republic of</v>
          </cell>
        </row>
        <row r="287">
          <cell r="C287" t="str">
            <v>WLF - Wallis &amp; Futuna Islands</v>
          </cell>
        </row>
        <row r="288">
          <cell r="C288" t="str">
            <v>AST - West Indian Associated States</v>
          </cell>
        </row>
        <row r="289">
          <cell r="C289" t="str">
            <v>ESH - Western Sahara</v>
          </cell>
        </row>
        <row r="290">
          <cell r="C290" t="str">
            <v>YEM - Yemen</v>
          </cell>
        </row>
        <row r="291">
          <cell r="C291" t="str">
            <v>YUG - Yugoslavia</v>
          </cell>
        </row>
        <row r="292">
          <cell r="C292" t="str">
            <v>ZMB - Zambia</v>
          </cell>
        </row>
        <row r="293">
          <cell r="C293" t="str">
            <v>ZWE - Zimbabwe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B343E0-114E-F445-9F24-8E4B40C6AC42}" name="tbl_header" displayName="tbl_header" ref="A3:E4" totalsRowShown="0" headerRowDxfId="64" dataDxfId="63">
  <autoFilter ref="A3:E4" xr:uid="{91B343E0-114E-F445-9F24-8E4B40C6AC42}"/>
  <tableColumns count="5">
    <tableColumn id="1" xr3:uid="{0BF999A5-15E4-3C4E-AD10-8C22A5858815}" name="Local Authority Code" dataDxfId="62" dataCellStyle="Normal_Nationalities"/>
    <tableColumn id="4" xr3:uid="{F3AE0649-6497-E54E-86B1-223C85379E25}" name="Local Authority" dataDxfId="61">
      <calculatedColumnFormula>VLOOKUP(tbl_header[[#This Row],[Local Authority Code]],Table5[[#All],[LA Code]:[Local Authority]],2,FALSE)</calculatedColumnFormula>
    </tableColumn>
    <tableColumn id="3" xr3:uid="{5F6A66E7-E9DF-1346-BBFD-694633146302}" name="Cohort" dataDxfId="60"/>
    <tableColumn id="5" xr3:uid="{546739F6-253E-A341-B712-BA51568142AA}" name="Claim Month" dataDxfId="59"/>
    <tableColumn id="6" xr3:uid="{C9050F5F-B791-C24C-9E65-28045C04F688}" name="Claim Year" dataDxfId="58"/>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DC68220-6D1D-F34F-B427-D8BD745D865B}" name="Table8" displayName="Table8" ref="L3:L5" totalsRowShown="0">
  <autoFilter ref="L3:L5" xr:uid="{4DC68220-6D1D-F34F-B427-D8BD745D865B}"/>
  <tableColumns count="1">
    <tableColumn id="1" xr3:uid="{DE4D7B0B-2F1F-F546-8AC8-10C49AAE5BAE}" name="Cohort"/>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287932-271B-0849-891D-F584A30B88F1}" name="Table1" displayName="Table1" ref="S3:S5" totalsRowShown="0">
  <autoFilter ref="S3:S5" xr:uid="{31287932-271B-0849-891D-F584A30B88F1}"/>
  <tableColumns count="1">
    <tableColumn id="1" xr3:uid="{80329FCD-B449-2D41-B9E5-6084D7643A8B}" name="Y/N"/>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E7E478-BE1B-4842-8DE5-1884CA899F25}" name="Table9" displayName="Table9" ref="I3:J5" totalsRowShown="0">
  <autoFilter ref="I3:J5" xr:uid="{3DE7E478-BE1B-4842-8DE5-1884CA899F25}"/>
  <tableColumns count="2">
    <tableColumn id="1" xr3:uid="{0C1B65C9-8500-6549-9968-EA6BDA49024C}" name="Code"/>
    <tableColumn id="2" xr3:uid="{2E339E51-A699-1F47-8E44-F37AE0ED43CA}" name="Uplift"/>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2B8730-4839-4C45-90FD-AEA651C97C31}" name="tbl_claims" displayName="tbl_claims" ref="A6:N1007" headerRowDxfId="57" dataDxfId="55" headerRowBorderDxfId="56">
  <autoFilter ref="A6:N1007" xr:uid="{4A2B8730-4839-4C45-90FD-AEA651C97C31}"/>
  <tableColumns count="14">
    <tableColumn id="1" xr3:uid="{695513C3-CC81-2F47-A2EC-1EEE69656A94}" name="LA_Reference" dataDxfId="54"/>
    <tableColumn id="2" xr3:uid="{B862504D-19CD-C643-92D4-FD142C2B6DEA}" name="First Names" totalsRowLabel="(ALL CLAIMS ABOVE THIS LINE)" dataDxfId="53" totalsRowDxfId="52"/>
    <tableColumn id="3" xr3:uid="{2130135E-15C1-174B-9899-6ADC9D65D1C1}" name="Last Name" dataDxfId="51" totalsRowDxfId="50"/>
    <tableColumn id="4" xr3:uid="{4D2389AB-A100-AE40-A9B3-F3578BADD2AB}" name="Date of Birth" dataDxfId="49" totalsRowDxfId="48"/>
    <tableColumn id="5" xr3:uid="{95D16F91-D8A1-0A4D-80AC-2F35F18F49A9}" name="Nationality" dataDxfId="47" totalsRowDxfId="46"/>
    <tableColumn id="6" xr3:uid="{A765F2F2-2FD7-5F4B-B9FF-B12A9DE307DF}" name="HO File Number" dataDxfId="45" totalsRowDxfId="44"/>
    <tableColumn id="7" xr3:uid="{2D3BCC7E-7EDC-424D-9D28-C83C0E5977A1}" name="Port Reference" totalsRowLabel="(ALL CLAIMS ABOVE THIS LINE)" dataDxfId="43" totalsRowDxfId="42"/>
    <tableColumn id="8" xr3:uid="{5B13AA9C-6CDB-034D-ABE8-09C4D5A94197}" name="Service Start Date" dataDxfId="41" totalsRowDxfId="40"/>
    <tableColumn id="16" xr3:uid="{A9E81D4E-0F84-E746-8395-EDFD9011E8CB}" name="Service End Date" dataDxfId="39"/>
    <tableColumn id="13" xr3:uid="{542096BD-38B8-314F-ADD0-97AD634EDC10}" name="Uplift" dataDxfId="38" totalsRowDxfId="37"/>
    <tableColumn id="9" xr3:uid="{CAC4A259-0546-416D-AAD8-1BBF0F9E3C70}" name="5 Day Transfer" dataDxfId="36" totalsRowDxfId="35"/>
    <tableColumn id="10" xr3:uid="{EEF8D481-9587-244D-911C-2E13629EBE2E}" name="LC Post 21 Eligibility" totalsRowLabel="(ALL CLAIMS ABOVE THIS LINE)" dataDxfId="34" totalsRowDxfId="33"/>
    <tableColumn id="11" xr3:uid="{74BDB74C-CCD5-8B46-85F3-9F50D1A6644D}" name="LA Comments" dataDxfId="32" totalsRowDxfId="31"/>
    <tableColumn id="12" xr3:uid="{526E6B11-7C8C-4A80-881A-E0D0ED60EF0E}" name="Nationality Code" dataDxfId="30">
      <calculatedColumnFormula>VLOOKUP(tbl_claims[[#This Row],[Nationality]],Table4[],3,FALSE)</calculatedColumnFormula>
    </tableColumn>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E63B28F-9DED-4560-9DF4-E76E692D8CFB}" name="Table10" displayName="Table10" ref="O6:R1007" totalsRowShown="0" headerRowDxfId="29" dataDxfId="28">
  <autoFilter ref="O6:R1007" xr:uid="{BE63B28F-9DED-4560-9DF4-E76E692D8CFB}"/>
  <tableColumns count="4">
    <tableColumn id="1" xr3:uid="{156FE942-5105-44F8-9A98-092129387C03}" name="16th Birthday" dataDxfId="27">
      <calculatedColumnFormula>IF(tbl_claims[[#This Row],[Date of Birth]]&lt;&gt;"", DATE(YEAR(tbl_claims[[#This Row],[Date of Birth]])+16, MONTH(tbl_claims[[#This Row],[Date of Birth]]), DAY(tbl_claims[[#This Row],[Date of Birth]])), "")</calculatedColumnFormula>
    </tableColumn>
    <tableColumn id="2" xr3:uid="{7EA5CECA-4F92-46D3-BEB3-AADD5D98D448}" name="18th Birthday" dataDxfId="26">
      <calculatedColumnFormula>IF(tbl_claims[[#This Row],[Date of Birth]]&lt;&gt;"", DATE(YEAR(tbl_claims[[#This Row],[Date of Birth]])+18, MONTH(tbl_claims[[#This Row],[Date of Birth]]), DAY(tbl_claims[[#This Row],[Date of Birth]])), "")</calculatedColumnFormula>
    </tableColumn>
    <tableColumn id="3" xr3:uid="{22D1007D-4FE8-4504-BCD8-3CDF7BFCC1FE}" name="21st Birthday" dataDxfId="25">
      <calculatedColumnFormula>IF(tbl_claims[[#This Row],[Date of Birth]]&lt;&gt;"", DATE(YEAR(tbl_claims[[#This Row],[Date of Birth]])+21, MONTH(tbl_claims[[#This Row],[Date of Birth]]), DAY(tbl_claims[[#This Row],[Date of Birth]])), "")</calculatedColumnFormula>
    </tableColumn>
    <tableColumn id="4" xr3:uid="{20F9BA8D-6458-40D6-AD4C-EB81591EE54B}" name="25th Birthday" dataDxfId="24">
      <calculatedColumnFormula>IF(tbl_claims[[#This Row],[Date of Birth]]&lt;&gt;"", DATE(YEAR(tbl_claims[[#This Row],[Date of Birth]])+25, MONTH(tbl_claims[[#This Row],[Date of Birth]]), DAY(tbl_claims[[#This Row],[Date of Birth]])), "")</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3CFDB62-76F3-49ED-B67A-F6C6D6331C91}" name="Table11" displayName="Table11" ref="O3:P4" totalsRowShown="0" headerRowDxfId="23" dataDxfId="22">
  <autoFilter ref="O3:P4" xr:uid="{83CFDB62-76F3-49ED-B67A-F6C6D6331C91}"/>
  <tableColumns count="2">
    <tableColumn id="1" xr3:uid="{37256A4E-D65B-4EBD-A024-63F227EA0E62}" name="Start Date" dataDxfId="21">
      <calculatedColumnFormula>DATE(tbl_header[[#This Row],[Claim Year]], tbl_Month[[#This Row],[Claim Month]], "01")</calculatedColumnFormula>
    </tableColumn>
    <tableColumn id="2" xr3:uid="{31148358-38C7-4B81-B5AE-0115C48B77F4}" name="End Date" dataDxfId="20">
      <calculatedColumnFormula>EOMONTH(O4, 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BFB655E-3E60-4296-8CE9-A4B1608A5E9C}" name="tbl_Month" displayName="tbl_Month" ref="R3:R4" totalsRowShown="0" headerRowDxfId="19" dataDxfId="18">
  <autoFilter ref="R3:R4" xr:uid="{1BFB655E-3E60-4296-8CE9-A4B1608A5E9C}"/>
  <tableColumns count="1">
    <tableColumn id="1" xr3:uid="{692D9854-9051-4B16-8B05-2C5CB7F3C9E7}" name="Claim Month" dataDxfId="17">
      <calculatedColumnFormula>VLOOKUP(tbl_header[[#This Row],[Claim Month]],Table6[],2,FALSE)</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72612C-76D1-D144-8315-9A4E054577BC}" name="Table4" displayName="Table4" ref="A3:C291" totalsRowShown="0" headerRowDxfId="16" headerRowBorderDxfId="15" tableBorderDxfId="14" totalsRowBorderDxfId="13" headerRowCellStyle="Normal_Nationalities">
  <autoFilter ref="A3:C291" xr:uid="{EB72612C-76D1-D144-8315-9A4E054577BC}"/>
  <sortState xmlns:xlrd2="http://schemas.microsoft.com/office/spreadsheetml/2017/richdata2" ref="A4:B291">
    <sortCondition ref="B3:B291"/>
  </sortState>
  <tableColumns count="3">
    <tableColumn id="1" xr3:uid="{CCEEFE1B-8ECA-3344-9B9C-95749B554AF0}" name="Combined" dataDxfId="12" dataCellStyle="Normal_Nationalities">
      <calculatedColumnFormula>_xlfn.CONCAT(Table4[[#This Row],[Code]], " - ", Table4[[#This Row],[Nationality]])</calculatedColumnFormula>
    </tableColumn>
    <tableColumn id="2" xr3:uid="{35B3820C-1E0F-CC41-B4BF-C3572FD370F6}" name="Nationality" dataDxfId="11" dataCellStyle="Normal_Nationalities"/>
    <tableColumn id="4" xr3:uid="{08611902-389B-455B-A377-111E9F6A5779}" name="Code" dataDxfId="10" dataCellStyle="Normal_Nationalities"/>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CC20316-1823-D143-8B5E-9C65E7E8FCE2}" name="Table5" displayName="Table5" ref="E3:G401" totalsRowShown="0" headerRowDxfId="9" headerRowBorderDxfId="8" tableBorderDxfId="7" totalsRowBorderDxfId="6" headerRowCellStyle="Normal_Nationalities">
  <autoFilter ref="E3:G401" xr:uid="{DCC20316-1823-D143-8B5E-9C65E7E8FCE2}"/>
  <sortState xmlns:xlrd2="http://schemas.microsoft.com/office/spreadsheetml/2017/richdata2" ref="E4:G401">
    <sortCondition ref="E3:E401"/>
  </sortState>
  <tableColumns count="3">
    <tableColumn id="1" xr3:uid="{43237FB8-9CE5-A449-BF0A-14EEC8E5A0C0}" name="LA Code" dataDxfId="5" dataCellStyle="Normal_Nationalities"/>
    <tableColumn id="2" xr3:uid="{1EB65256-6352-624C-B08B-8927E499AE91}" name="Local Authority" dataDxfId="4" dataCellStyle="Normal_Nationalities"/>
    <tableColumn id="3" xr3:uid="{8DD89375-BEC0-FA4F-9350-673487CA246D}" name="Region" dataDxfId="3" dataCellStyle="Normal_Nationalities"/>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1ECD2E7-4F4A-3543-9452-22E07C358B65}" name="Table6" displayName="Table6" ref="N3:O15" totalsRowShown="0" dataDxfId="2">
  <autoFilter ref="N3:O15" xr:uid="{21ECD2E7-4F4A-3543-9452-22E07C358B65}"/>
  <tableColumns count="2">
    <tableColumn id="1" xr3:uid="{1803A685-FC73-9B49-BE70-A4ACEACECA60}" name="Month" dataDxfId="1"/>
    <tableColumn id="2" xr3:uid="{E0EB9BCC-B93E-4FA2-B574-B8947EC419D9}" name="Value" dataDxfId="0"/>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ADBFC4-05B4-E148-A75A-A295F4B4DE8D}" name="Table7" displayName="Table7" ref="Q3:Q54" totalsRowShown="0">
  <autoFilter ref="Q3:Q54" xr:uid="{29ADBFC4-05B4-E148-A75A-A295F4B4DE8D}"/>
  <tableColumns count="1">
    <tableColumn id="1" xr3:uid="{4F5147C4-B1A2-764F-9F12-14C0BD60269C}" name="Year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table" Target="../tables/table6.xml"/><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15321-EDF6-4EF9-AB86-5FC22A72210B}">
  <dimension ref="A1:C29"/>
  <sheetViews>
    <sheetView zoomScale="62" workbookViewId="0">
      <selection sqref="A1:C1"/>
    </sheetView>
  </sheetViews>
  <sheetFormatPr defaultRowHeight="15.5" x14ac:dyDescent="0.35"/>
  <cols>
    <col min="1" max="1" width="6" customWidth="1"/>
    <col min="2" max="2" width="34.58203125" customWidth="1"/>
    <col min="3" max="3" width="204.58203125" bestFit="1" customWidth="1"/>
  </cols>
  <sheetData>
    <row r="1" spans="1:3" ht="18" x14ac:dyDescent="0.35">
      <c r="A1" s="89" t="s">
        <v>1470</v>
      </c>
      <c r="B1" s="90"/>
      <c r="C1" s="90"/>
    </row>
    <row r="2" spans="1:3" x14ac:dyDescent="0.35">
      <c r="A2" s="60"/>
      <c r="B2" s="61"/>
      <c r="C2" s="62"/>
    </row>
    <row r="3" spans="1:3" x14ac:dyDescent="0.35">
      <c r="A3" s="63" t="s">
        <v>1435</v>
      </c>
      <c r="B3" s="61"/>
      <c r="C3" s="62"/>
    </row>
    <row r="4" spans="1:3" x14ac:dyDescent="0.35">
      <c r="A4" s="60"/>
      <c r="B4" s="61"/>
      <c r="C4" s="62"/>
    </row>
    <row r="5" spans="1:3" ht="31" customHeight="1" x14ac:dyDescent="0.35">
      <c r="A5" s="64" t="s">
        <v>1436</v>
      </c>
      <c r="B5" s="66" t="s">
        <v>1438</v>
      </c>
      <c r="C5" s="65" t="s">
        <v>1439</v>
      </c>
    </row>
    <row r="6" spans="1:3" ht="31" x14ac:dyDescent="0.35">
      <c r="A6" s="64" t="s">
        <v>1437</v>
      </c>
      <c r="B6" s="66" t="s">
        <v>1397</v>
      </c>
      <c r="C6" s="65" t="s">
        <v>1441</v>
      </c>
    </row>
    <row r="7" spans="1:3" ht="27.5" customHeight="1" x14ac:dyDescent="0.35">
      <c r="A7" s="64" t="s">
        <v>1440</v>
      </c>
      <c r="B7" s="66" t="s">
        <v>1443</v>
      </c>
      <c r="C7" s="65" t="s">
        <v>1444</v>
      </c>
    </row>
    <row r="8" spans="1:3" ht="31" x14ac:dyDescent="0.35">
      <c r="A8" s="64" t="s">
        <v>1442</v>
      </c>
      <c r="B8" s="67" t="s">
        <v>1396</v>
      </c>
      <c r="C8" s="68" t="s">
        <v>1446</v>
      </c>
    </row>
    <row r="9" spans="1:3" ht="30.5" customHeight="1" x14ac:dyDescent="0.35">
      <c r="A9" s="64" t="s">
        <v>1445</v>
      </c>
      <c r="B9" s="66" t="s">
        <v>2</v>
      </c>
      <c r="C9" s="65" t="s">
        <v>1448</v>
      </c>
    </row>
    <row r="10" spans="1:3" ht="32" customHeight="1" x14ac:dyDescent="0.35">
      <c r="A10" s="64" t="s">
        <v>1447</v>
      </c>
      <c r="B10" s="66" t="s">
        <v>1399</v>
      </c>
      <c r="C10" s="65" t="s">
        <v>1450</v>
      </c>
    </row>
    <row r="11" spans="1:3" ht="31.5" customHeight="1" x14ac:dyDescent="0.35">
      <c r="A11" s="64" t="s">
        <v>1449</v>
      </c>
      <c r="B11" s="66" t="s">
        <v>1398</v>
      </c>
      <c r="C11" s="65" t="s">
        <v>1452</v>
      </c>
    </row>
    <row r="12" spans="1:3" ht="62" x14ac:dyDescent="0.35">
      <c r="A12" s="64" t="s">
        <v>1451</v>
      </c>
      <c r="B12" s="67" t="s">
        <v>1400</v>
      </c>
      <c r="C12" s="68" t="s">
        <v>1454</v>
      </c>
    </row>
    <row r="13" spans="1:3" ht="127.5" customHeight="1" x14ac:dyDescent="0.35">
      <c r="A13" s="64" t="s">
        <v>1453</v>
      </c>
      <c r="B13" s="67" t="s">
        <v>1401</v>
      </c>
      <c r="C13" s="68" t="s">
        <v>1471</v>
      </c>
    </row>
    <row r="14" spans="1:3" ht="38" customHeight="1" x14ac:dyDescent="0.35">
      <c r="A14" s="64" t="s">
        <v>1455</v>
      </c>
      <c r="B14" s="67" t="s">
        <v>1404</v>
      </c>
      <c r="C14" s="68" t="s">
        <v>1464</v>
      </c>
    </row>
    <row r="15" spans="1:3" ht="38" customHeight="1" x14ac:dyDescent="0.35">
      <c r="A15" s="64" t="s">
        <v>1456</v>
      </c>
      <c r="B15" s="67" t="s">
        <v>1477</v>
      </c>
      <c r="C15" s="68" t="s">
        <v>1479</v>
      </c>
    </row>
    <row r="16" spans="1:3" ht="72" customHeight="1" x14ac:dyDescent="0.35">
      <c r="A16" s="64" t="s">
        <v>1459</v>
      </c>
      <c r="B16" s="67" t="s">
        <v>1457</v>
      </c>
      <c r="C16" s="69" t="s">
        <v>1458</v>
      </c>
    </row>
    <row r="17" spans="1:3" ht="36" customHeight="1" x14ac:dyDescent="0.35">
      <c r="A17" s="64" t="s">
        <v>1478</v>
      </c>
      <c r="B17" s="66" t="s">
        <v>3</v>
      </c>
      <c r="C17" s="70" t="s">
        <v>1460</v>
      </c>
    </row>
    <row r="18" spans="1:3" x14ac:dyDescent="0.35">
      <c r="A18" s="71"/>
      <c r="B18" s="71"/>
      <c r="C18" s="72"/>
    </row>
    <row r="19" spans="1:3" x14ac:dyDescent="0.35">
      <c r="A19" s="91" t="s">
        <v>1461</v>
      </c>
      <c r="B19" s="91"/>
      <c r="C19" s="91"/>
    </row>
    <row r="20" spans="1:3" x14ac:dyDescent="0.35">
      <c r="A20" s="73"/>
      <c r="B20" s="73"/>
      <c r="C20" s="73"/>
    </row>
    <row r="21" spans="1:3" ht="24.5" customHeight="1" x14ac:dyDescent="0.35">
      <c r="A21" s="74">
        <v>1</v>
      </c>
      <c r="B21" s="92" t="s">
        <v>1465</v>
      </c>
      <c r="C21" s="88"/>
    </row>
    <row r="22" spans="1:3" ht="27.5" customHeight="1" x14ac:dyDescent="0.35">
      <c r="A22" s="74">
        <v>2</v>
      </c>
      <c r="B22" s="92" t="s">
        <v>1466</v>
      </c>
      <c r="C22" s="88"/>
    </row>
    <row r="23" spans="1:3" ht="29" customHeight="1" x14ac:dyDescent="0.35">
      <c r="A23" s="74">
        <v>3</v>
      </c>
      <c r="B23" s="92" t="s">
        <v>1467</v>
      </c>
      <c r="C23" s="88"/>
    </row>
    <row r="24" spans="1:3" ht="29" customHeight="1" x14ac:dyDescent="0.35">
      <c r="A24" s="74">
        <v>4</v>
      </c>
      <c r="B24" s="87" t="s">
        <v>1462</v>
      </c>
      <c r="C24" s="88"/>
    </row>
    <row r="25" spans="1:3" ht="47" customHeight="1" x14ac:dyDescent="0.35">
      <c r="A25" s="74">
        <v>5</v>
      </c>
      <c r="B25" s="92" t="s">
        <v>1469</v>
      </c>
      <c r="C25" s="88"/>
    </row>
    <row r="26" spans="1:3" ht="141" customHeight="1" x14ac:dyDescent="0.35">
      <c r="A26" s="74">
        <v>6</v>
      </c>
      <c r="B26" s="92" t="s">
        <v>1472</v>
      </c>
      <c r="C26" s="88"/>
    </row>
    <row r="27" spans="1:3" ht="28" customHeight="1" x14ac:dyDescent="0.35">
      <c r="A27" s="74">
        <v>7</v>
      </c>
      <c r="B27" s="93" t="s">
        <v>1463</v>
      </c>
      <c r="C27" s="94"/>
    </row>
    <row r="28" spans="1:3" ht="35" customHeight="1" x14ac:dyDescent="0.35">
      <c r="A28" s="74">
        <v>8</v>
      </c>
      <c r="B28" s="92" t="s">
        <v>1473</v>
      </c>
      <c r="C28" s="88"/>
    </row>
    <row r="29" spans="1:3" ht="38" customHeight="1" x14ac:dyDescent="0.35">
      <c r="A29" s="74">
        <v>9</v>
      </c>
      <c r="B29" s="95" t="s">
        <v>1468</v>
      </c>
      <c r="C29" s="96"/>
    </row>
  </sheetData>
  <sheetProtection sheet="1" objects="1" scenarios="1" selectLockedCells="1"/>
  <mergeCells count="11">
    <mergeCell ref="B25:C25"/>
    <mergeCell ref="B26:C26"/>
    <mergeCell ref="B27:C27"/>
    <mergeCell ref="B28:C28"/>
    <mergeCell ref="B29:C29"/>
    <mergeCell ref="B24:C24"/>
    <mergeCell ref="A1:C1"/>
    <mergeCell ref="A19:C19"/>
    <mergeCell ref="B21:C21"/>
    <mergeCell ref="B22:C22"/>
    <mergeCell ref="B23: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D1F1E-901C-3B40-B890-6C3761AC8FB0}">
  <sheetPr>
    <tabColor rgb="FF7030A0"/>
    <pageSetUpPr fitToPage="1"/>
  </sheetPr>
  <dimension ref="A1:AB1008"/>
  <sheetViews>
    <sheetView tabSelected="1" zoomScale="65" zoomScaleNormal="40" zoomScaleSheetLayoutView="180" workbookViewId="0">
      <selection activeCell="A7" sqref="A7"/>
    </sheetView>
  </sheetViews>
  <sheetFormatPr defaultColWidth="10.6640625" defaultRowHeight="15.5" x14ac:dyDescent="0.35"/>
  <cols>
    <col min="1" max="1" width="23" customWidth="1"/>
    <col min="2" max="2" width="22.83203125" customWidth="1"/>
    <col min="3" max="3" width="17.6640625" customWidth="1"/>
    <col min="4" max="4" width="17.33203125" customWidth="1"/>
    <col min="5" max="5" width="52.83203125" customWidth="1"/>
    <col min="6" max="6" width="15.1640625" style="19" customWidth="1"/>
    <col min="7" max="7" width="17.33203125" style="19" customWidth="1"/>
    <col min="8" max="9" width="17.83203125" style="19" customWidth="1"/>
    <col min="10" max="11" width="13" style="19" customWidth="1"/>
    <col min="12" max="12" width="13" customWidth="1"/>
    <col min="13" max="13" width="45.6640625" customWidth="1"/>
    <col min="14" max="14" width="0.4140625" style="78" customWidth="1"/>
    <col min="15" max="15" width="9.83203125" hidden="1" customWidth="1"/>
    <col min="16" max="16" width="7.33203125" hidden="1" customWidth="1"/>
    <col min="17" max="17" width="2.33203125" hidden="1" customWidth="1"/>
    <col min="18" max="18" width="7.4140625" hidden="1" customWidth="1"/>
    <col min="19" max="19" width="41.33203125" customWidth="1"/>
  </cols>
  <sheetData>
    <row r="1" spans="1:28" x14ac:dyDescent="0.35">
      <c r="A1" s="97" t="s">
        <v>1474</v>
      </c>
      <c r="B1" s="97"/>
      <c r="C1" s="97"/>
      <c r="D1" s="97"/>
      <c r="E1" s="97"/>
      <c r="F1" s="97"/>
      <c r="G1" s="97"/>
      <c r="H1" s="97"/>
      <c r="I1" s="97"/>
      <c r="J1" s="97"/>
      <c r="K1" s="97"/>
      <c r="L1" s="97"/>
      <c r="M1" s="97"/>
      <c r="N1" s="75"/>
      <c r="O1" s="1"/>
      <c r="P1" s="1"/>
      <c r="Q1" s="1"/>
      <c r="R1" s="1"/>
      <c r="S1" s="1"/>
      <c r="T1" s="1"/>
      <c r="U1" s="1"/>
      <c r="V1" s="1"/>
      <c r="W1" s="1"/>
      <c r="X1" s="1"/>
      <c r="Y1" s="1"/>
      <c r="Z1" s="1"/>
      <c r="AA1" s="1"/>
      <c r="AB1" s="1"/>
    </row>
    <row r="2" spans="1:28" x14ac:dyDescent="0.35">
      <c r="A2" s="4"/>
      <c r="B2" s="4"/>
      <c r="C2" s="4"/>
      <c r="D2" s="4"/>
      <c r="E2" s="4"/>
      <c r="F2" s="17"/>
      <c r="G2" s="17"/>
      <c r="H2" s="17"/>
      <c r="I2" s="17"/>
      <c r="J2" s="17"/>
      <c r="K2" s="17"/>
      <c r="L2" s="4"/>
      <c r="M2" s="4"/>
      <c r="N2" s="75"/>
      <c r="O2" s="1"/>
      <c r="P2" s="1"/>
      <c r="Q2" s="1"/>
      <c r="R2" s="1"/>
      <c r="S2" s="1"/>
      <c r="T2" s="1"/>
      <c r="U2" s="1"/>
      <c r="V2" s="1"/>
      <c r="W2" s="1"/>
      <c r="X2" s="1"/>
      <c r="Y2" s="1"/>
      <c r="Z2" s="1"/>
      <c r="AA2" s="1"/>
      <c r="AB2" s="1"/>
    </row>
    <row r="3" spans="1:28" ht="18.5" x14ac:dyDescent="0.45">
      <c r="A3" s="25" t="s">
        <v>1402</v>
      </c>
      <c r="B3" s="25" t="s">
        <v>0</v>
      </c>
      <c r="C3" s="25" t="s">
        <v>4</v>
      </c>
      <c r="D3" s="25" t="s">
        <v>1417</v>
      </c>
      <c r="E3" s="25" t="s">
        <v>8</v>
      </c>
      <c r="F3" s="7"/>
      <c r="G3" s="17"/>
      <c r="H3" s="17"/>
      <c r="I3" s="17"/>
      <c r="J3" s="17"/>
      <c r="K3" s="17"/>
      <c r="L3" s="17"/>
      <c r="M3" s="51" t="s">
        <v>1434</v>
      </c>
      <c r="N3" s="75"/>
      <c r="O3" s="1" t="s">
        <v>1415</v>
      </c>
      <c r="P3" s="1" t="s">
        <v>1416</v>
      </c>
      <c r="Q3" s="1"/>
      <c r="R3" s="1" t="s">
        <v>1417</v>
      </c>
      <c r="S3" s="1"/>
      <c r="T3" s="1"/>
      <c r="U3" s="1"/>
      <c r="V3" s="1"/>
      <c r="W3" s="1"/>
      <c r="X3" s="1"/>
      <c r="Y3" s="1"/>
      <c r="Z3" s="1"/>
      <c r="AA3" s="1"/>
      <c r="AB3" s="1"/>
    </row>
    <row r="4" spans="1:28" ht="18.5" x14ac:dyDescent="0.45">
      <c r="A4" s="27"/>
      <c r="B4" s="53" t="e">
        <f>VLOOKUP(tbl_header[[#This Row],[Local Authority Code]],Table5[[#All],[LA Code]:[Local Authority]],2,FALSE)</f>
        <v>#N/A</v>
      </c>
      <c r="C4" s="28"/>
      <c r="D4" s="46"/>
      <c r="E4" s="47">
        <v>2022</v>
      </c>
      <c r="F4" s="4"/>
      <c r="G4" s="17"/>
      <c r="H4" s="17"/>
      <c r="I4" s="17"/>
      <c r="J4" s="17"/>
      <c r="K4" s="17"/>
      <c r="L4" s="17"/>
      <c r="M4" s="52" t="e">
        <f>IF(tbl_Month[[#This Row],[Claim Month]]&lt;=3, _xlfn.CONCAT(tbl_header[[#This Row],[Claim Year]]-1, "/", tbl_header[[#This Row],[Claim Year]]), _xlfn.CONCAT(tbl_header[[#This Row],[Claim Year]], "/", tbl_header[[#This Row],[Claim Year]]+1))</f>
        <v>#N/A</v>
      </c>
      <c r="N4" s="75"/>
      <c r="O4" s="42" t="e">
        <f>DATE(tbl_header[[#This Row],[Claim Year]], tbl_Month[[#This Row],[Claim Month]], "01")</f>
        <v>#N/A</v>
      </c>
      <c r="P4" s="42" t="e">
        <f>EOMONTH(O4, 0)</f>
        <v>#N/A</v>
      </c>
      <c r="Q4" s="1"/>
      <c r="R4" s="1" t="e">
        <f>VLOOKUP(tbl_header[[#This Row],[Claim Month]],Table6[],2,FALSE)</f>
        <v>#N/A</v>
      </c>
      <c r="S4" s="1"/>
      <c r="T4" s="1"/>
      <c r="U4" s="1"/>
      <c r="V4" s="1"/>
      <c r="W4" s="1"/>
      <c r="X4" s="1"/>
      <c r="Y4" s="1"/>
      <c r="Z4" s="1"/>
      <c r="AA4" s="1"/>
      <c r="AB4" s="1"/>
    </row>
    <row r="5" spans="1:28" x14ac:dyDescent="0.35">
      <c r="A5" s="6"/>
      <c r="B5" s="6"/>
      <c r="C5" s="6"/>
      <c r="D5" s="6"/>
      <c r="E5" s="6"/>
      <c r="F5" s="18"/>
      <c r="G5" s="18"/>
      <c r="H5" s="18"/>
      <c r="I5" s="18"/>
      <c r="J5" s="18"/>
      <c r="K5" s="18"/>
      <c r="L5" s="6"/>
      <c r="M5" s="18" t="s">
        <v>1480</v>
      </c>
      <c r="N5" s="75"/>
      <c r="O5" s="1"/>
      <c r="P5" s="1"/>
      <c r="Q5" s="1"/>
      <c r="R5" s="1"/>
      <c r="S5" s="1"/>
      <c r="T5" s="1"/>
      <c r="U5" s="1"/>
      <c r="V5" s="1"/>
      <c r="W5" s="1"/>
      <c r="X5" s="1"/>
      <c r="Y5" s="1"/>
      <c r="Z5" s="1"/>
      <c r="AA5" s="1"/>
      <c r="AB5" s="1"/>
    </row>
    <row r="6" spans="1:28" s="3" customFormat="1" ht="62" customHeight="1" x14ac:dyDescent="0.35">
      <c r="A6" s="44" t="s">
        <v>1409</v>
      </c>
      <c r="B6" s="21" t="s">
        <v>1397</v>
      </c>
      <c r="C6" s="22" t="s">
        <v>1</v>
      </c>
      <c r="D6" s="21" t="s">
        <v>1396</v>
      </c>
      <c r="E6" s="21" t="s">
        <v>2</v>
      </c>
      <c r="F6" s="23" t="s">
        <v>1399</v>
      </c>
      <c r="G6" s="23" t="s">
        <v>1398</v>
      </c>
      <c r="H6" s="23" t="s">
        <v>1400</v>
      </c>
      <c r="I6" s="23" t="s">
        <v>1401</v>
      </c>
      <c r="J6" s="83" t="s">
        <v>1404</v>
      </c>
      <c r="K6" s="83" t="s">
        <v>1477</v>
      </c>
      <c r="L6" s="21" t="s">
        <v>1457</v>
      </c>
      <c r="M6" s="24" t="s">
        <v>3</v>
      </c>
      <c r="N6" s="76" t="s">
        <v>1432</v>
      </c>
      <c r="O6" s="40" t="s">
        <v>1411</v>
      </c>
      <c r="P6" s="40" t="s">
        <v>1412</v>
      </c>
      <c r="Q6" s="40" t="s">
        <v>1413</v>
      </c>
      <c r="R6" s="40" t="s">
        <v>1414</v>
      </c>
      <c r="S6" s="2"/>
      <c r="T6" s="2"/>
      <c r="U6" s="2"/>
      <c r="V6" s="2"/>
      <c r="W6" s="2"/>
      <c r="X6" s="2"/>
      <c r="Y6" s="2"/>
      <c r="Z6" s="2"/>
      <c r="AA6" s="2"/>
      <c r="AB6" s="2"/>
    </row>
    <row r="7" spans="1:28" s="26" customFormat="1" x14ac:dyDescent="0.35">
      <c r="A7" s="84"/>
      <c r="B7" s="85"/>
      <c r="C7" s="85"/>
      <c r="D7" s="56"/>
      <c r="E7" s="85"/>
      <c r="F7" s="86"/>
      <c r="G7" s="86"/>
      <c r="H7" s="58"/>
      <c r="I7" s="58"/>
      <c r="J7" s="86"/>
      <c r="K7" s="57"/>
      <c r="L7" s="55"/>
      <c r="M7" s="79"/>
      <c r="N7" s="77" t="e">
        <f>VLOOKUP(tbl_claims[[#This Row],[Nationality]],Table4[],3,FALSE)</f>
        <v>#N/A</v>
      </c>
      <c r="O7" s="41" t="str">
        <f>IF(tbl_claims[[#This Row],[Date of Birth]]&lt;&gt;"", DATE(YEAR(tbl_claims[[#This Row],[Date of Birth]])+16, MONTH(tbl_claims[[#This Row],[Date of Birth]]), DAY(tbl_claims[[#This Row],[Date of Birth]])), "")</f>
        <v/>
      </c>
      <c r="P7" s="41" t="str">
        <f>IF(tbl_claims[[#This Row],[Date of Birth]]&lt;&gt;"", DATE(YEAR(tbl_claims[[#This Row],[Date of Birth]])+18, MONTH(tbl_claims[[#This Row],[Date of Birth]]), DAY(tbl_claims[[#This Row],[Date of Birth]])), "")</f>
        <v/>
      </c>
      <c r="Q7" s="41" t="str">
        <f>IF(tbl_claims[[#This Row],[Date of Birth]]&lt;&gt;"", DATE(YEAR(tbl_claims[[#This Row],[Date of Birth]])+21, MONTH(tbl_claims[[#This Row],[Date of Birth]]), DAY(tbl_claims[[#This Row],[Date of Birth]])), "")</f>
        <v/>
      </c>
      <c r="R7" s="41" t="str">
        <f>IF(tbl_claims[[#This Row],[Date of Birth]]&lt;&gt;"", DATE(YEAR(tbl_claims[[#This Row],[Date of Birth]])+25, MONTH(tbl_claims[[#This Row],[Date of Birth]]), DAY(tbl_claims[[#This Row],[Date of Birth]])), "")</f>
        <v/>
      </c>
    </row>
    <row r="8" spans="1:28" s="26" customFormat="1" x14ac:dyDescent="0.35">
      <c r="A8" s="80"/>
      <c r="B8" s="81"/>
      <c r="C8" s="81"/>
      <c r="D8" s="56"/>
      <c r="E8" s="55"/>
      <c r="F8" s="82"/>
      <c r="G8" s="82"/>
      <c r="H8" s="58"/>
      <c r="I8" s="58"/>
      <c r="J8" s="57"/>
      <c r="K8" s="57"/>
      <c r="L8" s="55"/>
      <c r="M8" s="79"/>
      <c r="N8" s="77" t="e">
        <f>VLOOKUP(tbl_claims[[#This Row],[Nationality]],Table4[],3,FALSE)</f>
        <v>#N/A</v>
      </c>
      <c r="O8" s="41" t="str">
        <f>IF(tbl_claims[[#This Row],[Date of Birth]]&lt;&gt;"", DATE(YEAR(tbl_claims[[#This Row],[Date of Birth]])+16, MONTH(tbl_claims[[#This Row],[Date of Birth]]), DAY(tbl_claims[[#This Row],[Date of Birth]])), "")</f>
        <v/>
      </c>
      <c r="P8" s="41" t="str">
        <f>IF(tbl_claims[[#This Row],[Date of Birth]]&lt;&gt;"", DATE(YEAR(tbl_claims[[#This Row],[Date of Birth]])+18, MONTH(tbl_claims[[#This Row],[Date of Birth]]), DAY(tbl_claims[[#This Row],[Date of Birth]])), "")</f>
        <v/>
      </c>
      <c r="Q8" s="41" t="str">
        <f>IF(tbl_claims[[#This Row],[Date of Birth]]&lt;&gt;"", DATE(YEAR(tbl_claims[[#This Row],[Date of Birth]])+21, MONTH(tbl_claims[[#This Row],[Date of Birth]]), DAY(tbl_claims[[#This Row],[Date of Birth]])), "")</f>
        <v/>
      </c>
      <c r="R8" s="41" t="str">
        <f>IF(tbl_claims[[#This Row],[Date of Birth]]&lt;&gt;"", DATE(YEAR(tbl_claims[[#This Row],[Date of Birth]])+25, MONTH(tbl_claims[[#This Row],[Date of Birth]]), DAY(tbl_claims[[#This Row],[Date of Birth]])), "")</f>
        <v/>
      </c>
    </row>
    <row r="9" spans="1:28" s="26" customFormat="1" x14ac:dyDescent="0.35">
      <c r="A9" s="54"/>
      <c r="B9" s="55"/>
      <c r="C9" s="55"/>
      <c r="D9" s="56"/>
      <c r="E9" s="55"/>
      <c r="F9" s="57"/>
      <c r="G9" s="57"/>
      <c r="H9" s="58"/>
      <c r="I9" s="58"/>
      <c r="J9" s="57"/>
      <c r="K9" s="57"/>
      <c r="L9" s="55"/>
      <c r="M9" s="59"/>
      <c r="N9" s="77" t="e">
        <f>VLOOKUP(tbl_claims[[#This Row],[Nationality]],Table4[],3,FALSE)</f>
        <v>#N/A</v>
      </c>
      <c r="O9" s="41" t="str">
        <f>IF(tbl_claims[[#This Row],[Date of Birth]]&lt;&gt;"", DATE(YEAR(tbl_claims[[#This Row],[Date of Birth]])+16, MONTH(tbl_claims[[#This Row],[Date of Birth]]), DAY(tbl_claims[[#This Row],[Date of Birth]])), "")</f>
        <v/>
      </c>
      <c r="P9" s="41" t="str">
        <f>IF(tbl_claims[[#This Row],[Date of Birth]]&lt;&gt;"", DATE(YEAR(tbl_claims[[#This Row],[Date of Birth]])+18, MONTH(tbl_claims[[#This Row],[Date of Birth]]), DAY(tbl_claims[[#This Row],[Date of Birth]])), "")</f>
        <v/>
      </c>
      <c r="Q9" s="41" t="str">
        <f>IF(tbl_claims[[#This Row],[Date of Birth]]&lt;&gt;"", DATE(YEAR(tbl_claims[[#This Row],[Date of Birth]])+21, MONTH(tbl_claims[[#This Row],[Date of Birth]]), DAY(tbl_claims[[#This Row],[Date of Birth]])), "")</f>
        <v/>
      </c>
      <c r="R9" s="41" t="str">
        <f>IF(tbl_claims[[#This Row],[Date of Birth]]&lt;&gt;"", DATE(YEAR(tbl_claims[[#This Row],[Date of Birth]])+25, MONTH(tbl_claims[[#This Row],[Date of Birth]]), DAY(tbl_claims[[#This Row],[Date of Birth]])), "")</f>
        <v/>
      </c>
    </row>
    <row r="10" spans="1:28" s="26" customFormat="1" x14ac:dyDescent="0.35">
      <c r="A10" s="54"/>
      <c r="B10" s="55"/>
      <c r="C10" s="55"/>
      <c r="D10" s="56"/>
      <c r="E10" s="55"/>
      <c r="F10" s="57"/>
      <c r="G10" s="57"/>
      <c r="H10" s="58"/>
      <c r="I10" s="58"/>
      <c r="J10" s="57"/>
      <c r="K10" s="57"/>
      <c r="L10" s="55"/>
      <c r="M10" s="59"/>
      <c r="N10" s="77" t="e">
        <f>VLOOKUP(tbl_claims[[#This Row],[Nationality]],Table4[],3,FALSE)</f>
        <v>#N/A</v>
      </c>
      <c r="O10" s="41" t="str">
        <f>IF(tbl_claims[[#This Row],[Date of Birth]]&lt;&gt;"", DATE(YEAR(tbl_claims[[#This Row],[Date of Birth]])+16, MONTH(tbl_claims[[#This Row],[Date of Birth]]), DAY(tbl_claims[[#This Row],[Date of Birth]])), "")</f>
        <v/>
      </c>
      <c r="P10" s="41" t="str">
        <f>IF(tbl_claims[[#This Row],[Date of Birth]]&lt;&gt;"", DATE(YEAR(tbl_claims[[#This Row],[Date of Birth]])+18, MONTH(tbl_claims[[#This Row],[Date of Birth]]), DAY(tbl_claims[[#This Row],[Date of Birth]])), "")</f>
        <v/>
      </c>
      <c r="Q10" s="41" t="str">
        <f>IF(tbl_claims[[#This Row],[Date of Birth]]&lt;&gt;"", DATE(YEAR(tbl_claims[[#This Row],[Date of Birth]])+21, MONTH(tbl_claims[[#This Row],[Date of Birth]]), DAY(tbl_claims[[#This Row],[Date of Birth]])), "")</f>
        <v/>
      </c>
      <c r="R10" s="41" t="str">
        <f>IF(tbl_claims[[#This Row],[Date of Birth]]&lt;&gt;"", DATE(YEAR(tbl_claims[[#This Row],[Date of Birth]])+25, MONTH(tbl_claims[[#This Row],[Date of Birth]]), DAY(tbl_claims[[#This Row],[Date of Birth]])), "")</f>
        <v/>
      </c>
    </row>
    <row r="11" spans="1:28" s="26" customFormat="1" x14ac:dyDescent="0.35">
      <c r="A11" s="54"/>
      <c r="B11" s="55"/>
      <c r="C11" s="55"/>
      <c r="D11" s="56"/>
      <c r="E11" s="55"/>
      <c r="F11" s="57"/>
      <c r="G11" s="57"/>
      <c r="H11" s="58"/>
      <c r="I11" s="58"/>
      <c r="J11" s="57"/>
      <c r="K11" s="57"/>
      <c r="L11" s="55"/>
      <c r="M11" s="59"/>
      <c r="N11" s="77" t="e">
        <f>VLOOKUP(tbl_claims[[#This Row],[Nationality]],Table4[],3,FALSE)</f>
        <v>#N/A</v>
      </c>
      <c r="O11" s="41" t="str">
        <f>IF(tbl_claims[[#This Row],[Date of Birth]]&lt;&gt;"", DATE(YEAR(tbl_claims[[#This Row],[Date of Birth]])+16, MONTH(tbl_claims[[#This Row],[Date of Birth]]), DAY(tbl_claims[[#This Row],[Date of Birth]])), "")</f>
        <v/>
      </c>
      <c r="P11" s="41" t="str">
        <f>IF(tbl_claims[[#This Row],[Date of Birth]]&lt;&gt;"", DATE(YEAR(tbl_claims[[#This Row],[Date of Birth]])+18, MONTH(tbl_claims[[#This Row],[Date of Birth]]), DAY(tbl_claims[[#This Row],[Date of Birth]])), "")</f>
        <v/>
      </c>
      <c r="Q11" s="41" t="str">
        <f>IF(tbl_claims[[#This Row],[Date of Birth]]&lt;&gt;"", DATE(YEAR(tbl_claims[[#This Row],[Date of Birth]])+21, MONTH(tbl_claims[[#This Row],[Date of Birth]]), DAY(tbl_claims[[#This Row],[Date of Birth]])), "")</f>
        <v/>
      </c>
      <c r="R11" s="41" t="str">
        <f>IF(tbl_claims[[#This Row],[Date of Birth]]&lt;&gt;"", DATE(YEAR(tbl_claims[[#This Row],[Date of Birth]])+25, MONTH(tbl_claims[[#This Row],[Date of Birth]]), DAY(tbl_claims[[#This Row],[Date of Birth]])), "")</f>
        <v/>
      </c>
    </row>
    <row r="12" spans="1:28" s="26" customFormat="1" x14ac:dyDescent="0.35">
      <c r="A12" s="54"/>
      <c r="B12" s="55"/>
      <c r="C12" s="55"/>
      <c r="D12" s="56"/>
      <c r="E12" s="55"/>
      <c r="F12" s="57"/>
      <c r="G12" s="57"/>
      <c r="H12" s="58"/>
      <c r="I12" s="58"/>
      <c r="J12" s="57"/>
      <c r="K12" s="57"/>
      <c r="L12" s="55"/>
      <c r="M12" s="59"/>
      <c r="N12" s="77" t="e">
        <f>VLOOKUP(tbl_claims[[#This Row],[Nationality]],Table4[],3,FALSE)</f>
        <v>#N/A</v>
      </c>
      <c r="O12" s="41" t="str">
        <f>IF(tbl_claims[[#This Row],[Date of Birth]]&lt;&gt;"", DATE(YEAR(tbl_claims[[#This Row],[Date of Birth]])+16, MONTH(tbl_claims[[#This Row],[Date of Birth]]), DAY(tbl_claims[[#This Row],[Date of Birth]])), "")</f>
        <v/>
      </c>
      <c r="P12" s="41" t="str">
        <f>IF(tbl_claims[[#This Row],[Date of Birth]]&lt;&gt;"", DATE(YEAR(tbl_claims[[#This Row],[Date of Birth]])+18, MONTH(tbl_claims[[#This Row],[Date of Birth]]), DAY(tbl_claims[[#This Row],[Date of Birth]])), "")</f>
        <v/>
      </c>
      <c r="Q12" s="41" t="str">
        <f>IF(tbl_claims[[#This Row],[Date of Birth]]&lt;&gt;"", DATE(YEAR(tbl_claims[[#This Row],[Date of Birth]])+21, MONTH(tbl_claims[[#This Row],[Date of Birth]]), DAY(tbl_claims[[#This Row],[Date of Birth]])), "")</f>
        <v/>
      </c>
      <c r="R12" s="41" t="str">
        <f>IF(tbl_claims[[#This Row],[Date of Birth]]&lt;&gt;"", DATE(YEAR(tbl_claims[[#This Row],[Date of Birth]])+25, MONTH(tbl_claims[[#This Row],[Date of Birth]]), DAY(tbl_claims[[#This Row],[Date of Birth]])), "")</f>
        <v/>
      </c>
    </row>
    <row r="13" spans="1:28" s="26" customFormat="1" x14ac:dyDescent="0.35">
      <c r="A13" s="54"/>
      <c r="B13" s="55"/>
      <c r="C13" s="55"/>
      <c r="D13" s="56"/>
      <c r="E13" s="55"/>
      <c r="F13" s="57"/>
      <c r="G13" s="57"/>
      <c r="H13" s="58"/>
      <c r="I13" s="58"/>
      <c r="J13" s="57"/>
      <c r="K13" s="57"/>
      <c r="L13" s="55"/>
      <c r="M13" s="59"/>
      <c r="N13" s="77" t="e">
        <f>VLOOKUP(tbl_claims[[#This Row],[Nationality]],Table4[],3,FALSE)</f>
        <v>#N/A</v>
      </c>
      <c r="O13" s="41" t="str">
        <f>IF(tbl_claims[[#This Row],[Date of Birth]]&lt;&gt;"", DATE(YEAR(tbl_claims[[#This Row],[Date of Birth]])+16, MONTH(tbl_claims[[#This Row],[Date of Birth]]), DAY(tbl_claims[[#This Row],[Date of Birth]])), "")</f>
        <v/>
      </c>
      <c r="P13" s="41" t="str">
        <f>IF(tbl_claims[[#This Row],[Date of Birth]]&lt;&gt;"", DATE(YEAR(tbl_claims[[#This Row],[Date of Birth]])+18, MONTH(tbl_claims[[#This Row],[Date of Birth]]), DAY(tbl_claims[[#This Row],[Date of Birth]])), "")</f>
        <v/>
      </c>
      <c r="Q13" s="41" t="str">
        <f>IF(tbl_claims[[#This Row],[Date of Birth]]&lt;&gt;"", DATE(YEAR(tbl_claims[[#This Row],[Date of Birth]])+21, MONTH(tbl_claims[[#This Row],[Date of Birth]]), DAY(tbl_claims[[#This Row],[Date of Birth]])), "")</f>
        <v/>
      </c>
      <c r="R13" s="41" t="str">
        <f>IF(tbl_claims[[#This Row],[Date of Birth]]&lt;&gt;"", DATE(YEAR(tbl_claims[[#This Row],[Date of Birth]])+25, MONTH(tbl_claims[[#This Row],[Date of Birth]]), DAY(tbl_claims[[#This Row],[Date of Birth]])), "")</f>
        <v/>
      </c>
    </row>
    <row r="14" spans="1:28" s="26" customFormat="1" x14ac:dyDescent="0.35">
      <c r="A14" s="54"/>
      <c r="B14" s="55"/>
      <c r="C14" s="55"/>
      <c r="D14" s="56"/>
      <c r="E14" s="55"/>
      <c r="F14" s="57"/>
      <c r="G14" s="57"/>
      <c r="H14" s="58"/>
      <c r="I14" s="58"/>
      <c r="J14" s="57"/>
      <c r="K14" s="57"/>
      <c r="L14" s="55"/>
      <c r="M14" s="59"/>
      <c r="N14" s="77" t="e">
        <f>VLOOKUP(tbl_claims[[#This Row],[Nationality]],Table4[],3,FALSE)</f>
        <v>#N/A</v>
      </c>
      <c r="O14" s="41" t="str">
        <f>IF(tbl_claims[[#This Row],[Date of Birth]]&lt;&gt;"", DATE(YEAR(tbl_claims[[#This Row],[Date of Birth]])+16, MONTH(tbl_claims[[#This Row],[Date of Birth]]), DAY(tbl_claims[[#This Row],[Date of Birth]])), "")</f>
        <v/>
      </c>
      <c r="P14" s="41" t="str">
        <f>IF(tbl_claims[[#This Row],[Date of Birth]]&lt;&gt;"", DATE(YEAR(tbl_claims[[#This Row],[Date of Birth]])+18, MONTH(tbl_claims[[#This Row],[Date of Birth]]), DAY(tbl_claims[[#This Row],[Date of Birth]])), "")</f>
        <v/>
      </c>
      <c r="Q14" s="41" t="str">
        <f>IF(tbl_claims[[#This Row],[Date of Birth]]&lt;&gt;"", DATE(YEAR(tbl_claims[[#This Row],[Date of Birth]])+21, MONTH(tbl_claims[[#This Row],[Date of Birth]]), DAY(tbl_claims[[#This Row],[Date of Birth]])), "")</f>
        <v/>
      </c>
      <c r="R14" s="41" t="str">
        <f>IF(tbl_claims[[#This Row],[Date of Birth]]&lt;&gt;"", DATE(YEAR(tbl_claims[[#This Row],[Date of Birth]])+25, MONTH(tbl_claims[[#This Row],[Date of Birth]]), DAY(tbl_claims[[#This Row],[Date of Birth]])), "")</f>
        <v/>
      </c>
    </row>
    <row r="15" spans="1:28" s="26" customFormat="1" x14ac:dyDescent="0.35">
      <c r="A15" s="54"/>
      <c r="B15" s="55"/>
      <c r="C15" s="55"/>
      <c r="D15" s="56"/>
      <c r="E15" s="55"/>
      <c r="F15" s="57"/>
      <c r="G15" s="57"/>
      <c r="H15" s="58"/>
      <c r="I15" s="58"/>
      <c r="J15" s="57"/>
      <c r="K15" s="57"/>
      <c r="L15" s="55"/>
      <c r="M15" s="59"/>
      <c r="N15" s="77" t="e">
        <f>VLOOKUP(tbl_claims[[#This Row],[Nationality]],Table4[],3,FALSE)</f>
        <v>#N/A</v>
      </c>
      <c r="O15" s="41" t="str">
        <f>IF(tbl_claims[[#This Row],[Date of Birth]]&lt;&gt;"", DATE(YEAR(tbl_claims[[#This Row],[Date of Birth]])+16, MONTH(tbl_claims[[#This Row],[Date of Birth]]), DAY(tbl_claims[[#This Row],[Date of Birth]])), "")</f>
        <v/>
      </c>
      <c r="P15" s="41" t="str">
        <f>IF(tbl_claims[[#This Row],[Date of Birth]]&lt;&gt;"", DATE(YEAR(tbl_claims[[#This Row],[Date of Birth]])+18, MONTH(tbl_claims[[#This Row],[Date of Birth]]), DAY(tbl_claims[[#This Row],[Date of Birth]])), "")</f>
        <v/>
      </c>
      <c r="Q15" s="41" t="str">
        <f>IF(tbl_claims[[#This Row],[Date of Birth]]&lt;&gt;"", DATE(YEAR(tbl_claims[[#This Row],[Date of Birth]])+21, MONTH(tbl_claims[[#This Row],[Date of Birth]]), DAY(tbl_claims[[#This Row],[Date of Birth]])), "")</f>
        <v/>
      </c>
      <c r="R15" s="41" t="str">
        <f>IF(tbl_claims[[#This Row],[Date of Birth]]&lt;&gt;"", DATE(YEAR(tbl_claims[[#This Row],[Date of Birth]])+25, MONTH(tbl_claims[[#This Row],[Date of Birth]]), DAY(tbl_claims[[#This Row],[Date of Birth]])), "")</f>
        <v/>
      </c>
    </row>
    <row r="16" spans="1:28" s="26" customFormat="1" x14ac:dyDescent="0.35">
      <c r="A16" s="54"/>
      <c r="B16" s="55"/>
      <c r="C16" s="55"/>
      <c r="D16" s="56"/>
      <c r="E16" s="55"/>
      <c r="F16" s="57"/>
      <c r="G16" s="57"/>
      <c r="H16" s="58"/>
      <c r="I16" s="58"/>
      <c r="J16" s="57"/>
      <c r="K16" s="57"/>
      <c r="L16" s="55"/>
      <c r="M16" s="59"/>
      <c r="N16" s="77" t="e">
        <f>VLOOKUP(tbl_claims[[#This Row],[Nationality]],Table4[],3,FALSE)</f>
        <v>#N/A</v>
      </c>
      <c r="O16" s="41" t="str">
        <f>IF(tbl_claims[[#This Row],[Date of Birth]]&lt;&gt;"", DATE(YEAR(tbl_claims[[#This Row],[Date of Birth]])+16, MONTH(tbl_claims[[#This Row],[Date of Birth]]), DAY(tbl_claims[[#This Row],[Date of Birth]])), "")</f>
        <v/>
      </c>
      <c r="P16" s="41" t="str">
        <f>IF(tbl_claims[[#This Row],[Date of Birth]]&lt;&gt;"", DATE(YEAR(tbl_claims[[#This Row],[Date of Birth]])+18, MONTH(tbl_claims[[#This Row],[Date of Birth]]), DAY(tbl_claims[[#This Row],[Date of Birth]])), "")</f>
        <v/>
      </c>
      <c r="Q16" s="41" t="str">
        <f>IF(tbl_claims[[#This Row],[Date of Birth]]&lt;&gt;"", DATE(YEAR(tbl_claims[[#This Row],[Date of Birth]])+21, MONTH(tbl_claims[[#This Row],[Date of Birth]]), DAY(tbl_claims[[#This Row],[Date of Birth]])), "")</f>
        <v/>
      </c>
      <c r="R16" s="41" t="str">
        <f>IF(tbl_claims[[#This Row],[Date of Birth]]&lt;&gt;"", DATE(YEAR(tbl_claims[[#This Row],[Date of Birth]])+25, MONTH(tbl_claims[[#This Row],[Date of Birth]]), DAY(tbl_claims[[#This Row],[Date of Birth]])), "")</f>
        <v/>
      </c>
    </row>
    <row r="17" spans="1:18" s="26" customFormat="1" x14ac:dyDescent="0.35">
      <c r="A17" s="54"/>
      <c r="B17" s="55"/>
      <c r="C17" s="55"/>
      <c r="D17" s="56"/>
      <c r="E17" s="55"/>
      <c r="F17" s="57"/>
      <c r="G17" s="57"/>
      <c r="H17" s="58"/>
      <c r="I17" s="58"/>
      <c r="J17" s="57"/>
      <c r="K17" s="57"/>
      <c r="L17" s="55"/>
      <c r="M17" s="59"/>
      <c r="N17" s="77" t="e">
        <f>VLOOKUP(tbl_claims[[#This Row],[Nationality]],Table4[],3,FALSE)</f>
        <v>#N/A</v>
      </c>
      <c r="O17" s="41" t="str">
        <f>IF(tbl_claims[[#This Row],[Date of Birth]]&lt;&gt;"", DATE(YEAR(tbl_claims[[#This Row],[Date of Birth]])+16, MONTH(tbl_claims[[#This Row],[Date of Birth]]), DAY(tbl_claims[[#This Row],[Date of Birth]])), "")</f>
        <v/>
      </c>
      <c r="P17" s="41" t="str">
        <f>IF(tbl_claims[[#This Row],[Date of Birth]]&lt;&gt;"", DATE(YEAR(tbl_claims[[#This Row],[Date of Birth]])+18, MONTH(tbl_claims[[#This Row],[Date of Birth]]), DAY(tbl_claims[[#This Row],[Date of Birth]])), "")</f>
        <v/>
      </c>
      <c r="Q17" s="41" t="str">
        <f>IF(tbl_claims[[#This Row],[Date of Birth]]&lt;&gt;"", DATE(YEAR(tbl_claims[[#This Row],[Date of Birth]])+21, MONTH(tbl_claims[[#This Row],[Date of Birth]]), DAY(tbl_claims[[#This Row],[Date of Birth]])), "")</f>
        <v/>
      </c>
      <c r="R17" s="41" t="str">
        <f>IF(tbl_claims[[#This Row],[Date of Birth]]&lt;&gt;"", DATE(YEAR(tbl_claims[[#This Row],[Date of Birth]])+25, MONTH(tbl_claims[[#This Row],[Date of Birth]]), DAY(tbl_claims[[#This Row],[Date of Birth]])), "")</f>
        <v/>
      </c>
    </row>
    <row r="18" spans="1:18" s="26" customFormat="1" x14ac:dyDescent="0.35">
      <c r="A18" s="54"/>
      <c r="B18" s="55"/>
      <c r="C18" s="55"/>
      <c r="D18" s="56"/>
      <c r="E18" s="55"/>
      <c r="F18" s="57"/>
      <c r="G18" s="57"/>
      <c r="H18" s="58"/>
      <c r="I18" s="58"/>
      <c r="J18" s="57"/>
      <c r="K18" s="57"/>
      <c r="L18" s="55"/>
      <c r="M18" s="59"/>
      <c r="N18" s="77" t="e">
        <f>VLOOKUP(tbl_claims[[#This Row],[Nationality]],Table4[],3,FALSE)</f>
        <v>#N/A</v>
      </c>
      <c r="O18" s="41" t="str">
        <f>IF(tbl_claims[[#This Row],[Date of Birth]]&lt;&gt;"", DATE(YEAR(tbl_claims[[#This Row],[Date of Birth]])+16, MONTH(tbl_claims[[#This Row],[Date of Birth]]), DAY(tbl_claims[[#This Row],[Date of Birth]])), "")</f>
        <v/>
      </c>
      <c r="P18" s="41" t="str">
        <f>IF(tbl_claims[[#This Row],[Date of Birth]]&lt;&gt;"", DATE(YEAR(tbl_claims[[#This Row],[Date of Birth]])+18, MONTH(tbl_claims[[#This Row],[Date of Birth]]), DAY(tbl_claims[[#This Row],[Date of Birth]])), "")</f>
        <v/>
      </c>
      <c r="Q18" s="41" t="str">
        <f>IF(tbl_claims[[#This Row],[Date of Birth]]&lt;&gt;"", DATE(YEAR(tbl_claims[[#This Row],[Date of Birth]])+21, MONTH(tbl_claims[[#This Row],[Date of Birth]]), DAY(tbl_claims[[#This Row],[Date of Birth]])), "")</f>
        <v/>
      </c>
      <c r="R18" s="41" t="str">
        <f>IF(tbl_claims[[#This Row],[Date of Birth]]&lt;&gt;"", DATE(YEAR(tbl_claims[[#This Row],[Date of Birth]])+25, MONTH(tbl_claims[[#This Row],[Date of Birth]]), DAY(tbl_claims[[#This Row],[Date of Birth]])), "")</f>
        <v/>
      </c>
    </row>
    <row r="19" spans="1:18" s="26" customFormat="1" x14ac:dyDescent="0.35">
      <c r="A19" s="54"/>
      <c r="B19" s="55"/>
      <c r="C19" s="55"/>
      <c r="D19" s="56"/>
      <c r="E19" s="55"/>
      <c r="F19" s="57"/>
      <c r="G19" s="57"/>
      <c r="H19" s="58"/>
      <c r="I19" s="58"/>
      <c r="J19" s="57"/>
      <c r="K19" s="57"/>
      <c r="L19" s="55"/>
      <c r="M19" s="59"/>
      <c r="N19" s="77" t="e">
        <f>VLOOKUP(tbl_claims[[#This Row],[Nationality]],Table4[],3,FALSE)</f>
        <v>#N/A</v>
      </c>
      <c r="O19" s="41" t="str">
        <f>IF(tbl_claims[[#This Row],[Date of Birth]]&lt;&gt;"", DATE(YEAR(tbl_claims[[#This Row],[Date of Birth]])+16, MONTH(tbl_claims[[#This Row],[Date of Birth]]), DAY(tbl_claims[[#This Row],[Date of Birth]])), "")</f>
        <v/>
      </c>
      <c r="P19" s="41" t="str">
        <f>IF(tbl_claims[[#This Row],[Date of Birth]]&lt;&gt;"", DATE(YEAR(tbl_claims[[#This Row],[Date of Birth]])+18, MONTH(tbl_claims[[#This Row],[Date of Birth]]), DAY(tbl_claims[[#This Row],[Date of Birth]])), "")</f>
        <v/>
      </c>
      <c r="Q19" s="41" t="str">
        <f>IF(tbl_claims[[#This Row],[Date of Birth]]&lt;&gt;"", DATE(YEAR(tbl_claims[[#This Row],[Date of Birth]])+21, MONTH(tbl_claims[[#This Row],[Date of Birth]]), DAY(tbl_claims[[#This Row],[Date of Birth]])), "")</f>
        <v/>
      </c>
      <c r="R19" s="41" t="str">
        <f>IF(tbl_claims[[#This Row],[Date of Birth]]&lt;&gt;"", DATE(YEAR(tbl_claims[[#This Row],[Date of Birth]])+25, MONTH(tbl_claims[[#This Row],[Date of Birth]]), DAY(tbl_claims[[#This Row],[Date of Birth]])), "")</f>
        <v/>
      </c>
    </row>
    <row r="20" spans="1:18" s="26" customFormat="1" x14ac:dyDescent="0.35">
      <c r="A20" s="54"/>
      <c r="B20" s="55"/>
      <c r="C20" s="55"/>
      <c r="D20" s="56"/>
      <c r="E20" s="55"/>
      <c r="F20" s="57"/>
      <c r="G20" s="57"/>
      <c r="H20" s="58"/>
      <c r="I20" s="58"/>
      <c r="J20" s="57"/>
      <c r="K20" s="57"/>
      <c r="L20" s="55"/>
      <c r="M20" s="59"/>
      <c r="N20" s="77" t="e">
        <f>VLOOKUP(tbl_claims[[#This Row],[Nationality]],Table4[],3,FALSE)</f>
        <v>#N/A</v>
      </c>
      <c r="O20" s="41" t="str">
        <f>IF(tbl_claims[[#This Row],[Date of Birth]]&lt;&gt;"", DATE(YEAR(tbl_claims[[#This Row],[Date of Birth]])+16, MONTH(tbl_claims[[#This Row],[Date of Birth]]), DAY(tbl_claims[[#This Row],[Date of Birth]])), "")</f>
        <v/>
      </c>
      <c r="P20" s="41" t="str">
        <f>IF(tbl_claims[[#This Row],[Date of Birth]]&lt;&gt;"", DATE(YEAR(tbl_claims[[#This Row],[Date of Birth]])+18, MONTH(tbl_claims[[#This Row],[Date of Birth]]), DAY(tbl_claims[[#This Row],[Date of Birth]])), "")</f>
        <v/>
      </c>
      <c r="Q20" s="41" t="str">
        <f>IF(tbl_claims[[#This Row],[Date of Birth]]&lt;&gt;"", DATE(YEAR(tbl_claims[[#This Row],[Date of Birth]])+21, MONTH(tbl_claims[[#This Row],[Date of Birth]]), DAY(tbl_claims[[#This Row],[Date of Birth]])), "")</f>
        <v/>
      </c>
      <c r="R20" s="41" t="str">
        <f>IF(tbl_claims[[#This Row],[Date of Birth]]&lt;&gt;"", DATE(YEAR(tbl_claims[[#This Row],[Date of Birth]])+25, MONTH(tbl_claims[[#This Row],[Date of Birth]]), DAY(tbl_claims[[#This Row],[Date of Birth]])), "")</f>
        <v/>
      </c>
    </row>
    <row r="21" spans="1:18" s="26" customFormat="1" x14ac:dyDescent="0.35">
      <c r="A21" s="54"/>
      <c r="B21" s="55"/>
      <c r="C21" s="55"/>
      <c r="D21" s="56"/>
      <c r="E21" s="55"/>
      <c r="F21" s="57"/>
      <c r="G21" s="57"/>
      <c r="H21" s="58"/>
      <c r="I21" s="58"/>
      <c r="J21" s="57"/>
      <c r="K21" s="57"/>
      <c r="L21" s="55"/>
      <c r="M21" s="59"/>
      <c r="N21" s="77" t="e">
        <f>VLOOKUP(tbl_claims[[#This Row],[Nationality]],Table4[],3,FALSE)</f>
        <v>#N/A</v>
      </c>
      <c r="O21" s="41" t="str">
        <f>IF(tbl_claims[[#This Row],[Date of Birth]]&lt;&gt;"", DATE(YEAR(tbl_claims[[#This Row],[Date of Birth]])+16, MONTH(tbl_claims[[#This Row],[Date of Birth]]), DAY(tbl_claims[[#This Row],[Date of Birth]])), "")</f>
        <v/>
      </c>
      <c r="P21" s="41" t="str">
        <f>IF(tbl_claims[[#This Row],[Date of Birth]]&lt;&gt;"", DATE(YEAR(tbl_claims[[#This Row],[Date of Birth]])+18, MONTH(tbl_claims[[#This Row],[Date of Birth]]), DAY(tbl_claims[[#This Row],[Date of Birth]])), "")</f>
        <v/>
      </c>
      <c r="Q21" s="41" t="str">
        <f>IF(tbl_claims[[#This Row],[Date of Birth]]&lt;&gt;"", DATE(YEAR(tbl_claims[[#This Row],[Date of Birth]])+21, MONTH(tbl_claims[[#This Row],[Date of Birth]]), DAY(tbl_claims[[#This Row],[Date of Birth]])), "")</f>
        <v/>
      </c>
      <c r="R21" s="41" t="str">
        <f>IF(tbl_claims[[#This Row],[Date of Birth]]&lt;&gt;"", DATE(YEAR(tbl_claims[[#This Row],[Date of Birth]])+25, MONTH(tbl_claims[[#This Row],[Date of Birth]]), DAY(tbl_claims[[#This Row],[Date of Birth]])), "")</f>
        <v/>
      </c>
    </row>
    <row r="22" spans="1:18" s="26" customFormat="1" x14ac:dyDescent="0.35">
      <c r="A22" s="54"/>
      <c r="B22" s="55"/>
      <c r="C22" s="55"/>
      <c r="D22" s="56"/>
      <c r="E22" s="55"/>
      <c r="F22" s="57"/>
      <c r="G22" s="57"/>
      <c r="H22" s="58"/>
      <c r="I22" s="58"/>
      <c r="J22" s="57"/>
      <c r="K22" s="57"/>
      <c r="L22" s="55"/>
      <c r="M22" s="59"/>
      <c r="N22" s="77" t="e">
        <f>VLOOKUP(tbl_claims[[#This Row],[Nationality]],Table4[],3,FALSE)</f>
        <v>#N/A</v>
      </c>
      <c r="O22" s="41" t="str">
        <f>IF(tbl_claims[[#This Row],[Date of Birth]]&lt;&gt;"", DATE(YEAR(tbl_claims[[#This Row],[Date of Birth]])+16, MONTH(tbl_claims[[#This Row],[Date of Birth]]), DAY(tbl_claims[[#This Row],[Date of Birth]])), "")</f>
        <v/>
      </c>
      <c r="P22" s="41" t="str">
        <f>IF(tbl_claims[[#This Row],[Date of Birth]]&lt;&gt;"", DATE(YEAR(tbl_claims[[#This Row],[Date of Birth]])+18, MONTH(tbl_claims[[#This Row],[Date of Birth]]), DAY(tbl_claims[[#This Row],[Date of Birth]])), "")</f>
        <v/>
      </c>
      <c r="Q22" s="41" t="str">
        <f>IF(tbl_claims[[#This Row],[Date of Birth]]&lt;&gt;"", DATE(YEAR(tbl_claims[[#This Row],[Date of Birth]])+21, MONTH(tbl_claims[[#This Row],[Date of Birth]]), DAY(tbl_claims[[#This Row],[Date of Birth]])), "")</f>
        <v/>
      </c>
      <c r="R22" s="41" t="str">
        <f>IF(tbl_claims[[#This Row],[Date of Birth]]&lt;&gt;"", DATE(YEAR(tbl_claims[[#This Row],[Date of Birth]])+25, MONTH(tbl_claims[[#This Row],[Date of Birth]]), DAY(tbl_claims[[#This Row],[Date of Birth]])), "")</f>
        <v/>
      </c>
    </row>
    <row r="23" spans="1:18" s="26" customFormat="1" x14ac:dyDescent="0.35">
      <c r="A23" s="54"/>
      <c r="B23" s="55"/>
      <c r="C23" s="55"/>
      <c r="D23" s="56"/>
      <c r="E23" s="55"/>
      <c r="F23" s="57"/>
      <c r="G23" s="57"/>
      <c r="H23" s="58"/>
      <c r="I23" s="58"/>
      <c r="J23" s="57"/>
      <c r="K23" s="57"/>
      <c r="L23" s="55"/>
      <c r="M23" s="59"/>
      <c r="N23" s="77" t="e">
        <f>VLOOKUP(tbl_claims[[#This Row],[Nationality]],Table4[],3,FALSE)</f>
        <v>#N/A</v>
      </c>
      <c r="O23" s="41" t="str">
        <f>IF(tbl_claims[[#This Row],[Date of Birth]]&lt;&gt;"", DATE(YEAR(tbl_claims[[#This Row],[Date of Birth]])+16, MONTH(tbl_claims[[#This Row],[Date of Birth]]), DAY(tbl_claims[[#This Row],[Date of Birth]])), "")</f>
        <v/>
      </c>
      <c r="P23" s="41" t="str">
        <f>IF(tbl_claims[[#This Row],[Date of Birth]]&lt;&gt;"", DATE(YEAR(tbl_claims[[#This Row],[Date of Birth]])+18, MONTH(tbl_claims[[#This Row],[Date of Birth]]), DAY(tbl_claims[[#This Row],[Date of Birth]])), "")</f>
        <v/>
      </c>
      <c r="Q23" s="41" t="str">
        <f>IF(tbl_claims[[#This Row],[Date of Birth]]&lt;&gt;"", DATE(YEAR(tbl_claims[[#This Row],[Date of Birth]])+21, MONTH(tbl_claims[[#This Row],[Date of Birth]]), DAY(tbl_claims[[#This Row],[Date of Birth]])), "")</f>
        <v/>
      </c>
      <c r="R23" s="41" t="str">
        <f>IF(tbl_claims[[#This Row],[Date of Birth]]&lt;&gt;"", DATE(YEAR(tbl_claims[[#This Row],[Date of Birth]])+25, MONTH(tbl_claims[[#This Row],[Date of Birth]]), DAY(tbl_claims[[#This Row],[Date of Birth]])), "")</f>
        <v/>
      </c>
    </row>
    <row r="24" spans="1:18" s="26" customFormat="1" x14ac:dyDescent="0.35">
      <c r="A24" s="54"/>
      <c r="B24" s="55"/>
      <c r="C24" s="55"/>
      <c r="D24" s="56"/>
      <c r="E24" s="55"/>
      <c r="F24" s="57"/>
      <c r="G24" s="57"/>
      <c r="H24" s="58"/>
      <c r="I24" s="58"/>
      <c r="J24" s="57"/>
      <c r="K24" s="57"/>
      <c r="L24" s="55"/>
      <c r="M24" s="59"/>
      <c r="N24" s="77" t="e">
        <f>VLOOKUP(tbl_claims[[#This Row],[Nationality]],Table4[],3,FALSE)</f>
        <v>#N/A</v>
      </c>
      <c r="O24" s="41" t="str">
        <f>IF(tbl_claims[[#This Row],[Date of Birth]]&lt;&gt;"", DATE(YEAR(tbl_claims[[#This Row],[Date of Birth]])+16, MONTH(tbl_claims[[#This Row],[Date of Birth]]), DAY(tbl_claims[[#This Row],[Date of Birth]])), "")</f>
        <v/>
      </c>
      <c r="P24" s="41" t="str">
        <f>IF(tbl_claims[[#This Row],[Date of Birth]]&lt;&gt;"", DATE(YEAR(tbl_claims[[#This Row],[Date of Birth]])+18, MONTH(tbl_claims[[#This Row],[Date of Birth]]), DAY(tbl_claims[[#This Row],[Date of Birth]])), "")</f>
        <v/>
      </c>
      <c r="Q24" s="41" t="str">
        <f>IF(tbl_claims[[#This Row],[Date of Birth]]&lt;&gt;"", DATE(YEAR(tbl_claims[[#This Row],[Date of Birth]])+21, MONTH(tbl_claims[[#This Row],[Date of Birth]]), DAY(tbl_claims[[#This Row],[Date of Birth]])), "")</f>
        <v/>
      </c>
      <c r="R24" s="41" t="str">
        <f>IF(tbl_claims[[#This Row],[Date of Birth]]&lt;&gt;"", DATE(YEAR(tbl_claims[[#This Row],[Date of Birth]])+25, MONTH(tbl_claims[[#This Row],[Date of Birth]]), DAY(tbl_claims[[#This Row],[Date of Birth]])), "")</f>
        <v/>
      </c>
    </row>
    <row r="25" spans="1:18" s="26" customFormat="1" x14ac:dyDescent="0.35">
      <c r="A25" s="54"/>
      <c r="B25" s="55"/>
      <c r="C25" s="55"/>
      <c r="D25" s="56"/>
      <c r="E25" s="55"/>
      <c r="F25" s="57"/>
      <c r="G25" s="57"/>
      <c r="H25" s="58"/>
      <c r="I25" s="58"/>
      <c r="J25" s="57"/>
      <c r="K25" s="57"/>
      <c r="L25" s="55"/>
      <c r="M25" s="59"/>
      <c r="N25" s="77" t="e">
        <f>VLOOKUP(tbl_claims[[#This Row],[Nationality]],Table4[],3,FALSE)</f>
        <v>#N/A</v>
      </c>
      <c r="O25" s="41" t="str">
        <f>IF(tbl_claims[[#This Row],[Date of Birth]]&lt;&gt;"", DATE(YEAR(tbl_claims[[#This Row],[Date of Birth]])+16, MONTH(tbl_claims[[#This Row],[Date of Birth]]), DAY(tbl_claims[[#This Row],[Date of Birth]])), "")</f>
        <v/>
      </c>
      <c r="P25" s="41" t="str">
        <f>IF(tbl_claims[[#This Row],[Date of Birth]]&lt;&gt;"", DATE(YEAR(tbl_claims[[#This Row],[Date of Birth]])+18, MONTH(tbl_claims[[#This Row],[Date of Birth]]), DAY(tbl_claims[[#This Row],[Date of Birth]])), "")</f>
        <v/>
      </c>
      <c r="Q25" s="41" t="str">
        <f>IF(tbl_claims[[#This Row],[Date of Birth]]&lt;&gt;"", DATE(YEAR(tbl_claims[[#This Row],[Date of Birth]])+21, MONTH(tbl_claims[[#This Row],[Date of Birth]]), DAY(tbl_claims[[#This Row],[Date of Birth]])), "")</f>
        <v/>
      </c>
      <c r="R25" s="41" t="str">
        <f>IF(tbl_claims[[#This Row],[Date of Birth]]&lt;&gt;"", DATE(YEAR(tbl_claims[[#This Row],[Date of Birth]])+25, MONTH(tbl_claims[[#This Row],[Date of Birth]]), DAY(tbl_claims[[#This Row],[Date of Birth]])), "")</f>
        <v/>
      </c>
    </row>
    <row r="26" spans="1:18" s="26" customFormat="1" x14ac:dyDescent="0.35">
      <c r="A26" s="54"/>
      <c r="B26" s="55"/>
      <c r="C26" s="55"/>
      <c r="D26" s="56"/>
      <c r="E26" s="55"/>
      <c r="F26" s="57"/>
      <c r="G26" s="57"/>
      <c r="H26" s="58"/>
      <c r="I26" s="58"/>
      <c r="J26" s="57"/>
      <c r="K26" s="57"/>
      <c r="L26" s="55"/>
      <c r="M26" s="59"/>
      <c r="N26" s="77" t="e">
        <f>VLOOKUP(tbl_claims[[#This Row],[Nationality]],Table4[],3,FALSE)</f>
        <v>#N/A</v>
      </c>
      <c r="O26" s="41" t="str">
        <f>IF(tbl_claims[[#This Row],[Date of Birth]]&lt;&gt;"", DATE(YEAR(tbl_claims[[#This Row],[Date of Birth]])+16, MONTH(tbl_claims[[#This Row],[Date of Birth]]), DAY(tbl_claims[[#This Row],[Date of Birth]])), "")</f>
        <v/>
      </c>
      <c r="P26" s="41" t="str">
        <f>IF(tbl_claims[[#This Row],[Date of Birth]]&lt;&gt;"", DATE(YEAR(tbl_claims[[#This Row],[Date of Birth]])+18, MONTH(tbl_claims[[#This Row],[Date of Birth]]), DAY(tbl_claims[[#This Row],[Date of Birth]])), "")</f>
        <v/>
      </c>
      <c r="Q26" s="41" t="str">
        <f>IF(tbl_claims[[#This Row],[Date of Birth]]&lt;&gt;"", DATE(YEAR(tbl_claims[[#This Row],[Date of Birth]])+21, MONTH(tbl_claims[[#This Row],[Date of Birth]]), DAY(tbl_claims[[#This Row],[Date of Birth]])), "")</f>
        <v/>
      </c>
      <c r="R26" s="41" t="str">
        <f>IF(tbl_claims[[#This Row],[Date of Birth]]&lt;&gt;"", DATE(YEAR(tbl_claims[[#This Row],[Date of Birth]])+25, MONTH(tbl_claims[[#This Row],[Date of Birth]]), DAY(tbl_claims[[#This Row],[Date of Birth]])), "")</f>
        <v/>
      </c>
    </row>
    <row r="27" spans="1:18" s="26" customFormat="1" x14ac:dyDescent="0.35">
      <c r="A27" s="54"/>
      <c r="B27" s="55"/>
      <c r="C27" s="55"/>
      <c r="D27" s="56"/>
      <c r="E27" s="55"/>
      <c r="F27" s="57"/>
      <c r="G27" s="57"/>
      <c r="H27" s="58"/>
      <c r="I27" s="58"/>
      <c r="J27" s="57"/>
      <c r="K27" s="57"/>
      <c r="L27" s="55"/>
      <c r="M27" s="59"/>
      <c r="N27" s="77" t="e">
        <f>VLOOKUP(tbl_claims[[#This Row],[Nationality]],Table4[],3,FALSE)</f>
        <v>#N/A</v>
      </c>
      <c r="O27" s="41" t="str">
        <f>IF(tbl_claims[[#This Row],[Date of Birth]]&lt;&gt;"", DATE(YEAR(tbl_claims[[#This Row],[Date of Birth]])+16, MONTH(tbl_claims[[#This Row],[Date of Birth]]), DAY(tbl_claims[[#This Row],[Date of Birth]])), "")</f>
        <v/>
      </c>
      <c r="P27" s="41" t="str">
        <f>IF(tbl_claims[[#This Row],[Date of Birth]]&lt;&gt;"", DATE(YEAR(tbl_claims[[#This Row],[Date of Birth]])+18, MONTH(tbl_claims[[#This Row],[Date of Birth]]), DAY(tbl_claims[[#This Row],[Date of Birth]])), "")</f>
        <v/>
      </c>
      <c r="Q27" s="41" t="str">
        <f>IF(tbl_claims[[#This Row],[Date of Birth]]&lt;&gt;"", DATE(YEAR(tbl_claims[[#This Row],[Date of Birth]])+21, MONTH(tbl_claims[[#This Row],[Date of Birth]]), DAY(tbl_claims[[#This Row],[Date of Birth]])), "")</f>
        <v/>
      </c>
      <c r="R27" s="41" t="str">
        <f>IF(tbl_claims[[#This Row],[Date of Birth]]&lt;&gt;"", DATE(YEAR(tbl_claims[[#This Row],[Date of Birth]])+25, MONTH(tbl_claims[[#This Row],[Date of Birth]]), DAY(tbl_claims[[#This Row],[Date of Birth]])), "")</f>
        <v/>
      </c>
    </row>
    <row r="28" spans="1:18" s="26" customFormat="1" x14ac:dyDescent="0.35">
      <c r="A28" s="54"/>
      <c r="B28" s="55"/>
      <c r="C28" s="55"/>
      <c r="D28" s="56"/>
      <c r="E28" s="55"/>
      <c r="F28" s="57"/>
      <c r="G28" s="57"/>
      <c r="H28" s="58"/>
      <c r="I28" s="58"/>
      <c r="J28" s="57"/>
      <c r="K28" s="57"/>
      <c r="L28" s="55"/>
      <c r="M28" s="59"/>
      <c r="N28" s="77" t="e">
        <f>VLOOKUP(tbl_claims[[#This Row],[Nationality]],Table4[],3,FALSE)</f>
        <v>#N/A</v>
      </c>
      <c r="O28" s="41" t="str">
        <f>IF(tbl_claims[[#This Row],[Date of Birth]]&lt;&gt;"", DATE(YEAR(tbl_claims[[#This Row],[Date of Birth]])+16, MONTH(tbl_claims[[#This Row],[Date of Birth]]), DAY(tbl_claims[[#This Row],[Date of Birth]])), "")</f>
        <v/>
      </c>
      <c r="P28" s="41" t="str">
        <f>IF(tbl_claims[[#This Row],[Date of Birth]]&lt;&gt;"", DATE(YEAR(tbl_claims[[#This Row],[Date of Birth]])+18, MONTH(tbl_claims[[#This Row],[Date of Birth]]), DAY(tbl_claims[[#This Row],[Date of Birth]])), "")</f>
        <v/>
      </c>
      <c r="Q28" s="41" t="str">
        <f>IF(tbl_claims[[#This Row],[Date of Birth]]&lt;&gt;"", DATE(YEAR(tbl_claims[[#This Row],[Date of Birth]])+21, MONTH(tbl_claims[[#This Row],[Date of Birth]]), DAY(tbl_claims[[#This Row],[Date of Birth]])), "")</f>
        <v/>
      </c>
      <c r="R28" s="41" t="str">
        <f>IF(tbl_claims[[#This Row],[Date of Birth]]&lt;&gt;"", DATE(YEAR(tbl_claims[[#This Row],[Date of Birth]])+25, MONTH(tbl_claims[[#This Row],[Date of Birth]]), DAY(tbl_claims[[#This Row],[Date of Birth]])), "")</f>
        <v/>
      </c>
    </row>
    <row r="29" spans="1:18" s="26" customFormat="1" x14ac:dyDescent="0.35">
      <c r="A29" s="54"/>
      <c r="B29" s="55"/>
      <c r="C29" s="55"/>
      <c r="D29" s="56"/>
      <c r="E29" s="55"/>
      <c r="F29" s="57"/>
      <c r="G29" s="57"/>
      <c r="H29" s="58"/>
      <c r="I29" s="58"/>
      <c r="J29" s="57"/>
      <c r="K29" s="57"/>
      <c r="L29" s="55"/>
      <c r="M29" s="59"/>
      <c r="N29" s="77" t="e">
        <f>VLOOKUP(tbl_claims[[#This Row],[Nationality]],Table4[],3,FALSE)</f>
        <v>#N/A</v>
      </c>
      <c r="O29" s="41" t="str">
        <f>IF(tbl_claims[[#This Row],[Date of Birth]]&lt;&gt;"", DATE(YEAR(tbl_claims[[#This Row],[Date of Birth]])+16, MONTH(tbl_claims[[#This Row],[Date of Birth]]), DAY(tbl_claims[[#This Row],[Date of Birth]])), "")</f>
        <v/>
      </c>
      <c r="P29" s="41" t="str">
        <f>IF(tbl_claims[[#This Row],[Date of Birth]]&lt;&gt;"", DATE(YEAR(tbl_claims[[#This Row],[Date of Birth]])+18, MONTH(tbl_claims[[#This Row],[Date of Birth]]), DAY(tbl_claims[[#This Row],[Date of Birth]])), "")</f>
        <v/>
      </c>
      <c r="Q29" s="41" t="str">
        <f>IF(tbl_claims[[#This Row],[Date of Birth]]&lt;&gt;"", DATE(YEAR(tbl_claims[[#This Row],[Date of Birth]])+21, MONTH(tbl_claims[[#This Row],[Date of Birth]]), DAY(tbl_claims[[#This Row],[Date of Birth]])), "")</f>
        <v/>
      </c>
      <c r="R29" s="41" t="str">
        <f>IF(tbl_claims[[#This Row],[Date of Birth]]&lt;&gt;"", DATE(YEAR(tbl_claims[[#This Row],[Date of Birth]])+25, MONTH(tbl_claims[[#This Row],[Date of Birth]]), DAY(tbl_claims[[#This Row],[Date of Birth]])), "")</f>
        <v/>
      </c>
    </row>
    <row r="30" spans="1:18" s="26" customFormat="1" x14ac:dyDescent="0.35">
      <c r="A30" s="54"/>
      <c r="B30" s="55"/>
      <c r="C30" s="55"/>
      <c r="D30" s="56"/>
      <c r="E30" s="55"/>
      <c r="F30" s="57"/>
      <c r="G30" s="57"/>
      <c r="H30" s="58"/>
      <c r="I30" s="58"/>
      <c r="J30" s="57"/>
      <c r="K30" s="57"/>
      <c r="L30" s="55"/>
      <c r="M30" s="59"/>
      <c r="N30" s="77" t="e">
        <f>VLOOKUP(tbl_claims[[#This Row],[Nationality]],Table4[],3,FALSE)</f>
        <v>#N/A</v>
      </c>
      <c r="O30" s="41" t="str">
        <f>IF(tbl_claims[[#This Row],[Date of Birth]]&lt;&gt;"", DATE(YEAR(tbl_claims[[#This Row],[Date of Birth]])+16, MONTH(tbl_claims[[#This Row],[Date of Birth]]), DAY(tbl_claims[[#This Row],[Date of Birth]])), "")</f>
        <v/>
      </c>
      <c r="P30" s="41" t="str">
        <f>IF(tbl_claims[[#This Row],[Date of Birth]]&lt;&gt;"", DATE(YEAR(tbl_claims[[#This Row],[Date of Birth]])+18, MONTH(tbl_claims[[#This Row],[Date of Birth]]), DAY(tbl_claims[[#This Row],[Date of Birth]])), "")</f>
        <v/>
      </c>
      <c r="Q30" s="41" t="str">
        <f>IF(tbl_claims[[#This Row],[Date of Birth]]&lt;&gt;"", DATE(YEAR(tbl_claims[[#This Row],[Date of Birth]])+21, MONTH(tbl_claims[[#This Row],[Date of Birth]]), DAY(tbl_claims[[#This Row],[Date of Birth]])), "")</f>
        <v/>
      </c>
      <c r="R30" s="41" t="str">
        <f>IF(tbl_claims[[#This Row],[Date of Birth]]&lt;&gt;"", DATE(YEAR(tbl_claims[[#This Row],[Date of Birth]])+25, MONTH(tbl_claims[[#This Row],[Date of Birth]]), DAY(tbl_claims[[#This Row],[Date of Birth]])), "")</f>
        <v/>
      </c>
    </row>
    <row r="31" spans="1:18" s="26" customFormat="1" x14ac:dyDescent="0.35">
      <c r="A31" s="54"/>
      <c r="B31" s="55"/>
      <c r="C31" s="55"/>
      <c r="D31" s="56"/>
      <c r="E31" s="55"/>
      <c r="F31" s="57"/>
      <c r="G31" s="57"/>
      <c r="H31" s="58"/>
      <c r="I31" s="58"/>
      <c r="J31" s="57"/>
      <c r="K31" s="57"/>
      <c r="L31" s="55"/>
      <c r="M31" s="59"/>
      <c r="N31" s="77" t="e">
        <f>VLOOKUP(tbl_claims[[#This Row],[Nationality]],Table4[],3,FALSE)</f>
        <v>#N/A</v>
      </c>
      <c r="O31" s="41" t="str">
        <f>IF(tbl_claims[[#This Row],[Date of Birth]]&lt;&gt;"", DATE(YEAR(tbl_claims[[#This Row],[Date of Birth]])+16, MONTH(tbl_claims[[#This Row],[Date of Birth]]), DAY(tbl_claims[[#This Row],[Date of Birth]])), "")</f>
        <v/>
      </c>
      <c r="P31" s="41" t="str">
        <f>IF(tbl_claims[[#This Row],[Date of Birth]]&lt;&gt;"", DATE(YEAR(tbl_claims[[#This Row],[Date of Birth]])+18, MONTH(tbl_claims[[#This Row],[Date of Birth]]), DAY(tbl_claims[[#This Row],[Date of Birth]])), "")</f>
        <v/>
      </c>
      <c r="Q31" s="41" t="str">
        <f>IF(tbl_claims[[#This Row],[Date of Birth]]&lt;&gt;"", DATE(YEAR(tbl_claims[[#This Row],[Date of Birth]])+21, MONTH(tbl_claims[[#This Row],[Date of Birth]]), DAY(tbl_claims[[#This Row],[Date of Birth]])), "")</f>
        <v/>
      </c>
      <c r="R31" s="41" t="str">
        <f>IF(tbl_claims[[#This Row],[Date of Birth]]&lt;&gt;"", DATE(YEAR(tbl_claims[[#This Row],[Date of Birth]])+25, MONTH(tbl_claims[[#This Row],[Date of Birth]]), DAY(tbl_claims[[#This Row],[Date of Birth]])), "")</f>
        <v/>
      </c>
    </row>
    <row r="32" spans="1:18" s="26" customFormat="1" x14ac:dyDescent="0.35">
      <c r="A32" s="54"/>
      <c r="B32" s="55"/>
      <c r="C32" s="55"/>
      <c r="D32" s="56"/>
      <c r="E32" s="55"/>
      <c r="F32" s="57"/>
      <c r="G32" s="57"/>
      <c r="H32" s="58"/>
      <c r="I32" s="58"/>
      <c r="J32" s="57"/>
      <c r="K32" s="57"/>
      <c r="L32" s="55"/>
      <c r="M32" s="59"/>
      <c r="N32" s="77" t="e">
        <f>VLOOKUP(tbl_claims[[#This Row],[Nationality]],Table4[],3,FALSE)</f>
        <v>#N/A</v>
      </c>
      <c r="O32" s="41" t="str">
        <f>IF(tbl_claims[[#This Row],[Date of Birth]]&lt;&gt;"", DATE(YEAR(tbl_claims[[#This Row],[Date of Birth]])+16, MONTH(tbl_claims[[#This Row],[Date of Birth]]), DAY(tbl_claims[[#This Row],[Date of Birth]])), "")</f>
        <v/>
      </c>
      <c r="P32" s="41" t="str">
        <f>IF(tbl_claims[[#This Row],[Date of Birth]]&lt;&gt;"", DATE(YEAR(tbl_claims[[#This Row],[Date of Birth]])+18, MONTH(tbl_claims[[#This Row],[Date of Birth]]), DAY(tbl_claims[[#This Row],[Date of Birth]])), "")</f>
        <v/>
      </c>
      <c r="Q32" s="41" t="str">
        <f>IF(tbl_claims[[#This Row],[Date of Birth]]&lt;&gt;"", DATE(YEAR(tbl_claims[[#This Row],[Date of Birth]])+21, MONTH(tbl_claims[[#This Row],[Date of Birth]]), DAY(tbl_claims[[#This Row],[Date of Birth]])), "")</f>
        <v/>
      </c>
      <c r="R32" s="41" t="str">
        <f>IF(tbl_claims[[#This Row],[Date of Birth]]&lt;&gt;"", DATE(YEAR(tbl_claims[[#This Row],[Date of Birth]])+25, MONTH(tbl_claims[[#This Row],[Date of Birth]]), DAY(tbl_claims[[#This Row],[Date of Birth]])), "")</f>
        <v/>
      </c>
    </row>
    <row r="33" spans="1:18" s="26" customFormat="1" x14ac:dyDescent="0.35">
      <c r="A33" s="54"/>
      <c r="B33" s="55"/>
      <c r="C33" s="55"/>
      <c r="D33" s="56"/>
      <c r="E33" s="55"/>
      <c r="F33" s="57"/>
      <c r="G33" s="57"/>
      <c r="H33" s="58"/>
      <c r="I33" s="58"/>
      <c r="J33" s="57"/>
      <c r="K33" s="57"/>
      <c r="L33" s="55"/>
      <c r="M33" s="59"/>
      <c r="N33" s="77" t="e">
        <f>VLOOKUP(tbl_claims[[#This Row],[Nationality]],Table4[],3,FALSE)</f>
        <v>#N/A</v>
      </c>
      <c r="O33" s="41" t="str">
        <f>IF(tbl_claims[[#This Row],[Date of Birth]]&lt;&gt;"", DATE(YEAR(tbl_claims[[#This Row],[Date of Birth]])+16, MONTH(tbl_claims[[#This Row],[Date of Birth]]), DAY(tbl_claims[[#This Row],[Date of Birth]])), "")</f>
        <v/>
      </c>
      <c r="P33" s="41" t="str">
        <f>IF(tbl_claims[[#This Row],[Date of Birth]]&lt;&gt;"", DATE(YEAR(tbl_claims[[#This Row],[Date of Birth]])+18, MONTH(tbl_claims[[#This Row],[Date of Birth]]), DAY(tbl_claims[[#This Row],[Date of Birth]])), "")</f>
        <v/>
      </c>
      <c r="Q33" s="41" t="str">
        <f>IF(tbl_claims[[#This Row],[Date of Birth]]&lt;&gt;"", DATE(YEAR(tbl_claims[[#This Row],[Date of Birth]])+21, MONTH(tbl_claims[[#This Row],[Date of Birth]]), DAY(tbl_claims[[#This Row],[Date of Birth]])), "")</f>
        <v/>
      </c>
      <c r="R33" s="41" t="str">
        <f>IF(tbl_claims[[#This Row],[Date of Birth]]&lt;&gt;"", DATE(YEAR(tbl_claims[[#This Row],[Date of Birth]])+25, MONTH(tbl_claims[[#This Row],[Date of Birth]]), DAY(tbl_claims[[#This Row],[Date of Birth]])), "")</f>
        <v/>
      </c>
    </row>
    <row r="34" spans="1:18" s="26" customFormat="1" x14ac:dyDescent="0.35">
      <c r="A34" s="54"/>
      <c r="B34" s="55"/>
      <c r="C34" s="55"/>
      <c r="D34" s="56"/>
      <c r="E34" s="55"/>
      <c r="F34" s="57"/>
      <c r="G34" s="57"/>
      <c r="H34" s="58"/>
      <c r="I34" s="58"/>
      <c r="J34" s="57"/>
      <c r="K34" s="57"/>
      <c r="L34" s="55"/>
      <c r="M34" s="59"/>
      <c r="N34" s="77" t="e">
        <f>VLOOKUP(tbl_claims[[#This Row],[Nationality]],Table4[],3,FALSE)</f>
        <v>#N/A</v>
      </c>
      <c r="O34" s="41" t="str">
        <f>IF(tbl_claims[[#This Row],[Date of Birth]]&lt;&gt;"", DATE(YEAR(tbl_claims[[#This Row],[Date of Birth]])+16, MONTH(tbl_claims[[#This Row],[Date of Birth]]), DAY(tbl_claims[[#This Row],[Date of Birth]])), "")</f>
        <v/>
      </c>
      <c r="P34" s="41" t="str">
        <f>IF(tbl_claims[[#This Row],[Date of Birth]]&lt;&gt;"", DATE(YEAR(tbl_claims[[#This Row],[Date of Birth]])+18, MONTH(tbl_claims[[#This Row],[Date of Birth]]), DAY(tbl_claims[[#This Row],[Date of Birth]])), "")</f>
        <v/>
      </c>
      <c r="Q34" s="41" t="str">
        <f>IF(tbl_claims[[#This Row],[Date of Birth]]&lt;&gt;"", DATE(YEAR(tbl_claims[[#This Row],[Date of Birth]])+21, MONTH(tbl_claims[[#This Row],[Date of Birth]]), DAY(tbl_claims[[#This Row],[Date of Birth]])), "")</f>
        <v/>
      </c>
      <c r="R34" s="41" t="str">
        <f>IF(tbl_claims[[#This Row],[Date of Birth]]&lt;&gt;"", DATE(YEAR(tbl_claims[[#This Row],[Date of Birth]])+25, MONTH(tbl_claims[[#This Row],[Date of Birth]]), DAY(tbl_claims[[#This Row],[Date of Birth]])), "")</f>
        <v/>
      </c>
    </row>
    <row r="35" spans="1:18" s="26" customFormat="1" x14ac:dyDescent="0.35">
      <c r="A35" s="54"/>
      <c r="B35" s="55"/>
      <c r="C35" s="55"/>
      <c r="D35" s="56"/>
      <c r="E35" s="55"/>
      <c r="F35" s="57"/>
      <c r="G35" s="57"/>
      <c r="H35" s="58"/>
      <c r="I35" s="58"/>
      <c r="J35" s="57"/>
      <c r="K35" s="57"/>
      <c r="L35" s="55"/>
      <c r="M35" s="59"/>
      <c r="N35" s="77" t="e">
        <f>VLOOKUP(tbl_claims[[#This Row],[Nationality]],Table4[],3,FALSE)</f>
        <v>#N/A</v>
      </c>
      <c r="O35" s="41" t="str">
        <f>IF(tbl_claims[[#This Row],[Date of Birth]]&lt;&gt;"", DATE(YEAR(tbl_claims[[#This Row],[Date of Birth]])+16, MONTH(tbl_claims[[#This Row],[Date of Birth]]), DAY(tbl_claims[[#This Row],[Date of Birth]])), "")</f>
        <v/>
      </c>
      <c r="P35" s="41" t="str">
        <f>IF(tbl_claims[[#This Row],[Date of Birth]]&lt;&gt;"", DATE(YEAR(tbl_claims[[#This Row],[Date of Birth]])+18, MONTH(tbl_claims[[#This Row],[Date of Birth]]), DAY(tbl_claims[[#This Row],[Date of Birth]])), "")</f>
        <v/>
      </c>
      <c r="Q35" s="41" t="str">
        <f>IF(tbl_claims[[#This Row],[Date of Birth]]&lt;&gt;"", DATE(YEAR(tbl_claims[[#This Row],[Date of Birth]])+21, MONTH(tbl_claims[[#This Row],[Date of Birth]]), DAY(tbl_claims[[#This Row],[Date of Birth]])), "")</f>
        <v/>
      </c>
      <c r="R35" s="41" t="str">
        <f>IF(tbl_claims[[#This Row],[Date of Birth]]&lt;&gt;"", DATE(YEAR(tbl_claims[[#This Row],[Date of Birth]])+25, MONTH(tbl_claims[[#This Row],[Date of Birth]]), DAY(tbl_claims[[#This Row],[Date of Birth]])), "")</f>
        <v/>
      </c>
    </row>
    <row r="36" spans="1:18" s="26" customFormat="1" x14ac:dyDescent="0.35">
      <c r="A36" s="54"/>
      <c r="B36" s="55"/>
      <c r="C36" s="55"/>
      <c r="D36" s="56"/>
      <c r="E36" s="55"/>
      <c r="F36" s="57"/>
      <c r="G36" s="57"/>
      <c r="H36" s="58"/>
      <c r="I36" s="58"/>
      <c r="J36" s="57"/>
      <c r="K36" s="57"/>
      <c r="L36" s="55"/>
      <c r="M36" s="59"/>
      <c r="N36" s="77" t="e">
        <f>VLOOKUP(tbl_claims[[#This Row],[Nationality]],Table4[],3,FALSE)</f>
        <v>#N/A</v>
      </c>
      <c r="O36" s="41" t="str">
        <f>IF(tbl_claims[[#This Row],[Date of Birth]]&lt;&gt;"", DATE(YEAR(tbl_claims[[#This Row],[Date of Birth]])+16, MONTH(tbl_claims[[#This Row],[Date of Birth]]), DAY(tbl_claims[[#This Row],[Date of Birth]])), "")</f>
        <v/>
      </c>
      <c r="P36" s="41" t="str">
        <f>IF(tbl_claims[[#This Row],[Date of Birth]]&lt;&gt;"", DATE(YEAR(tbl_claims[[#This Row],[Date of Birth]])+18, MONTH(tbl_claims[[#This Row],[Date of Birth]]), DAY(tbl_claims[[#This Row],[Date of Birth]])), "")</f>
        <v/>
      </c>
      <c r="Q36" s="41" t="str">
        <f>IF(tbl_claims[[#This Row],[Date of Birth]]&lt;&gt;"", DATE(YEAR(tbl_claims[[#This Row],[Date of Birth]])+21, MONTH(tbl_claims[[#This Row],[Date of Birth]]), DAY(tbl_claims[[#This Row],[Date of Birth]])), "")</f>
        <v/>
      </c>
      <c r="R36" s="41" t="str">
        <f>IF(tbl_claims[[#This Row],[Date of Birth]]&lt;&gt;"", DATE(YEAR(tbl_claims[[#This Row],[Date of Birth]])+25, MONTH(tbl_claims[[#This Row],[Date of Birth]]), DAY(tbl_claims[[#This Row],[Date of Birth]])), "")</f>
        <v/>
      </c>
    </row>
    <row r="37" spans="1:18" s="26" customFormat="1" x14ac:dyDescent="0.35">
      <c r="A37" s="54"/>
      <c r="B37" s="55"/>
      <c r="C37" s="55"/>
      <c r="D37" s="56"/>
      <c r="E37" s="55"/>
      <c r="F37" s="57"/>
      <c r="G37" s="57"/>
      <c r="H37" s="58"/>
      <c r="I37" s="58"/>
      <c r="J37" s="57"/>
      <c r="K37" s="57"/>
      <c r="L37" s="55"/>
      <c r="M37" s="59"/>
      <c r="N37" s="77" t="e">
        <f>VLOOKUP(tbl_claims[[#This Row],[Nationality]],Table4[],3,FALSE)</f>
        <v>#N/A</v>
      </c>
      <c r="O37" s="41" t="str">
        <f>IF(tbl_claims[[#This Row],[Date of Birth]]&lt;&gt;"", DATE(YEAR(tbl_claims[[#This Row],[Date of Birth]])+16, MONTH(tbl_claims[[#This Row],[Date of Birth]]), DAY(tbl_claims[[#This Row],[Date of Birth]])), "")</f>
        <v/>
      </c>
      <c r="P37" s="41" t="str">
        <f>IF(tbl_claims[[#This Row],[Date of Birth]]&lt;&gt;"", DATE(YEAR(tbl_claims[[#This Row],[Date of Birth]])+18, MONTH(tbl_claims[[#This Row],[Date of Birth]]), DAY(tbl_claims[[#This Row],[Date of Birth]])), "")</f>
        <v/>
      </c>
      <c r="Q37" s="41" t="str">
        <f>IF(tbl_claims[[#This Row],[Date of Birth]]&lt;&gt;"", DATE(YEAR(tbl_claims[[#This Row],[Date of Birth]])+21, MONTH(tbl_claims[[#This Row],[Date of Birth]]), DAY(tbl_claims[[#This Row],[Date of Birth]])), "")</f>
        <v/>
      </c>
      <c r="R37" s="41" t="str">
        <f>IF(tbl_claims[[#This Row],[Date of Birth]]&lt;&gt;"", DATE(YEAR(tbl_claims[[#This Row],[Date of Birth]])+25, MONTH(tbl_claims[[#This Row],[Date of Birth]]), DAY(tbl_claims[[#This Row],[Date of Birth]])), "")</f>
        <v/>
      </c>
    </row>
    <row r="38" spans="1:18" s="26" customFormat="1" x14ac:dyDescent="0.35">
      <c r="A38" s="54"/>
      <c r="B38" s="55"/>
      <c r="C38" s="55"/>
      <c r="D38" s="56"/>
      <c r="E38" s="55"/>
      <c r="F38" s="57"/>
      <c r="G38" s="57"/>
      <c r="H38" s="58"/>
      <c r="I38" s="58"/>
      <c r="J38" s="57"/>
      <c r="K38" s="57"/>
      <c r="L38" s="55"/>
      <c r="M38" s="59"/>
      <c r="N38" s="77" t="e">
        <f>VLOOKUP(tbl_claims[[#This Row],[Nationality]],Table4[],3,FALSE)</f>
        <v>#N/A</v>
      </c>
      <c r="O38" s="41" t="str">
        <f>IF(tbl_claims[[#This Row],[Date of Birth]]&lt;&gt;"", DATE(YEAR(tbl_claims[[#This Row],[Date of Birth]])+16, MONTH(tbl_claims[[#This Row],[Date of Birth]]), DAY(tbl_claims[[#This Row],[Date of Birth]])), "")</f>
        <v/>
      </c>
      <c r="P38" s="41" t="str">
        <f>IF(tbl_claims[[#This Row],[Date of Birth]]&lt;&gt;"", DATE(YEAR(tbl_claims[[#This Row],[Date of Birth]])+18, MONTH(tbl_claims[[#This Row],[Date of Birth]]), DAY(tbl_claims[[#This Row],[Date of Birth]])), "")</f>
        <v/>
      </c>
      <c r="Q38" s="41" t="str">
        <f>IF(tbl_claims[[#This Row],[Date of Birth]]&lt;&gt;"", DATE(YEAR(tbl_claims[[#This Row],[Date of Birth]])+21, MONTH(tbl_claims[[#This Row],[Date of Birth]]), DAY(tbl_claims[[#This Row],[Date of Birth]])), "")</f>
        <v/>
      </c>
      <c r="R38" s="41" t="str">
        <f>IF(tbl_claims[[#This Row],[Date of Birth]]&lt;&gt;"", DATE(YEAR(tbl_claims[[#This Row],[Date of Birth]])+25, MONTH(tbl_claims[[#This Row],[Date of Birth]]), DAY(tbl_claims[[#This Row],[Date of Birth]])), "")</f>
        <v/>
      </c>
    </row>
    <row r="39" spans="1:18" s="26" customFormat="1" x14ac:dyDescent="0.35">
      <c r="A39" s="54"/>
      <c r="B39" s="55"/>
      <c r="C39" s="55"/>
      <c r="D39" s="56"/>
      <c r="E39" s="55"/>
      <c r="F39" s="57"/>
      <c r="G39" s="57"/>
      <c r="H39" s="58"/>
      <c r="I39" s="58"/>
      <c r="J39" s="57"/>
      <c r="K39" s="57"/>
      <c r="L39" s="55"/>
      <c r="M39" s="59"/>
      <c r="N39" s="77" t="e">
        <f>VLOOKUP(tbl_claims[[#This Row],[Nationality]],Table4[],3,FALSE)</f>
        <v>#N/A</v>
      </c>
      <c r="O39" s="41" t="str">
        <f>IF(tbl_claims[[#This Row],[Date of Birth]]&lt;&gt;"", DATE(YEAR(tbl_claims[[#This Row],[Date of Birth]])+16, MONTH(tbl_claims[[#This Row],[Date of Birth]]), DAY(tbl_claims[[#This Row],[Date of Birth]])), "")</f>
        <v/>
      </c>
      <c r="P39" s="41" t="str">
        <f>IF(tbl_claims[[#This Row],[Date of Birth]]&lt;&gt;"", DATE(YEAR(tbl_claims[[#This Row],[Date of Birth]])+18, MONTH(tbl_claims[[#This Row],[Date of Birth]]), DAY(tbl_claims[[#This Row],[Date of Birth]])), "")</f>
        <v/>
      </c>
      <c r="Q39" s="41" t="str">
        <f>IF(tbl_claims[[#This Row],[Date of Birth]]&lt;&gt;"", DATE(YEAR(tbl_claims[[#This Row],[Date of Birth]])+21, MONTH(tbl_claims[[#This Row],[Date of Birth]]), DAY(tbl_claims[[#This Row],[Date of Birth]])), "")</f>
        <v/>
      </c>
      <c r="R39" s="41" t="str">
        <f>IF(tbl_claims[[#This Row],[Date of Birth]]&lt;&gt;"", DATE(YEAR(tbl_claims[[#This Row],[Date of Birth]])+25, MONTH(tbl_claims[[#This Row],[Date of Birth]]), DAY(tbl_claims[[#This Row],[Date of Birth]])), "")</f>
        <v/>
      </c>
    </row>
    <row r="40" spans="1:18" s="26" customFormat="1" x14ac:dyDescent="0.35">
      <c r="A40" s="54"/>
      <c r="B40" s="55"/>
      <c r="C40" s="55"/>
      <c r="D40" s="56"/>
      <c r="E40" s="55"/>
      <c r="F40" s="57"/>
      <c r="G40" s="57"/>
      <c r="H40" s="58"/>
      <c r="I40" s="58"/>
      <c r="J40" s="57"/>
      <c r="K40" s="57"/>
      <c r="L40" s="55"/>
      <c r="M40" s="59"/>
      <c r="N40" s="77" t="e">
        <f>VLOOKUP(tbl_claims[[#This Row],[Nationality]],Table4[],3,FALSE)</f>
        <v>#N/A</v>
      </c>
      <c r="O40" s="41" t="str">
        <f>IF(tbl_claims[[#This Row],[Date of Birth]]&lt;&gt;"", DATE(YEAR(tbl_claims[[#This Row],[Date of Birth]])+16, MONTH(tbl_claims[[#This Row],[Date of Birth]]), DAY(tbl_claims[[#This Row],[Date of Birth]])), "")</f>
        <v/>
      </c>
      <c r="P40" s="41" t="str">
        <f>IF(tbl_claims[[#This Row],[Date of Birth]]&lt;&gt;"", DATE(YEAR(tbl_claims[[#This Row],[Date of Birth]])+18, MONTH(tbl_claims[[#This Row],[Date of Birth]]), DAY(tbl_claims[[#This Row],[Date of Birth]])), "")</f>
        <v/>
      </c>
      <c r="Q40" s="41" t="str">
        <f>IF(tbl_claims[[#This Row],[Date of Birth]]&lt;&gt;"", DATE(YEAR(tbl_claims[[#This Row],[Date of Birth]])+21, MONTH(tbl_claims[[#This Row],[Date of Birth]]), DAY(tbl_claims[[#This Row],[Date of Birth]])), "")</f>
        <v/>
      </c>
      <c r="R40" s="41" t="str">
        <f>IF(tbl_claims[[#This Row],[Date of Birth]]&lt;&gt;"", DATE(YEAR(tbl_claims[[#This Row],[Date of Birth]])+25, MONTH(tbl_claims[[#This Row],[Date of Birth]]), DAY(tbl_claims[[#This Row],[Date of Birth]])), "")</f>
        <v/>
      </c>
    </row>
    <row r="41" spans="1:18" s="26" customFormat="1" x14ac:dyDescent="0.35">
      <c r="A41" s="54"/>
      <c r="B41" s="55"/>
      <c r="C41" s="55"/>
      <c r="D41" s="56"/>
      <c r="E41" s="55"/>
      <c r="F41" s="57"/>
      <c r="G41" s="57"/>
      <c r="H41" s="58"/>
      <c r="I41" s="58"/>
      <c r="J41" s="57"/>
      <c r="K41" s="57"/>
      <c r="L41" s="55"/>
      <c r="M41" s="59"/>
      <c r="N41" s="77" t="e">
        <f>VLOOKUP(tbl_claims[[#This Row],[Nationality]],Table4[],3,FALSE)</f>
        <v>#N/A</v>
      </c>
      <c r="O41" s="41" t="str">
        <f>IF(tbl_claims[[#This Row],[Date of Birth]]&lt;&gt;"", DATE(YEAR(tbl_claims[[#This Row],[Date of Birth]])+16, MONTH(tbl_claims[[#This Row],[Date of Birth]]), DAY(tbl_claims[[#This Row],[Date of Birth]])), "")</f>
        <v/>
      </c>
      <c r="P41" s="41" t="str">
        <f>IF(tbl_claims[[#This Row],[Date of Birth]]&lt;&gt;"", DATE(YEAR(tbl_claims[[#This Row],[Date of Birth]])+18, MONTH(tbl_claims[[#This Row],[Date of Birth]]), DAY(tbl_claims[[#This Row],[Date of Birth]])), "")</f>
        <v/>
      </c>
      <c r="Q41" s="41" t="str">
        <f>IF(tbl_claims[[#This Row],[Date of Birth]]&lt;&gt;"", DATE(YEAR(tbl_claims[[#This Row],[Date of Birth]])+21, MONTH(tbl_claims[[#This Row],[Date of Birth]]), DAY(tbl_claims[[#This Row],[Date of Birth]])), "")</f>
        <v/>
      </c>
      <c r="R41" s="41" t="str">
        <f>IF(tbl_claims[[#This Row],[Date of Birth]]&lt;&gt;"", DATE(YEAR(tbl_claims[[#This Row],[Date of Birth]])+25, MONTH(tbl_claims[[#This Row],[Date of Birth]]), DAY(tbl_claims[[#This Row],[Date of Birth]])), "")</f>
        <v/>
      </c>
    </row>
    <row r="42" spans="1:18" s="26" customFormat="1" x14ac:dyDescent="0.35">
      <c r="A42" s="54"/>
      <c r="B42" s="55"/>
      <c r="C42" s="55"/>
      <c r="D42" s="56"/>
      <c r="E42" s="55"/>
      <c r="F42" s="57"/>
      <c r="G42" s="57"/>
      <c r="H42" s="58"/>
      <c r="I42" s="58"/>
      <c r="J42" s="57"/>
      <c r="K42" s="57"/>
      <c r="L42" s="55"/>
      <c r="M42" s="59"/>
      <c r="N42" s="77" t="e">
        <f>VLOOKUP(tbl_claims[[#This Row],[Nationality]],Table4[],3,FALSE)</f>
        <v>#N/A</v>
      </c>
      <c r="O42" s="41" t="str">
        <f>IF(tbl_claims[[#This Row],[Date of Birth]]&lt;&gt;"", DATE(YEAR(tbl_claims[[#This Row],[Date of Birth]])+16, MONTH(tbl_claims[[#This Row],[Date of Birth]]), DAY(tbl_claims[[#This Row],[Date of Birth]])), "")</f>
        <v/>
      </c>
      <c r="P42" s="41" t="str">
        <f>IF(tbl_claims[[#This Row],[Date of Birth]]&lt;&gt;"", DATE(YEAR(tbl_claims[[#This Row],[Date of Birth]])+18, MONTH(tbl_claims[[#This Row],[Date of Birth]]), DAY(tbl_claims[[#This Row],[Date of Birth]])), "")</f>
        <v/>
      </c>
      <c r="Q42" s="41" t="str">
        <f>IF(tbl_claims[[#This Row],[Date of Birth]]&lt;&gt;"", DATE(YEAR(tbl_claims[[#This Row],[Date of Birth]])+21, MONTH(tbl_claims[[#This Row],[Date of Birth]]), DAY(tbl_claims[[#This Row],[Date of Birth]])), "")</f>
        <v/>
      </c>
      <c r="R42" s="41" t="str">
        <f>IF(tbl_claims[[#This Row],[Date of Birth]]&lt;&gt;"", DATE(YEAR(tbl_claims[[#This Row],[Date of Birth]])+25, MONTH(tbl_claims[[#This Row],[Date of Birth]]), DAY(tbl_claims[[#This Row],[Date of Birth]])), "")</f>
        <v/>
      </c>
    </row>
    <row r="43" spans="1:18" s="26" customFormat="1" x14ac:dyDescent="0.35">
      <c r="A43" s="54"/>
      <c r="B43" s="55"/>
      <c r="C43" s="55"/>
      <c r="D43" s="56"/>
      <c r="E43" s="55"/>
      <c r="F43" s="57"/>
      <c r="G43" s="57"/>
      <c r="H43" s="58"/>
      <c r="I43" s="58"/>
      <c r="J43" s="57"/>
      <c r="K43" s="57"/>
      <c r="L43" s="55"/>
      <c r="M43" s="59"/>
      <c r="N43" s="77" t="e">
        <f>VLOOKUP(tbl_claims[[#This Row],[Nationality]],Table4[],3,FALSE)</f>
        <v>#N/A</v>
      </c>
      <c r="O43" s="41" t="str">
        <f>IF(tbl_claims[[#This Row],[Date of Birth]]&lt;&gt;"", DATE(YEAR(tbl_claims[[#This Row],[Date of Birth]])+16, MONTH(tbl_claims[[#This Row],[Date of Birth]]), DAY(tbl_claims[[#This Row],[Date of Birth]])), "")</f>
        <v/>
      </c>
      <c r="P43" s="41" t="str">
        <f>IF(tbl_claims[[#This Row],[Date of Birth]]&lt;&gt;"", DATE(YEAR(tbl_claims[[#This Row],[Date of Birth]])+18, MONTH(tbl_claims[[#This Row],[Date of Birth]]), DAY(tbl_claims[[#This Row],[Date of Birth]])), "")</f>
        <v/>
      </c>
      <c r="Q43" s="41" t="str">
        <f>IF(tbl_claims[[#This Row],[Date of Birth]]&lt;&gt;"", DATE(YEAR(tbl_claims[[#This Row],[Date of Birth]])+21, MONTH(tbl_claims[[#This Row],[Date of Birth]]), DAY(tbl_claims[[#This Row],[Date of Birth]])), "")</f>
        <v/>
      </c>
      <c r="R43" s="41" t="str">
        <f>IF(tbl_claims[[#This Row],[Date of Birth]]&lt;&gt;"", DATE(YEAR(tbl_claims[[#This Row],[Date of Birth]])+25, MONTH(tbl_claims[[#This Row],[Date of Birth]]), DAY(tbl_claims[[#This Row],[Date of Birth]])), "")</f>
        <v/>
      </c>
    </row>
    <row r="44" spans="1:18" s="26" customFormat="1" x14ac:dyDescent="0.35">
      <c r="A44" s="54"/>
      <c r="B44" s="55"/>
      <c r="C44" s="55"/>
      <c r="D44" s="56"/>
      <c r="E44" s="55"/>
      <c r="F44" s="57"/>
      <c r="G44" s="57"/>
      <c r="H44" s="58"/>
      <c r="I44" s="58"/>
      <c r="J44" s="57"/>
      <c r="K44" s="57"/>
      <c r="L44" s="55"/>
      <c r="M44" s="59"/>
      <c r="N44" s="77" t="e">
        <f>VLOOKUP(tbl_claims[[#This Row],[Nationality]],Table4[],3,FALSE)</f>
        <v>#N/A</v>
      </c>
      <c r="O44" s="41" t="str">
        <f>IF(tbl_claims[[#This Row],[Date of Birth]]&lt;&gt;"", DATE(YEAR(tbl_claims[[#This Row],[Date of Birth]])+16, MONTH(tbl_claims[[#This Row],[Date of Birth]]), DAY(tbl_claims[[#This Row],[Date of Birth]])), "")</f>
        <v/>
      </c>
      <c r="P44" s="41" t="str">
        <f>IF(tbl_claims[[#This Row],[Date of Birth]]&lt;&gt;"", DATE(YEAR(tbl_claims[[#This Row],[Date of Birth]])+18, MONTH(tbl_claims[[#This Row],[Date of Birth]]), DAY(tbl_claims[[#This Row],[Date of Birth]])), "")</f>
        <v/>
      </c>
      <c r="Q44" s="41" t="str">
        <f>IF(tbl_claims[[#This Row],[Date of Birth]]&lt;&gt;"", DATE(YEAR(tbl_claims[[#This Row],[Date of Birth]])+21, MONTH(tbl_claims[[#This Row],[Date of Birth]]), DAY(tbl_claims[[#This Row],[Date of Birth]])), "")</f>
        <v/>
      </c>
      <c r="R44" s="41" t="str">
        <f>IF(tbl_claims[[#This Row],[Date of Birth]]&lt;&gt;"", DATE(YEAR(tbl_claims[[#This Row],[Date of Birth]])+25, MONTH(tbl_claims[[#This Row],[Date of Birth]]), DAY(tbl_claims[[#This Row],[Date of Birth]])), "")</f>
        <v/>
      </c>
    </row>
    <row r="45" spans="1:18" s="26" customFormat="1" x14ac:dyDescent="0.35">
      <c r="A45" s="54"/>
      <c r="B45" s="55"/>
      <c r="C45" s="55"/>
      <c r="D45" s="56"/>
      <c r="E45" s="55"/>
      <c r="F45" s="57"/>
      <c r="G45" s="57"/>
      <c r="H45" s="58"/>
      <c r="I45" s="58"/>
      <c r="J45" s="57"/>
      <c r="K45" s="57"/>
      <c r="L45" s="55"/>
      <c r="M45" s="59"/>
      <c r="N45" s="77" t="e">
        <f>VLOOKUP(tbl_claims[[#This Row],[Nationality]],Table4[],3,FALSE)</f>
        <v>#N/A</v>
      </c>
      <c r="O45" s="41" t="str">
        <f>IF(tbl_claims[[#This Row],[Date of Birth]]&lt;&gt;"", DATE(YEAR(tbl_claims[[#This Row],[Date of Birth]])+16, MONTH(tbl_claims[[#This Row],[Date of Birth]]), DAY(tbl_claims[[#This Row],[Date of Birth]])), "")</f>
        <v/>
      </c>
      <c r="P45" s="41" t="str">
        <f>IF(tbl_claims[[#This Row],[Date of Birth]]&lt;&gt;"", DATE(YEAR(tbl_claims[[#This Row],[Date of Birth]])+18, MONTH(tbl_claims[[#This Row],[Date of Birth]]), DAY(tbl_claims[[#This Row],[Date of Birth]])), "")</f>
        <v/>
      </c>
      <c r="Q45" s="41" t="str">
        <f>IF(tbl_claims[[#This Row],[Date of Birth]]&lt;&gt;"", DATE(YEAR(tbl_claims[[#This Row],[Date of Birth]])+21, MONTH(tbl_claims[[#This Row],[Date of Birth]]), DAY(tbl_claims[[#This Row],[Date of Birth]])), "")</f>
        <v/>
      </c>
      <c r="R45" s="41" t="str">
        <f>IF(tbl_claims[[#This Row],[Date of Birth]]&lt;&gt;"", DATE(YEAR(tbl_claims[[#This Row],[Date of Birth]])+25, MONTH(tbl_claims[[#This Row],[Date of Birth]]), DAY(tbl_claims[[#This Row],[Date of Birth]])), "")</f>
        <v/>
      </c>
    </row>
    <row r="46" spans="1:18" s="26" customFormat="1" x14ac:dyDescent="0.35">
      <c r="A46" s="54"/>
      <c r="B46" s="55"/>
      <c r="C46" s="55"/>
      <c r="D46" s="56"/>
      <c r="E46" s="55"/>
      <c r="F46" s="57"/>
      <c r="G46" s="57"/>
      <c r="H46" s="58"/>
      <c r="I46" s="58"/>
      <c r="J46" s="57"/>
      <c r="K46" s="57"/>
      <c r="L46" s="55"/>
      <c r="M46" s="59"/>
      <c r="N46" s="77" t="e">
        <f>VLOOKUP(tbl_claims[[#This Row],[Nationality]],Table4[],3,FALSE)</f>
        <v>#N/A</v>
      </c>
      <c r="O46" s="41" t="str">
        <f>IF(tbl_claims[[#This Row],[Date of Birth]]&lt;&gt;"", DATE(YEAR(tbl_claims[[#This Row],[Date of Birth]])+16, MONTH(tbl_claims[[#This Row],[Date of Birth]]), DAY(tbl_claims[[#This Row],[Date of Birth]])), "")</f>
        <v/>
      </c>
      <c r="P46" s="41" t="str">
        <f>IF(tbl_claims[[#This Row],[Date of Birth]]&lt;&gt;"", DATE(YEAR(tbl_claims[[#This Row],[Date of Birth]])+18, MONTH(tbl_claims[[#This Row],[Date of Birth]]), DAY(tbl_claims[[#This Row],[Date of Birth]])), "")</f>
        <v/>
      </c>
      <c r="Q46" s="41" t="str">
        <f>IF(tbl_claims[[#This Row],[Date of Birth]]&lt;&gt;"", DATE(YEAR(tbl_claims[[#This Row],[Date of Birth]])+21, MONTH(tbl_claims[[#This Row],[Date of Birth]]), DAY(tbl_claims[[#This Row],[Date of Birth]])), "")</f>
        <v/>
      </c>
      <c r="R46" s="41" t="str">
        <f>IF(tbl_claims[[#This Row],[Date of Birth]]&lt;&gt;"", DATE(YEAR(tbl_claims[[#This Row],[Date of Birth]])+25, MONTH(tbl_claims[[#This Row],[Date of Birth]]), DAY(tbl_claims[[#This Row],[Date of Birth]])), "")</f>
        <v/>
      </c>
    </row>
    <row r="47" spans="1:18" s="26" customFormat="1" x14ac:dyDescent="0.35">
      <c r="A47" s="54"/>
      <c r="B47" s="55"/>
      <c r="C47" s="55"/>
      <c r="D47" s="56"/>
      <c r="E47" s="55"/>
      <c r="F47" s="57"/>
      <c r="G47" s="57"/>
      <c r="H47" s="58"/>
      <c r="I47" s="58"/>
      <c r="J47" s="57"/>
      <c r="K47" s="57"/>
      <c r="L47" s="55"/>
      <c r="M47" s="59"/>
      <c r="N47" s="77" t="e">
        <f>VLOOKUP(tbl_claims[[#This Row],[Nationality]],Table4[],3,FALSE)</f>
        <v>#N/A</v>
      </c>
      <c r="O47" s="41" t="str">
        <f>IF(tbl_claims[[#This Row],[Date of Birth]]&lt;&gt;"", DATE(YEAR(tbl_claims[[#This Row],[Date of Birth]])+16, MONTH(tbl_claims[[#This Row],[Date of Birth]]), DAY(tbl_claims[[#This Row],[Date of Birth]])), "")</f>
        <v/>
      </c>
      <c r="P47" s="41" t="str">
        <f>IF(tbl_claims[[#This Row],[Date of Birth]]&lt;&gt;"", DATE(YEAR(tbl_claims[[#This Row],[Date of Birth]])+18, MONTH(tbl_claims[[#This Row],[Date of Birth]]), DAY(tbl_claims[[#This Row],[Date of Birth]])), "")</f>
        <v/>
      </c>
      <c r="Q47" s="41" t="str">
        <f>IF(tbl_claims[[#This Row],[Date of Birth]]&lt;&gt;"", DATE(YEAR(tbl_claims[[#This Row],[Date of Birth]])+21, MONTH(tbl_claims[[#This Row],[Date of Birth]]), DAY(tbl_claims[[#This Row],[Date of Birth]])), "")</f>
        <v/>
      </c>
      <c r="R47" s="41" t="str">
        <f>IF(tbl_claims[[#This Row],[Date of Birth]]&lt;&gt;"", DATE(YEAR(tbl_claims[[#This Row],[Date of Birth]])+25, MONTH(tbl_claims[[#This Row],[Date of Birth]]), DAY(tbl_claims[[#This Row],[Date of Birth]])), "")</f>
        <v/>
      </c>
    </row>
    <row r="48" spans="1:18" s="26" customFormat="1" x14ac:dyDescent="0.35">
      <c r="A48" s="54"/>
      <c r="B48" s="55"/>
      <c r="C48" s="55"/>
      <c r="D48" s="56"/>
      <c r="E48" s="55"/>
      <c r="F48" s="57"/>
      <c r="G48" s="57"/>
      <c r="H48" s="58"/>
      <c r="I48" s="58"/>
      <c r="J48" s="57"/>
      <c r="K48" s="57"/>
      <c r="L48" s="55"/>
      <c r="M48" s="59"/>
      <c r="N48" s="77" t="e">
        <f>VLOOKUP(tbl_claims[[#This Row],[Nationality]],Table4[],3,FALSE)</f>
        <v>#N/A</v>
      </c>
      <c r="O48" s="41" t="str">
        <f>IF(tbl_claims[[#This Row],[Date of Birth]]&lt;&gt;"", DATE(YEAR(tbl_claims[[#This Row],[Date of Birth]])+16, MONTH(tbl_claims[[#This Row],[Date of Birth]]), DAY(tbl_claims[[#This Row],[Date of Birth]])), "")</f>
        <v/>
      </c>
      <c r="P48" s="41" t="str">
        <f>IF(tbl_claims[[#This Row],[Date of Birth]]&lt;&gt;"", DATE(YEAR(tbl_claims[[#This Row],[Date of Birth]])+18, MONTH(tbl_claims[[#This Row],[Date of Birth]]), DAY(tbl_claims[[#This Row],[Date of Birth]])), "")</f>
        <v/>
      </c>
      <c r="Q48" s="41" t="str">
        <f>IF(tbl_claims[[#This Row],[Date of Birth]]&lt;&gt;"", DATE(YEAR(tbl_claims[[#This Row],[Date of Birth]])+21, MONTH(tbl_claims[[#This Row],[Date of Birth]]), DAY(tbl_claims[[#This Row],[Date of Birth]])), "")</f>
        <v/>
      </c>
      <c r="R48" s="41" t="str">
        <f>IF(tbl_claims[[#This Row],[Date of Birth]]&lt;&gt;"", DATE(YEAR(tbl_claims[[#This Row],[Date of Birth]])+25, MONTH(tbl_claims[[#This Row],[Date of Birth]]), DAY(tbl_claims[[#This Row],[Date of Birth]])), "")</f>
        <v/>
      </c>
    </row>
    <row r="49" spans="1:18" s="26" customFormat="1" x14ac:dyDescent="0.35">
      <c r="A49" s="54"/>
      <c r="B49" s="55"/>
      <c r="C49" s="55"/>
      <c r="D49" s="56"/>
      <c r="E49" s="55"/>
      <c r="F49" s="57"/>
      <c r="G49" s="57"/>
      <c r="H49" s="58"/>
      <c r="I49" s="58"/>
      <c r="J49" s="57"/>
      <c r="K49" s="57"/>
      <c r="L49" s="55"/>
      <c r="M49" s="59"/>
      <c r="N49" s="77" t="e">
        <f>VLOOKUP(tbl_claims[[#This Row],[Nationality]],Table4[],3,FALSE)</f>
        <v>#N/A</v>
      </c>
      <c r="O49" s="41" t="str">
        <f>IF(tbl_claims[[#This Row],[Date of Birth]]&lt;&gt;"", DATE(YEAR(tbl_claims[[#This Row],[Date of Birth]])+16, MONTH(tbl_claims[[#This Row],[Date of Birth]]), DAY(tbl_claims[[#This Row],[Date of Birth]])), "")</f>
        <v/>
      </c>
      <c r="P49" s="41" t="str">
        <f>IF(tbl_claims[[#This Row],[Date of Birth]]&lt;&gt;"", DATE(YEAR(tbl_claims[[#This Row],[Date of Birth]])+18, MONTH(tbl_claims[[#This Row],[Date of Birth]]), DAY(tbl_claims[[#This Row],[Date of Birth]])), "")</f>
        <v/>
      </c>
      <c r="Q49" s="41" t="str">
        <f>IF(tbl_claims[[#This Row],[Date of Birth]]&lt;&gt;"", DATE(YEAR(tbl_claims[[#This Row],[Date of Birth]])+21, MONTH(tbl_claims[[#This Row],[Date of Birth]]), DAY(tbl_claims[[#This Row],[Date of Birth]])), "")</f>
        <v/>
      </c>
      <c r="R49" s="41" t="str">
        <f>IF(tbl_claims[[#This Row],[Date of Birth]]&lt;&gt;"", DATE(YEAR(tbl_claims[[#This Row],[Date of Birth]])+25, MONTH(tbl_claims[[#This Row],[Date of Birth]]), DAY(tbl_claims[[#This Row],[Date of Birth]])), "")</f>
        <v/>
      </c>
    </row>
    <row r="50" spans="1:18" s="26" customFormat="1" x14ac:dyDescent="0.35">
      <c r="A50" s="54"/>
      <c r="B50" s="55"/>
      <c r="C50" s="55"/>
      <c r="D50" s="56"/>
      <c r="E50" s="55"/>
      <c r="F50" s="57"/>
      <c r="G50" s="57"/>
      <c r="H50" s="58"/>
      <c r="I50" s="58"/>
      <c r="J50" s="57"/>
      <c r="K50" s="57"/>
      <c r="L50" s="55"/>
      <c r="M50" s="59"/>
      <c r="N50" s="77" t="e">
        <f>VLOOKUP(tbl_claims[[#This Row],[Nationality]],Table4[],3,FALSE)</f>
        <v>#N/A</v>
      </c>
      <c r="O50" s="41" t="str">
        <f>IF(tbl_claims[[#This Row],[Date of Birth]]&lt;&gt;"", DATE(YEAR(tbl_claims[[#This Row],[Date of Birth]])+16, MONTH(tbl_claims[[#This Row],[Date of Birth]]), DAY(tbl_claims[[#This Row],[Date of Birth]])), "")</f>
        <v/>
      </c>
      <c r="P50" s="41" t="str">
        <f>IF(tbl_claims[[#This Row],[Date of Birth]]&lt;&gt;"", DATE(YEAR(tbl_claims[[#This Row],[Date of Birth]])+18, MONTH(tbl_claims[[#This Row],[Date of Birth]]), DAY(tbl_claims[[#This Row],[Date of Birth]])), "")</f>
        <v/>
      </c>
      <c r="Q50" s="41" t="str">
        <f>IF(tbl_claims[[#This Row],[Date of Birth]]&lt;&gt;"", DATE(YEAR(tbl_claims[[#This Row],[Date of Birth]])+21, MONTH(tbl_claims[[#This Row],[Date of Birth]]), DAY(tbl_claims[[#This Row],[Date of Birth]])), "")</f>
        <v/>
      </c>
      <c r="R50" s="41" t="str">
        <f>IF(tbl_claims[[#This Row],[Date of Birth]]&lt;&gt;"", DATE(YEAR(tbl_claims[[#This Row],[Date of Birth]])+25, MONTH(tbl_claims[[#This Row],[Date of Birth]]), DAY(tbl_claims[[#This Row],[Date of Birth]])), "")</f>
        <v/>
      </c>
    </row>
    <row r="51" spans="1:18" s="26" customFormat="1" x14ac:dyDescent="0.35">
      <c r="A51" s="54"/>
      <c r="B51" s="55"/>
      <c r="C51" s="55"/>
      <c r="D51" s="56"/>
      <c r="E51" s="55"/>
      <c r="F51" s="57"/>
      <c r="G51" s="57"/>
      <c r="H51" s="58"/>
      <c r="I51" s="58"/>
      <c r="J51" s="57"/>
      <c r="K51" s="57"/>
      <c r="L51" s="55"/>
      <c r="M51" s="59"/>
      <c r="N51" s="77" t="e">
        <f>VLOOKUP(tbl_claims[[#This Row],[Nationality]],Table4[],3,FALSE)</f>
        <v>#N/A</v>
      </c>
      <c r="O51" s="41" t="str">
        <f>IF(tbl_claims[[#This Row],[Date of Birth]]&lt;&gt;"", DATE(YEAR(tbl_claims[[#This Row],[Date of Birth]])+16, MONTH(tbl_claims[[#This Row],[Date of Birth]]), DAY(tbl_claims[[#This Row],[Date of Birth]])), "")</f>
        <v/>
      </c>
      <c r="P51" s="41" t="str">
        <f>IF(tbl_claims[[#This Row],[Date of Birth]]&lt;&gt;"", DATE(YEAR(tbl_claims[[#This Row],[Date of Birth]])+18, MONTH(tbl_claims[[#This Row],[Date of Birth]]), DAY(tbl_claims[[#This Row],[Date of Birth]])), "")</f>
        <v/>
      </c>
      <c r="Q51" s="41" t="str">
        <f>IF(tbl_claims[[#This Row],[Date of Birth]]&lt;&gt;"", DATE(YEAR(tbl_claims[[#This Row],[Date of Birth]])+21, MONTH(tbl_claims[[#This Row],[Date of Birth]]), DAY(tbl_claims[[#This Row],[Date of Birth]])), "")</f>
        <v/>
      </c>
      <c r="R51" s="41" t="str">
        <f>IF(tbl_claims[[#This Row],[Date of Birth]]&lt;&gt;"", DATE(YEAR(tbl_claims[[#This Row],[Date of Birth]])+25, MONTH(tbl_claims[[#This Row],[Date of Birth]]), DAY(tbl_claims[[#This Row],[Date of Birth]])), "")</f>
        <v/>
      </c>
    </row>
    <row r="52" spans="1:18" s="26" customFormat="1" x14ac:dyDescent="0.35">
      <c r="A52" s="54"/>
      <c r="B52" s="55"/>
      <c r="C52" s="55"/>
      <c r="D52" s="56"/>
      <c r="E52" s="55"/>
      <c r="F52" s="57"/>
      <c r="G52" s="57"/>
      <c r="H52" s="58"/>
      <c r="I52" s="58"/>
      <c r="J52" s="57"/>
      <c r="K52" s="57"/>
      <c r="L52" s="55"/>
      <c r="M52" s="59"/>
      <c r="N52" s="77" t="e">
        <f>VLOOKUP(tbl_claims[[#This Row],[Nationality]],Table4[],3,FALSE)</f>
        <v>#N/A</v>
      </c>
      <c r="O52" s="41" t="str">
        <f>IF(tbl_claims[[#This Row],[Date of Birth]]&lt;&gt;"", DATE(YEAR(tbl_claims[[#This Row],[Date of Birth]])+16, MONTH(tbl_claims[[#This Row],[Date of Birth]]), DAY(tbl_claims[[#This Row],[Date of Birth]])), "")</f>
        <v/>
      </c>
      <c r="P52" s="41" t="str">
        <f>IF(tbl_claims[[#This Row],[Date of Birth]]&lt;&gt;"", DATE(YEAR(tbl_claims[[#This Row],[Date of Birth]])+18, MONTH(tbl_claims[[#This Row],[Date of Birth]]), DAY(tbl_claims[[#This Row],[Date of Birth]])), "")</f>
        <v/>
      </c>
      <c r="Q52" s="41" t="str">
        <f>IF(tbl_claims[[#This Row],[Date of Birth]]&lt;&gt;"", DATE(YEAR(tbl_claims[[#This Row],[Date of Birth]])+21, MONTH(tbl_claims[[#This Row],[Date of Birth]]), DAY(tbl_claims[[#This Row],[Date of Birth]])), "")</f>
        <v/>
      </c>
      <c r="R52" s="41" t="str">
        <f>IF(tbl_claims[[#This Row],[Date of Birth]]&lt;&gt;"", DATE(YEAR(tbl_claims[[#This Row],[Date of Birth]])+25, MONTH(tbl_claims[[#This Row],[Date of Birth]]), DAY(tbl_claims[[#This Row],[Date of Birth]])), "")</f>
        <v/>
      </c>
    </row>
    <row r="53" spans="1:18" s="26" customFormat="1" x14ac:dyDescent="0.35">
      <c r="A53" s="54"/>
      <c r="B53" s="55"/>
      <c r="C53" s="55"/>
      <c r="D53" s="56"/>
      <c r="E53" s="55"/>
      <c r="F53" s="57"/>
      <c r="G53" s="57"/>
      <c r="H53" s="58"/>
      <c r="I53" s="58"/>
      <c r="J53" s="57"/>
      <c r="K53" s="57"/>
      <c r="L53" s="55"/>
      <c r="M53" s="59"/>
      <c r="N53" s="77" t="e">
        <f>VLOOKUP(tbl_claims[[#This Row],[Nationality]],Table4[],3,FALSE)</f>
        <v>#N/A</v>
      </c>
      <c r="O53" s="41" t="str">
        <f>IF(tbl_claims[[#This Row],[Date of Birth]]&lt;&gt;"", DATE(YEAR(tbl_claims[[#This Row],[Date of Birth]])+16, MONTH(tbl_claims[[#This Row],[Date of Birth]]), DAY(tbl_claims[[#This Row],[Date of Birth]])), "")</f>
        <v/>
      </c>
      <c r="P53" s="41" t="str">
        <f>IF(tbl_claims[[#This Row],[Date of Birth]]&lt;&gt;"", DATE(YEAR(tbl_claims[[#This Row],[Date of Birth]])+18, MONTH(tbl_claims[[#This Row],[Date of Birth]]), DAY(tbl_claims[[#This Row],[Date of Birth]])), "")</f>
        <v/>
      </c>
      <c r="Q53" s="41" t="str">
        <f>IF(tbl_claims[[#This Row],[Date of Birth]]&lt;&gt;"", DATE(YEAR(tbl_claims[[#This Row],[Date of Birth]])+21, MONTH(tbl_claims[[#This Row],[Date of Birth]]), DAY(tbl_claims[[#This Row],[Date of Birth]])), "")</f>
        <v/>
      </c>
      <c r="R53" s="41" t="str">
        <f>IF(tbl_claims[[#This Row],[Date of Birth]]&lt;&gt;"", DATE(YEAR(tbl_claims[[#This Row],[Date of Birth]])+25, MONTH(tbl_claims[[#This Row],[Date of Birth]]), DAY(tbl_claims[[#This Row],[Date of Birth]])), "")</f>
        <v/>
      </c>
    </row>
    <row r="54" spans="1:18" s="26" customFormat="1" x14ac:dyDescent="0.35">
      <c r="A54" s="54"/>
      <c r="B54" s="55"/>
      <c r="C54" s="55"/>
      <c r="D54" s="56"/>
      <c r="E54" s="55"/>
      <c r="F54" s="57"/>
      <c r="G54" s="57"/>
      <c r="H54" s="58"/>
      <c r="I54" s="58"/>
      <c r="J54" s="57"/>
      <c r="K54" s="57"/>
      <c r="L54" s="55"/>
      <c r="M54" s="59"/>
      <c r="N54" s="77" t="e">
        <f>VLOOKUP(tbl_claims[[#This Row],[Nationality]],Table4[],3,FALSE)</f>
        <v>#N/A</v>
      </c>
      <c r="O54" s="41" t="str">
        <f>IF(tbl_claims[[#This Row],[Date of Birth]]&lt;&gt;"", DATE(YEAR(tbl_claims[[#This Row],[Date of Birth]])+16, MONTH(tbl_claims[[#This Row],[Date of Birth]]), DAY(tbl_claims[[#This Row],[Date of Birth]])), "")</f>
        <v/>
      </c>
      <c r="P54" s="41" t="str">
        <f>IF(tbl_claims[[#This Row],[Date of Birth]]&lt;&gt;"", DATE(YEAR(tbl_claims[[#This Row],[Date of Birth]])+18, MONTH(tbl_claims[[#This Row],[Date of Birth]]), DAY(tbl_claims[[#This Row],[Date of Birth]])), "")</f>
        <v/>
      </c>
      <c r="Q54" s="41" t="str">
        <f>IF(tbl_claims[[#This Row],[Date of Birth]]&lt;&gt;"", DATE(YEAR(tbl_claims[[#This Row],[Date of Birth]])+21, MONTH(tbl_claims[[#This Row],[Date of Birth]]), DAY(tbl_claims[[#This Row],[Date of Birth]])), "")</f>
        <v/>
      </c>
      <c r="R54" s="41" t="str">
        <f>IF(tbl_claims[[#This Row],[Date of Birth]]&lt;&gt;"", DATE(YEAR(tbl_claims[[#This Row],[Date of Birth]])+25, MONTH(tbl_claims[[#This Row],[Date of Birth]]), DAY(tbl_claims[[#This Row],[Date of Birth]])), "")</f>
        <v/>
      </c>
    </row>
    <row r="55" spans="1:18" s="26" customFormat="1" x14ac:dyDescent="0.35">
      <c r="A55" s="54"/>
      <c r="B55" s="55"/>
      <c r="C55" s="55"/>
      <c r="D55" s="56"/>
      <c r="E55" s="55"/>
      <c r="F55" s="57"/>
      <c r="G55" s="57"/>
      <c r="H55" s="58"/>
      <c r="I55" s="58"/>
      <c r="J55" s="57"/>
      <c r="K55" s="57"/>
      <c r="L55" s="55"/>
      <c r="M55" s="59"/>
      <c r="N55" s="77" t="e">
        <f>VLOOKUP(tbl_claims[[#This Row],[Nationality]],Table4[],3,FALSE)</f>
        <v>#N/A</v>
      </c>
      <c r="O55" s="41" t="str">
        <f>IF(tbl_claims[[#This Row],[Date of Birth]]&lt;&gt;"", DATE(YEAR(tbl_claims[[#This Row],[Date of Birth]])+16, MONTH(tbl_claims[[#This Row],[Date of Birth]]), DAY(tbl_claims[[#This Row],[Date of Birth]])), "")</f>
        <v/>
      </c>
      <c r="P55" s="41" t="str">
        <f>IF(tbl_claims[[#This Row],[Date of Birth]]&lt;&gt;"", DATE(YEAR(tbl_claims[[#This Row],[Date of Birth]])+18, MONTH(tbl_claims[[#This Row],[Date of Birth]]), DAY(tbl_claims[[#This Row],[Date of Birth]])), "")</f>
        <v/>
      </c>
      <c r="Q55" s="41" t="str">
        <f>IF(tbl_claims[[#This Row],[Date of Birth]]&lt;&gt;"", DATE(YEAR(tbl_claims[[#This Row],[Date of Birth]])+21, MONTH(tbl_claims[[#This Row],[Date of Birth]]), DAY(tbl_claims[[#This Row],[Date of Birth]])), "")</f>
        <v/>
      </c>
      <c r="R55" s="41" t="str">
        <f>IF(tbl_claims[[#This Row],[Date of Birth]]&lt;&gt;"", DATE(YEAR(tbl_claims[[#This Row],[Date of Birth]])+25, MONTH(tbl_claims[[#This Row],[Date of Birth]]), DAY(tbl_claims[[#This Row],[Date of Birth]])), "")</f>
        <v/>
      </c>
    </row>
    <row r="56" spans="1:18" s="26" customFormat="1" x14ac:dyDescent="0.35">
      <c r="A56" s="54"/>
      <c r="B56" s="55"/>
      <c r="C56" s="55"/>
      <c r="D56" s="56"/>
      <c r="E56" s="55"/>
      <c r="F56" s="57"/>
      <c r="G56" s="57"/>
      <c r="H56" s="58"/>
      <c r="I56" s="58"/>
      <c r="J56" s="57"/>
      <c r="K56" s="57"/>
      <c r="L56" s="55"/>
      <c r="M56" s="59"/>
      <c r="N56" s="77" t="e">
        <f>VLOOKUP(tbl_claims[[#This Row],[Nationality]],Table4[],3,FALSE)</f>
        <v>#N/A</v>
      </c>
      <c r="O56" s="41" t="str">
        <f>IF(tbl_claims[[#This Row],[Date of Birth]]&lt;&gt;"", DATE(YEAR(tbl_claims[[#This Row],[Date of Birth]])+16, MONTH(tbl_claims[[#This Row],[Date of Birth]]), DAY(tbl_claims[[#This Row],[Date of Birth]])), "")</f>
        <v/>
      </c>
      <c r="P56" s="41" t="str">
        <f>IF(tbl_claims[[#This Row],[Date of Birth]]&lt;&gt;"", DATE(YEAR(tbl_claims[[#This Row],[Date of Birth]])+18, MONTH(tbl_claims[[#This Row],[Date of Birth]]), DAY(tbl_claims[[#This Row],[Date of Birth]])), "")</f>
        <v/>
      </c>
      <c r="Q56" s="41" t="str">
        <f>IF(tbl_claims[[#This Row],[Date of Birth]]&lt;&gt;"", DATE(YEAR(tbl_claims[[#This Row],[Date of Birth]])+21, MONTH(tbl_claims[[#This Row],[Date of Birth]]), DAY(tbl_claims[[#This Row],[Date of Birth]])), "")</f>
        <v/>
      </c>
      <c r="R56" s="41" t="str">
        <f>IF(tbl_claims[[#This Row],[Date of Birth]]&lt;&gt;"", DATE(YEAR(tbl_claims[[#This Row],[Date of Birth]])+25, MONTH(tbl_claims[[#This Row],[Date of Birth]]), DAY(tbl_claims[[#This Row],[Date of Birth]])), "")</f>
        <v/>
      </c>
    </row>
    <row r="57" spans="1:18" s="26" customFormat="1" x14ac:dyDescent="0.35">
      <c r="A57" s="54"/>
      <c r="B57" s="55"/>
      <c r="C57" s="55"/>
      <c r="D57" s="56"/>
      <c r="E57" s="55"/>
      <c r="F57" s="57"/>
      <c r="G57" s="57"/>
      <c r="H57" s="58"/>
      <c r="I57" s="58"/>
      <c r="J57" s="57"/>
      <c r="K57" s="57"/>
      <c r="L57" s="55"/>
      <c r="M57" s="59"/>
      <c r="N57" s="77" t="e">
        <f>VLOOKUP(tbl_claims[[#This Row],[Nationality]],Table4[],3,FALSE)</f>
        <v>#N/A</v>
      </c>
      <c r="O57" s="41" t="str">
        <f>IF(tbl_claims[[#This Row],[Date of Birth]]&lt;&gt;"", DATE(YEAR(tbl_claims[[#This Row],[Date of Birth]])+16, MONTH(tbl_claims[[#This Row],[Date of Birth]]), DAY(tbl_claims[[#This Row],[Date of Birth]])), "")</f>
        <v/>
      </c>
      <c r="P57" s="41" t="str">
        <f>IF(tbl_claims[[#This Row],[Date of Birth]]&lt;&gt;"", DATE(YEAR(tbl_claims[[#This Row],[Date of Birth]])+18, MONTH(tbl_claims[[#This Row],[Date of Birth]]), DAY(tbl_claims[[#This Row],[Date of Birth]])), "")</f>
        <v/>
      </c>
      <c r="Q57" s="41" t="str">
        <f>IF(tbl_claims[[#This Row],[Date of Birth]]&lt;&gt;"", DATE(YEAR(tbl_claims[[#This Row],[Date of Birth]])+21, MONTH(tbl_claims[[#This Row],[Date of Birth]]), DAY(tbl_claims[[#This Row],[Date of Birth]])), "")</f>
        <v/>
      </c>
      <c r="R57" s="41" t="str">
        <f>IF(tbl_claims[[#This Row],[Date of Birth]]&lt;&gt;"", DATE(YEAR(tbl_claims[[#This Row],[Date of Birth]])+25, MONTH(tbl_claims[[#This Row],[Date of Birth]]), DAY(tbl_claims[[#This Row],[Date of Birth]])), "")</f>
        <v/>
      </c>
    </row>
    <row r="58" spans="1:18" s="26" customFormat="1" x14ac:dyDescent="0.35">
      <c r="A58" s="54"/>
      <c r="B58" s="55"/>
      <c r="C58" s="55"/>
      <c r="D58" s="56"/>
      <c r="E58" s="55"/>
      <c r="F58" s="57"/>
      <c r="G58" s="57"/>
      <c r="H58" s="58"/>
      <c r="I58" s="58"/>
      <c r="J58" s="57"/>
      <c r="K58" s="57"/>
      <c r="L58" s="55"/>
      <c r="M58" s="59"/>
      <c r="N58" s="77" t="e">
        <f>VLOOKUP(tbl_claims[[#This Row],[Nationality]],Table4[],3,FALSE)</f>
        <v>#N/A</v>
      </c>
      <c r="O58" s="41" t="str">
        <f>IF(tbl_claims[[#This Row],[Date of Birth]]&lt;&gt;"", DATE(YEAR(tbl_claims[[#This Row],[Date of Birth]])+16, MONTH(tbl_claims[[#This Row],[Date of Birth]]), DAY(tbl_claims[[#This Row],[Date of Birth]])), "")</f>
        <v/>
      </c>
      <c r="P58" s="41" t="str">
        <f>IF(tbl_claims[[#This Row],[Date of Birth]]&lt;&gt;"", DATE(YEAR(tbl_claims[[#This Row],[Date of Birth]])+18, MONTH(tbl_claims[[#This Row],[Date of Birth]]), DAY(tbl_claims[[#This Row],[Date of Birth]])), "")</f>
        <v/>
      </c>
      <c r="Q58" s="41" t="str">
        <f>IF(tbl_claims[[#This Row],[Date of Birth]]&lt;&gt;"", DATE(YEAR(tbl_claims[[#This Row],[Date of Birth]])+21, MONTH(tbl_claims[[#This Row],[Date of Birth]]), DAY(tbl_claims[[#This Row],[Date of Birth]])), "")</f>
        <v/>
      </c>
      <c r="R58" s="41" t="str">
        <f>IF(tbl_claims[[#This Row],[Date of Birth]]&lt;&gt;"", DATE(YEAR(tbl_claims[[#This Row],[Date of Birth]])+25, MONTH(tbl_claims[[#This Row],[Date of Birth]]), DAY(tbl_claims[[#This Row],[Date of Birth]])), "")</f>
        <v/>
      </c>
    </row>
    <row r="59" spans="1:18" s="26" customFormat="1" x14ac:dyDescent="0.35">
      <c r="A59" s="54"/>
      <c r="B59" s="55"/>
      <c r="C59" s="55"/>
      <c r="D59" s="56"/>
      <c r="E59" s="55"/>
      <c r="F59" s="57"/>
      <c r="G59" s="57"/>
      <c r="H59" s="58"/>
      <c r="I59" s="58"/>
      <c r="J59" s="57"/>
      <c r="K59" s="57"/>
      <c r="L59" s="55"/>
      <c r="M59" s="59"/>
      <c r="N59" s="77" t="e">
        <f>VLOOKUP(tbl_claims[[#This Row],[Nationality]],Table4[],3,FALSE)</f>
        <v>#N/A</v>
      </c>
      <c r="O59" s="41" t="str">
        <f>IF(tbl_claims[[#This Row],[Date of Birth]]&lt;&gt;"", DATE(YEAR(tbl_claims[[#This Row],[Date of Birth]])+16, MONTH(tbl_claims[[#This Row],[Date of Birth]]), DAY(tbl_claims[[#This Row],[Date of Birth]])), "")</f>
        <v/>
      </c>
      <c r="P59" s="41" t="str">
        <f>IF(tbl_claims[[#This Row],[Date of Birth]]&lt;&gt;"", DATE(YEAR(tbl_claims[[#This Row],[Date of Birth]])+18, MONTH(tbl_claims[[#This Row],[Date of Birth]]), DAY(tbl_claims[[#This Row],[Date of Birth]])), "")</f>
        <v/>
      </c>
      <c r="Q59" s="41" t="str">
        <f>IF(tbl_claims[[#This Row],[Date of Birth]]&lt;&gt;"", DATE(YEAR(tbl_claims[[#This Row],[Date of Birth]])+21, MONTH(tbl_claims[[#This Row],[Date of Birth]]), DAY(tbl_claims[[#This Row],[Date of Birth]])), "")</f>
        <v/>
      </c>
      <c r="R59" s="41" t="str">
        <f>IF(tbl_claims[[#This Row],[Date of Birth]]&lt;&gt;"", DATE(YEAR(tbl_claims[[#This Row],[Date of Birth]])+25, MONTH(tbl_claims[[#This Row],[Date of Birth]]), DAY(tbl_claims[[#This Row],[Date of Birth]])), "")</f>
        <v/>
      </c>
    </row>
    <row r="60" spans="1:18" s="26" customFormat="1" x14ac:dyDescent="0.35">
      <c r="A60" s="54"/>
      <c r="B60" s="55"/>
      <c r="C60" s="55"/>
      <c r="D60" s="56"/>
      <c r="E60" s="55"/>
      <c r="F60" s="57"/>
      <c r="G60" s="57"/>
      <c r="H60" s="58"/>
      <c r="I60" s="58"/>
      <c r="J60" s="57"/>
      <c r="K60" s="57"/>
      <c r="L60" s="55"/>
      <c r="M60" s="59"/>
      <c r="N60" s="77" t="e">
        <f>VLOOKUP(tbl_claims[[#This Row],[Nationality]],Table4[],3,FALSE)</f>
        <v>#N/A</v>
      </c>
      <c r="O60" s="41" t="str">
        <f>IF(tbl_claims[[#This Row],[Date of Birth]]&lt;&gt;"", DATE(YEAR(tbl_claims[[#This Row],[Date of Birth]])+16, MONTH(tbl_claims[[#This Row],[Date of Birth]]), DAY(tbl_claims[[#This Row],[Date of Birth]])), "")</f>
        <v/>
      </c>
      <c r="P60" s="41" t="str">
        <f>IF(tbl_claims[[#This Row],[Date of Birth]]&lt;&gt;"", DATE(YEAR(tbl_claims[[#This Row],[Date of Birth]])+18, MONTH(tbl_claims[[#This Row],[Date of Birth]]), DAY(tbl_claims[[#This Row],[Date of Birth]])), "")</f>
        <v/>
      </c>
      <c r="Q60" s="41" t="str">
        <f>IF(tbl_claims[[#This Row],[Date of Birth]]&lt;&gt;"", DATE(YEAR(tbl_claims[[#This Row],[Date of Birth]])+21, MONTH(tbl_claims[[#This Row],[Date of Birth]]), DAY(tbl_claims[[#This Row],[Date of Birth]])), "")</f>
        <v/>
      </c>
      <c r="R60" s="41" t="str">
        <f>IF(tbl_claims[[#This Row],[Date of Birth]]&lt;&gt;"", DATE(YEAR(tbl_claims[[#This Row],[Date of Birth]])+25, MONTH(tbl_claims[[#This Row],[Date of Birth]]), DAY(tbl_claims[[#This Row],[Date of Birth]])), "")</f>
        <v/>
      </c>
    </row>
    <row r="61" spans="1:18" s="26" customFormat="1" x14ac:dyDescent="0.35">
      <c r="A61" s="54"/>
      <c r="B61" s="55"/>
      <c r="C61" s="55"/>
      <c r="D61" s="56"/>
      <c r="E61" s="55"/>
      <c r="F61" s="57"/>
      <c r="G61" s="57"/>
      <c r="H61" s="58"/>
      <c r="I61" s="58"/>
      <c r="J61" s="57"/>
      <c r="K61" s="57"/>
      <c r="L61" s="55"/>
      <c r="M61" s="59"/>
      <c r="N61" s="77" t="e">
        <f>VLOOKUP(tbl_claims[[#This Row],[Nationality]],Table4[],3,FALSE)</f>
        <v>#N/A</v>
      </c>
      <c r="O61" s="41" t="str">
        <f>IF(tbl_claims[[#This Row],[Date of Birth]]&lt;&gt;"", DATE(YEAR(tbl_claims[[#This Row],[Date of Birth]])+16, MONTH(tbl_claims[[#This Row],[Date of Birth]]), DAY(tbl_claims[[#This Row],[Date of Birth]])), "")</f>
        <v/>
      </c>
      <c r="P61" s="41" t="str">
        <f>IF(tbl_claims[[#This Row],[Date of Birth]]&lt;&gt;"", DATE(YEAR(tbl_claims[[#This Row],[Date of Birth]])+18, MONTH(tbl_claims[[#This Row],[Date of Birth]]), DAY(tbl_claims[[#This Row],[Date of Birth]])), "")</f>
        <v/>
      </c>
      <c r="Q61" s="41" t="str">
        <f>IF(tbl_claims[[#This Row],[Date of Birth]]&lt;&gt;"", DATE(YEAR(tbl_claims[[#This Row],[Date of Birth]])+21, MONTH(tbl_claims[[#This Row],[Date of Birth]]), DAY(tbl_claims[[#This Row],[Date of Birth]])), "")</f>
        <v/>
      </c>
      <c r="R61" s="41" t="str">
        <f>IF(tbl_claims[[#This Row],[Date of Birth]]&lt;&gt;"", DATE(YEAR(tbl_claims[[#This Row],[Date of Birth]])+25, MONTH(tbl_claims[[#This Row],[Date of Birth]]), DAY(tbl_claims[[#This Row],[Date of Birth]])), "")</f>
        <v/>
      </c>
    </row>
    <row r="62" spans="1:18" s="26" customFormat="1" x14ac:dyDescent="0.35">
      <c r="A62" s="54"/>
      <c r="B62" s="55"/>
      <c r="C62" s="55"/>
      <c r="D62" s="56"/>
      <c r="E62" s="55"/>
      <c r="F62" s="57"/>
      <c r="G62" s="57"/>
      <c r="H62" s="58"/>
      <c r="I62" s="58"/>
      <c r="J62" s="57"/>
      <c r="K62" s="57"/>
      <c r="L62" s="55"/>
      <c r="M62" s="59"/>
      <c r="N62" s="77" t="e">
        <f>VLOOKUP(tbl_claims[[#This Row],[Nationality]],Table4[],3,FALSE)</f>
        <v>#N/A</v>
      </c>
      <c r="O62" s="41" t="str">
        <f>IF(tbl_claims[[#This Row],[Date of Birth]]&lt;&gt;"", DATE(YEAR(tbl_claims[[#This Row],[Date of Birth]])+16, MONTH(tbl_claims[[#This Row],[Date of Birth]]), DAY(tbl_claims[[#This Row],[Date of Birth]])), "")</f>
        <v/>
      </c>
      <c r="P62" s="41" t="str">
        <f>IF(tbl_claims[[#This Row],[Date of Birth]]&lt;&gt;"", DATE(YEAR(tbl_claims[[#This Row],[Date of Birth]])+18, MONTH(tbl_claims[[#This Row],[Date of Birth]]), DAY(tbl_claims[[#This Row],[Date of Birth]])), "")</f>
        <v/>
      </c>
      <c r="Q62" s="41" t="str">
        <f>IF(tbl_claims[[#This Row],[Date of Birth]]&lt;&gt;"", DATE(YEAR(tbl_claims[[#This Row],[Date of Birth]])+21, MONTH(tbl_claims[[#This Row],[Date of Birth]]), DAY(tbl_claims[[#This Row],[Date of Birth]])), "")</f>
        <v/>
      </c>
      <c r="R62" s="41" t="str">
        <f>IF(tbl_claims[[#This Row],[Date of Birth]]&lt;&gt;"", DATE(YEAR(tbl_claims[[#This Row],[Date of Birth]])+25, MONTH(tbl_claims[[#This Row],[Date of Birth]]), DAY(tbl_claims[[#This Row],[Date of Birth]])), "")</f>
        <v/>
      </c>
    </row>
    <row r="63" spans="1:18" s="26" customFormat="1" x14ac:dyDescent="0.35">
      <c r="A63" s="54"/>
      <c r="B63" s="55"/>
      <c r="C63" s="55"/>
      <c r="D63" s="56"/>
      <c r="E63" s="55"/>
      <c r="F63" s="57"/>
      <c r="G63" s="57"/>
      <c r="H63" s="58"/>
      <c r="I63" s="58"/>
      <c r="J63" s="57"/>
      <c r="K63" s="57"/>
      <c r="L63" s="55"/>
      <c r="M63" s="59"/>
      <c r="N63" s="77" t="e">
        <f>VLOOKUP(tbl_claims[[#This Row],[Nationality]],Table4[],3,FALSE)</f>
        <v>#N/A</v>
      </c>
      <c r="O63" s="41" t="str">
        <f>IF(tbl_claims[[#This Row],[Date of Birth]]&lt;&gt;"", DATE(YEAR(tbl_claims[[#This Row],[Date of Birth]])+16, MONTH(tbl_claims[[#This Row],[Date of Birth]]), DAY(tbl_claims[[#This Row],[Date of Birth]])), "")</f>
        <v/>
      </c>
      <c r="P63" s="41" t="str">
        <f>IF(tbl_claims[[#This Row],[Date of Birth]]&lt;&gt;"", DATE(YEAR(tbl_claims[[#This Row],[Date of Birth]])+18, MONTH(tbl_claims[[#This Row],[Date of Birth]]), DAY(tbl_claims[[#This Row],[Date of Birth]])), "")</f>
        <v/>
      </c>
      <c r="Q63" s="41" t="str">
        <f>IF(tbl_claims[[#This Row],[Date of Birth]]&lt;&gt;"", DATE(YEAR(tbl_claims[[#This Row],[Date of Birth]])+21, MONTH(tbl_claims[[#This Row],[Date of Birth]]), DAY(tbl_claims[[#This Row],[Date of Birth]])), "")</f>
        <v/>
      </c>
      <c r="R63" s="41" t="str">
        <f>IF(tbl_claims[[#This Row],[Date of Birth]]&lt;&gt;"", DATE(YEAR(tbl_claims[[#This Row],[Date of Birth]])+25, MONTH(tbl_claims[[#This Row],[Date of Birth]]), DAY(tbl_claims[[#This Row],[Date of Birth]])), "")</f>
        <v/>
      </c>
    </row>
    <row r="64" spans="1:18" s="26" customFormat="1" x14ac:dyDescent="0.35">
      <c r="A64" s="54"/>
      <c r="B64" s="55"/>
      <c r="C64" s="55"/>
      <c r="D64" s="56"/>
      <c r="E64" s="55"/>
      <c r="F64" s="57"/>
      <c r="G64" s="57"/>
      <c r="H64" s="58"/>
      <c r="I64" s="58"/>
      <c r="J64" s="57"/>
      <c r="K64" s="57"/>
      <c r="L64" s="55"/>
      <c r="M64" s="59"/>
      <c r="N64" s="77" t="e">
        <f>VLOOKUP(tbl_claims[[#This Row],[Nationality]],Table4[],3,FALSE)</f>
        <v>#N/A</v>
      </c>
      <c r="O64" s="41" t="str">
        <f>IF(tbl_claims[[#This Row],[Date of Birth]]&lt;&gt;"", DATE(YEAR(tbl_claims[[#This Row],[Date of Birth]])+16, MONTH(tbl_claims[[#This Row],[Date of Birth]]), DAY(tbl_claims[[#This Row],[Date of Birth]])), "")</f>
        <v/>
      </c>
      <c r="P64" s="41" t="str">
        <f>IF(tbl_claims[[#This Row],[Date of Birth]]&lt;&gt;"", DATE(YEAR(tbl_claims[[#This Row],[Date of Birth]])+18, MONTH(tbl_claims[[#This Row],[Date of Birth]]), DAY(tbl_claims[[#This Row],[Date of Birth]])), "")</f>
        <v/>
      </c>
      <c r="Q64" s="41" t="str">
        <f>IF(tbl_claims[[#This Row],[Date of Birth]]&lt;&gt;"", DATE(YEAR(tbl_claims[[#This Row],[Date of Birth]])+21, MONTH(tbl_claims[[#This Row],[Date of Birth]]), DAY(tbl_claims[[#This Row],[Date of Birth]])), "")</f>
        <v/>
      </c>
      <c r="R64" s="41" t="str">
        <f>IF(tbl_claims[[#This Row],[Date of Birth]]&lt;&gt;"", DATE(YEAR(tbl_claims[[#This Row],[Date of Birth]])+25, MONTH(tbl_claims[[#This Row],[Date of Birth]]), DAY(tbl_claims[[#This Row],[Date of Birth]])), "")</f>
        <v/>
      </c>
    </row>
    <row r="65" spans="1:18" s="26" customFormat="1" x14ac:dyDescent="0.35">
      <c r="A65" s="54"/>
      <c r="B65" s="55"/>
      <c r="C65" s="55"/>
      <c r="D65" s="56"/>
      <c r="E65" s="55"/>
      <c r="F65" s="57"/>
      <c r="G65" s="57"/>
      <c r="H65" s="58"/>
      <c r="I65" s="58"/>
      <c r="J65" s="57"/>
      <c r="K65" s="57"/>
      <c r="L65" s="55"/>
      <c r="M65" s="59"/>
      <c r="N65" s="77" t="e">
        <f>VLOOKUP(tbl_claims[[#This Row],[Nationality]],Table4[],3,FALSE)</f>
        <v>#N/A</v>
      </c>
      <c r="O65" s="41" t="str">
        <f>IF(tbl_claims[[#This Row],[Date of Birth]]&lt;&gt;"", DATE(YEAR(tbl_claims[[#This Row],[Date of Birth]])+16, MONTH(tbl_claims[[#This Row],[Date of Birth]]), DAY(tbl_claims[[#This Row],[Date of Birth]])), "")</f>
        <v/>
      </c>
      <c r="P65" s="41" t="str">
        <f>IF(tbl_claims[[#This Row],[Date of Birth]]&lt;&gt;"", DATE(YEAR(tbl_claims[[#This Row],[Date of Birth]])+18, MONTH(tbl_claims[[#This Row],[Date of Birth]]), DAY(tbl_claims[[#This Row],[Date of Birth]])), "")</f>
        <v/>
      </c>
      <c r="Q65" s="41" t="str">
        <f>IF(tbl_claims[[#This Row],[Date of Birth]]&lt;&gt;"", DATE(YEAR(tbl_claims[[#This Row],[Date of Birth]])+21, MONTH(tbl_claims[[#This Row],[Date of Birth]]), DAY(tbl_claims[[#This Row],[Date of Birth]])), "")</f>
        <v/>
      </c>
      <c r="R65" s="41" t="str">
        <f>IF(tbl_claims[[#This Row],[Date of Birth]]&lt;&gt;"", DATE(YEAR(tbl_claims[[#This Row],[Date of Birth]])+25, MONTH(tbl_claims[[#This Row],[Date of Birth]]), DAY(tbl_claims[[#This Row],[Date of Birth]])), "")</f>
        <v/>
      </c>
    </row>
    <row r="66" spans="1:18" s="26" customFormat="1" x14ac:dyDescent="0.35">
      <c r="A66" s="54"/>
      <c r="B66" s="55"/>
      <c r="C66" s="55"/>
      <c r="D66" s="56"/>
      <c r="E66" s="55"/>
      <c r="F66" s="57"/>
      <c r="G66" s="57"/>
      <c r="H66" s="58"/>
      <c r="I66" s="58"/>
      <c r="J66" s="57"/>
      <c r="K66" s="57"/>
      <c r="L66" s="55"/>
      <c r="M66" s="59"/>
      <c r="N66" s="77" t="e">
        <f>VLOOKUP(tbl_claims[[#This Row],[Nationality]],Table4[],3,FALSE)</f>
        <v>#N/A</v>
      </c>
      <c r="O66" s="41" t="str">
        <f>IF(tbl_claims[[#This Row],[Date of Birth]]&lt;&gt;"", DATE(YEAR(tbl_claims[[#This Row],[Date of Birth]])+16, MONTH(tbl_claims[[#This Row],[Date of Birth]]), DAY(tbl_claims[[#This Row],[Date of Birth]])), "")</f>
        <v/>
      </c>
      <c r="P66" s="41" t="str">
        <f>IF(tbl_claims[[#This Row],[Date of Birth]]&lt;&gt;"", DATE(YEAR(tbl_claims[[#This Row],[Date of Birth]])+18, MONTH(tbl_claims[[#This Row],[Date of Birth]]), DAY(tbl_claims[[#This Row],[Date of Birth]])), "")</f>
        <v/>
      </c>
      <c r="Q66" s="41" t="str">
        <f>IF(tbl_claims[[#This Row],[Date of Birth]]&lt;&gt;"", DATE(YEAR(tbl_claims[[#This Row],[Date of Birth]])+21, MONTH(tbl_claims[[#This Row],[Date of Birth]]), DAY(tbl_claims[[#This Row],[Date of Birth]])), "")</f>
        <v/>
      </c>
      <c r="R66" s="41" t="str">
        <f>IF(tbl_claims[[#This Row],[Date of Birth]]&lt;&gt;"", DATE(YEAR(tbl_claims[[#This Row],[Date of Birth]])+25, MONTH(tbl_claims[[#This Row],[Date of Birth]]), DAY(tbl_claims[[#This Row],[Date of Birth]])), "")</f>
        <v/>
      </c>
    </row>
    <row r="67" spans="1:18" s="26" customFormat="1" x14ac:dyDescent="0.35">
      <c r="A67" s="54"/>
      <c r="B67" s="55"/>
      <c r="C67" s="55"/>
      <c r="D67" s="56"/>
      <c r="E67" s="55"/>
      <c r="F67" s="57"/>
      <c r="G67" s="57"/>
      <c r="H67" s="58"/>
      <c r="I67" s="58"/>
      <c r="J67" s="57"/>
      <c r="K67" s="57"/>
      <c r="L67" s="55"/>
      <c r="M67" s="59"/>
      <c r="N67" s="77" t="e">
        <f>VLOOKUP(tbl_claims[[#This Row],[Nationality]],Table4[],3,FALSE)</f>
        <v>#N/A</v>
      </c>
      <c r="O67" s="41" t="str">
        <f>IF(tbl_claims[[#This Row],[Date of Birth]]&lt;&gt;"", DATE(YEAR(tbl_claims[[#This Row],[Date of Birth]])+16, MONTH(tbl_claims[[#This Row],[Date of Birth]]), DAY(tbl_claims[[#This Row],[Date of Birth]])), "")</f>
        <v/>
      </c>
      <c r="P67" s="41" t="str">
        <f>IF(tbl_claims[[#This Row],[Date of Birth]]&lt;&gt;"", DATE(YEAR(tbl_claims[[#This Row],[Date of Birth]])+18, MONTH(tbl_claims[[#This Row],[Date of Birth]]), DAY(tbl_claims[[#This Row],[Date of Birth]])), "")</f>
        <v/>
      </c>
      <c r="Q67" s="41" t="str">
        <f>IF(tbl_claims[[#This Row],[Date of Birth]]&lt;&gt;"", DATE(YEAR(tbl_claims[[#This Row],[Date of Birth]])+21, MONTH(tbl_claims[[#This Row],[Date of Birth]]), DAY(tbl_claims[[#This Row],[Date of Birth]])), "")</f>
        <v/>
      </c>
      <c r="R67" s="41" t="str">
        <f>IF(tbl_claims[[#This Row],[Date of Birth]]&lt;&gt;"", DATE(YEAR(tbl_claims[[#This Row],[Date of Birth]])+25, MONTH(tbl_claims[[#This Row],[Date of Birth]]), DAY(tbl_claims[[#This Row],[Date of Birth]])), "")</f>
        <v/>
      </c>
    </row>
    <row r="68" spans="1:18" s="26" customFormat="1" x14ac:dyDescent="0.35">
      <c r="A68" s="54"/>
      <c r="B68" s="55"/>
      <c r="C68" s="55"/>
      <c r="D68" s="56"/>
      <c r="E68" s="55"/>
      <c r="F68" s="57"/>
      <c r="G68" s="57"/>
      <c r="H68" s="58"/>
      <c r="I68" s="58"/>
      <c r="J68" s="57"/>
      <c r="K68" s="57"/>
      <c r="L68" s="55"/>
      <c r="M68" s="59"/>
      <c r="N68" s="77" t="e">
        <f>VLOOKUP(tbl_claims[[#This Row],[Nationality]],Table4[],3,FALSE)</f>
        <v>#N/A</v>
      </c>
      <c r="O68" s="41" t="str">
        <f>IF(tbl_claims[[#This Row],[Date of Birth]]&lt;&gt;"", DATE(YEAR(tbl_claims[[#This Row],[Date of Birth]])+16, MONTH(tbl_claims[[#This Row],[Date of Birth]]), DAY(tbl_claims[[#This Row],[Date of Birth]])), "")</f>
        <v/>
      </c>
      <c r="P68" s="41" t="str">
        <f>IF(tbl_claims[[#This Row],[Date of Birth]]&lt;&gt;"", DATE(YEAR(tbl_claims[[#This Row],[Date of Birth]])+18, MONTH(tbl_claims[[#This Row],[Date of Birth]]), DAY(tbl_claims[[#This Row],[Date of Birth]])), "")</f>
        <v/>
      </c>
      <c r="Q68" s="41" t="str">
        <f>IF(tbl_claims[[#This Row],[Date of Birth]]&lt;&gt;"", DATE(YEAR(tbl_claims[[#This Row],[Date of Birth]])+21, MONTH(tbl_claims[[#This Row],[Date of Birth]]), DAY(tbl_claims[[#This Row],[Date of Birth]])), "")</f>
        <v/>
      </c>
      <c r="R68" s="41" t="str">
        <f>IF(tbl_claims[[#This Row],[Date of Birth]]&lt;&gt;"", DATE(YEAR(tbl_claims[[#This Row],[Date of Birth]])+25, MONTH(tbl_claims[[#This Row],[Date of Birth]]), DAY(tbl_claims[[#This Row],[Date of Birth]])), "")</f>
        <v/>
      </c>
    </row>
    <row r="69" spans="1:18" s="26" customFormat="1" x14ac:dyDescent="0.35">
      <c r="A69" s="54"/>
      <c r="B69" s="55"/>
      <c r="C69" s="55"/>
      <c r="D69" s="56"/>
      <c r="E69" s="55"/>
      <c r="F69" s="57"/>
      <c r="G69" s="57"/>
      <c r="H69" s="58"/>
      <c r="I69" s="58"/>
      <c r="J69" s="57"/>
      <c r="K69" s="57"/>
      <c r="L69" s="55"/>
      <c r="M69" s="59"/>
      <c r="N69" s="77" t="e">
        <f>VLOOKUP(tbl_claims[[#This Row],[Nationality]],Table4[],3,FALSE)</f>
        <v>#N/A</v>
      </c>
      <c r="O69" s="41" t="str">
        <f>IF(tbl_claims[[#This Row],[Date of Birth]]&lt;&gt;"", DATE(YEAR(tbl_claims[[#This Row],[Date of Birth]])+16, MONTH(tbl_claims[[#This Row],[Date of Birth]]), DAY(tbl_claims[[#This Row],[Date of Birth]])), "")</f>
        <v/>
      </c>
      <c r="P69" s="41" t="str">
        <f>IF(tbl_claims[[#This Row],[Date of Birth]]&lt;&gt;"", DATE(YEAR(tbl_claims[[#This Row],[Date of Birth]])+18, MONTH(tbl_claims[[#This Row],[Date of Birth]]), DAY(tbl_claims[[#This Row],[Date of Birth]])), "")</f>
        <v/>
      </c>
      <c r="Q69" s="41" t="str">
        <f>IF(tbl_claims[[#This Row],[Date of Birth]]&lt;&gt;"", DATE(YEAR(tbl_claims[[#This Row],[Date of Birth]])+21, MONTH(tbl_claims[[#This Row],[Date of Birth]]), DAY(tbl_claims[[#This Row],[Date of Birth]])), "")</f>
        <v/>
      </c>
      <c r="R69" s="41" t="str">
        <f>IF(tbl_claims[[#This Row],[Date of Birth]]&lt;&gt;"", DATE(YEAR(tbl_claims[[#This Row],[Date of Birth]])+25, MONTH(tbl_claims[[#This Row],[Date of Birth]]), DAY(tbl_claims[[#This Row],[Date of Birth]])), "")</f>
        <v/>
      </c>
    </row>
    <row r="70" spans="1:18" s="26" customFormat="1" x14ac:dyDescent="0.35">
      <c r="A70" s="54"/>
      <c r="B70" s="55"/>
      <c r="C70" s="55"/>
      <c r="D70" s="56"/>
      <c r="E70" s="55"/>
      <c r="F70" s="57"/>
      <c r="G70" s="57"/>
      <c r="H70" s="58"/>
      <c r="I70" s="58"/>
      <c r="J70" s="57"/>
      <c r="K70" s="57"/>
      <c r="L70" s="55"/>
      <c r="M70" s="59"/>
      <c r="N70" s="77" t="e">
        <f>VLOOKUP(tbl_claims[[#This Row],[Nationality]],Table4[],3,FALSE)</f>
        <v>#N/A</v>
      </c>
      <c r="O70" s="41" t="str">
        <f>IF(tbl_claims[[#This Row],[Date of Birth]]&lt;&gt;"", DATE(YEAR(tbl_claims[[#This Row],[Date of Birth]])+16, MONTH(tbl_claims[[#This Row],[Date of Birth]]), DAY(tbl_claims[[#This Row],[Date of Birth]])), "")</f>
        <v/>
      </c>
      <c r="P70" s="41" t="str">
        <f>IF(tbl_claims[[#This Row],[Date of Birth]]&lt;&gt;"", DATE(YEAR(tbl_claims[[#This Row],[Date of Birth]])+18, MONTH(tbl_claims[[#This Row],[Date of Birth]]), DAY(tbl_claims[[#This Row],[Date of Birth]])), "")</f>
        <v/>
      </c>
      <c r="Q70" s="41" t="str">
        <f>IF(tbl_claims[[#This Row],[Date of Birth]]&lt;&gt;"", DATE(YEAR(tbl_claims[[#This Row],[Date of Birth]])+21, MONTH(tbl_claims[[#This Row],[Date of Birth]]), DAY(tbl_claims[[#This Row],[Date of Birth]])), "")</f>
        <v/>
      </c>
      <c r="R70" s="41" t="str">
        <f>IF(tbl_claims[[#This Row],[Date of Birth]]&lt;&gt;"", DATE(YEAR(tbl_claims[[#This Row],[Date of Birth]])+25, MONTH(tbl_claims[[#This Row],[Date of Birth]]), DAY(tbl_claims[[#This Row],[Date of Birth]])), "")</f>
        <v/>
      </c>
    </row>
    <row r="71" spans="1:18" s="26" customFormat="1" x14ac:dyDescent="0.35">
      <c r="A71" s="54"/>
      <c r="B71" s="55"/>
      <c r="C71" s="55"/>
      <c r="D71" s="56"/>
      <c r="E71" s="55"/>
      <c r="F71" s="57"/>
      <c r="G71" s="57"/>
      <c r="H71" s="58"/>
      <c r="I71" s="58"/>
      <c r="J71" s="57"/>
      <c r="K71" s="57"/>
      <c r="L71" s="55"/>
      <c r="M71" s="59"/>
      <c r="N71" s="77" t="e">
        <f>VLOOKUP(tbl_claims[[#This Row],[Nationality]],Table4[],3,FALSE)</f>
        <v>#N/A</v>
      </c>
      <c r="O71" s="41" t="str">
        <f>IF(tbl_claims[[#This Row],[Date of Birth]]&lt;&gt;"", DATE(YEAR(tbl_claims[[#This Row],[Date of Birth]])+16, MONTH(tbl_claims[[#This Row],[Date of Birth]]), DAY(tbl_claims[[#This Row],[Date of Birth]])), "")</f>
        <v/>
      </c>
      <c r="P71" s="41" t="str">
        <f>IF(tbl_claims[[#This Row],[Date of Birth]]&lt;&gt;"", DATE(YEAR(tbl_claims[[#This Row],[Date of Birth]])+18, MONTH(tbl_claims[[#This Row],[Date of Birth]]), DAY(tbl_claims[[#This Row],[Date of Birth]])), "")</f>
        <v/>
      </c>
      <c r="Q71" s="41" t="str">
        <f>IF(tbl_claims[[#This Row],[Date of Birth]]&lt;&gt;"", DATE(YEAR(tbl_claims[[#This Row],[Date of Birth]])+21, MONTH(tbl_claims[[#This Row],[Date of Birth]]), DAY(tbl_claims[[#This Row],[Date of Birth]])), "")</f>
        <v/>
      </c>
      <c r="R71" s="41" t="str">
        <f>IF(tbl_claims[[#This Row],[Date of Birth]]&lt;&gt;"", DATE(YEAR(tbl_claims[[#This Row],[Date of Birth]])+25, MONTH(tbl_claims[[#This Row],[Date of Birth]]), DAY(tbl_claims[[#This Row],[Date of Birth]])), "")</f>
        <v/>
      </c>
    </row>
    <row r="72" spans="1:18" s="26" customFormat="1" x14ac:dyDescent="0.35">
      <c r="A72" s="54"/>
      <c r="B72" s="55"/>
      <c r="C72" s="55"/>
      <c r="D72" s="56"/>
      <c r="E72" s="55"/>
      <c r="F72" s="57"/>
      <c r="G72" s="57"/>
      <c r="H72" s="58"/>
      <c r="I72" s="58"/>
      <c r="J72" s="57"/>
      <c r="K72" s="57"/>
      <c r="L72" s="55"/>
      <c r="M72" s="59"/>
      <c r="N72" s="77" t="e">
        <f>VLOOKUP(tbl_claims[[#This Row],[Nationality]],Table4[],3,FALSE)</f>
        <v>#N/A</v>
      </c>
      <c r="O72" s="41" t="str">
        <f>IF(tbl_claims[[#This Row],[Date of Birth]]&lt;&gt;"", DATE(YEAR(tbl_claims[[#This Row],[Date of Birth]])+16, MONTH(tbl_claims[[#This Row],[Date of Birth]]), DAY(tbl_claims[[#This Row],[Date of Birth]])), "")</f>
        <v/>
      </c>
      <c r="P72" s="41" t="str">
        <f>IF(tbl_claims[[#This Row],[Date of Birth]]&lt;&gt;"", DATE(YEAR(tbl_claims[[#This Row],[Date of Birth]])+18, MONTH(tbl_claims[[#This Row],[Date of Birth]]), DAY(tbl_claims[[#This Row],[Date of Birth]])), "")</f>
        <v/>
      </c>
      <c r="Q72" s="41" t="str">
        <f>IF(tbl_claims[[#This Row],[Date of Birth]]&lt;&gt;"", DATE(YEAR(tbl_claims[[#This Row],[Date of Birth]])+21, MONTH(tbl_claims[[#This Row],[Date of Birth]]), DAY(tbl_claims[[#This Row],[Date of Birth]])), "")</f>
        <v/>
      </c>
      <c r="R72" s="41" t="str">
        <f>IF(tbl_claims[[#This Row],[Date of Birth]]&lt;&gt;"", DATE(YEAR(tbl_claims[[#This Row],[Date of Birth]])+25, MONTH(tbl_claims[[#This Row],[Date of Birth]]), DAY(tbl_claims[[#This Row],[Date of Birth]])), "")</f>
        <v/>
      </c>
    </row>
    <row r="73" spans="1:18" s="26" customFormat="1" x14ac:dyDescent="0.35">
      <c r="A73" s="54"/>
      <c r="B73" s="55"/>
      <c r="C73" s="55"/>
      <c r="D73" s="56"/>
      <c r="E73" s="55"/>
      <c r="F73" s="57"/>
      <c r="G73" s="57"/>
      <c r="H73" s="58"/>
      <c r="I73" s="58"/>
      <c r="J73" s="57"/>
      <c r="K73" s="57"/>
      <c r="L73" s="55"/>
      <c r="M73" s="59"/>
      <c r="N73" s="77" t="e">
        <f>VLOOKUP(tbl_claims[[#This Row],[Nationality]],Table4[],3,FALSE)</f>
        <v>#N/A</v>
      </c>
      <c r="O73" s="41" t="str">
        <f>IF(tbl_claims[[#This Row],[Date of Birth]]&lt;&gt;"", DATE(YEAR(tbl_claims[[#This Row],[Date of Birth]])+16, MONTH(tbl_claims[[#This Row],[Date of Birth]]), DAY(tbl_claims[[#This Row],[Date of Birth]])), "")</f>
        <v/>
      </c>
      <c r="P73" s="41" t="str">
        <f>IF(tbl_claims[[#This Row],[Date of Birth]]&lt;&gt;"", DATE(YEAR(tbl_claims[[#This Row],[Date of Birth]])+18, MONTH(tbl_claims[[#This Row],[Date of Birth]]), DAY(tbl_claims[[#This Row],[Date of Birth]])), "")</f>
        <v/>
      </c>
      <c r="Q73" s="41" t="str">
        <f>IF(tbl_claims[[#This Row],[Date of Birth]]&lt;&gt;"", DATE(YEAR(tbl_claims[[#This Row],[Date of Birth]])+21, MONTH(tbl_claims[[#This Row],[Date of Birth]]), DAY(tbl_claims[[#This Row],[Date of Birth]])), "")</f>
        <v/>
      </c>
      <c r="R73" s="41" t="str">
        <f>IF(tbl_claims[[#This Row],[Date of Birth]]&lt;&gt;"", DATE(YEAR(tbl_claims[[#This Row],[Date of Birth]])+25, MONTH(tbl_claims[[#This Row],[Date of Birth]]), DAY(tbl_claims[[#This Row],[Date of Birth]])), "")</f>
        <v/>
      </c>
    </row>
    <row r="74" spans="1:18" s="26" customFormat="1" x14ac:dyDescent="0.35">
      <c r="A74" s="54"/>
      <c r="B74" s="55"/>
      <c r="C74" s="55"/>
      <c r="D74" s="56"/>
      <c r="E74" s="55"/>
      <c r="F74" s="57"/>
      <c r="G74" s="57"/>
      <c r="H74" s="58"/>
      <c r="I74" s="58"/>
      <c r="J74" s="57"/>
      <c r="K74" s="57"/>
      <c r="L74" s="55"/>
      <c r="M74" s="59"/>
      <c r="N74" s="77" t="e">
        <f>VLOOKUP(tbl_claims[[#This Row],[Nationality]],Table4[],3,FALSE)</f>
        <v>#N/A</v>
      </c>
      <c r="O74" s="41" t="str">
        <f>IF(tbl_claims[[#This Row],[Date of Birth]]&lt;&gt;"", DATE(YEAR(tbl_claims[[#This Row],[Date of Birth]])+16, MONTH(tbl_claims[[#This Row],[Date of Birth]]), DAY(tbl_claims[[#This Row],[Date of Birth]])), "")</f>
        <v/>
      </c>
      <c r="P74" s="41" t="str">
        <f>IF(tbl_claims[[#This Row],[Date of Birth]]&lt;&gt;"", DATE(YEAR(tbl_claims[[#This Row],[Date of Birth]])+18, MONTH(tbl_claims[[#This Row],[Date of Birth]]), DAY(tbl_claims[[#This Row],[Date of Birth]])), "")</f>
        <v/>
      </c>
      <c r="Q74" s="41" t="str">
        <f>IF(tbl_claims[[#This Row],[Date of Birth]]&lt;&gt;"", DATE(YEAR(tbl_claims[[#This Row],[Date of Birth]])+21, MONTH(tbl_claims[[#This Row],[Date of Birth]]), DAY(tbl_claims[[#This Row],[Date of Birth]])), "")</f>
        <v/>
      </c>
      <c r="R74" s="41" t="str">
        <f>IF(tbl_claims[[#This Row],[Date of Birth]]&lt;&gt;"", DATE(YEAR(tbl_claims[[#This Row],[Date of Birth]])+25, MONTH(tbl_claims[[#This Row],[Date of Birth]]), DAY(tbl_claims[[#This Row],[Date of Birth]])), "")</f>
        <v/>
      </c>
    </row>
    <row r="75" spans="1:18" s="26" customFormat="1" x14ac:dyDescent="0.35">
      <c r="A75" s="54"/>
      <c r="B75" s="55"/>
      <c r="C75" s="55"/>
      <c r="D75" s="56"/>
      <c r="E75" s="55"/>
      <c r="F75" s="57"/>
      <c r="G75" s="57"/>
      <c r="H75" s="58"/>
      <c r="I75" s="58"/>
      <c r="J75" s="57"/>
      <c r="K75" s="57"/>
      <c r="L75" s="55"/>
      <c r="M75" s="59"/>
      <c r="N75" s="77" t="e">
        <f>VLOOKUP(tbl_claims[[#This Row],[Nationality]],Table4[],3,FALSE)</f>
        <v>#N/A</v>
      </c>
      <c r="O75" s="41" t="str">
        <f>IF(tbl_claims[[#This Row],[Date of Birth]]&lt;&gt;"", DATE(YEAR(tbl_claims[[#This Row],[Date of Birth]])+16, MONTH(tbl_claims[[#This Row],[Date of Birth]]), DAY(tbl_claims[[#This Row],[Date of Birth]])), "")</f>
        <v/>
      </c>
      <c r="P75" s="41" t="str">
        <f>IF(tbl_claims[[#This Row],[Date of Birth]]&lt;&gt;"", DATE(YEAR(tbl_claims[[#This Row],[Date of Birth]])+18, MONTH(tbl_claims[[#This Row],[Date of Birth]]), DAY(tbl_claims[[#This Row],[Date of Birth]])), "")</f>
        <v/>
      </c>
      <c r="Q75" s="41" t="str">
        <f>IF(tbl_claims[[#This Row],[Date of Birth]]&lt;&gt;"", DATE(YEAR(tbl_claims[[#This Row],[Date of Birth]])+21, MONTH(tbl_claims[[#This Row],[Date of Birth]]), DAY(tbl_claims[[#This Row],[Date of Birth]])), "")</f>
        <v/>
      </c>
      <c r="R75" s="41" t="str">
        <f>IF(tbl_claims[[#This Row],[Date of Birth]]&lt;&gt;"", DATE(YEAR(tbl_claims[[#This Row],[Date of Birth]])+25, MONTH(tbl_claims[[#This Row],[Date of Birth]]), DAY(tbl_claims[[#This Row],[Date of Birth]])), "")</f>
        <v/>
      </c>
    </row>
    <row r="76" spans="1:18" s="26" customFormat="1" x14ac:dyDescent="0.35">
      <c r="A76" s="54"/>
      <c r="B76" s="55"/>
      <c r="C76" s="55"/>
      <c r="D76" s="56"/>
      <c r="E76" s="55"/>
      <c r="F76" s="57"/>
      <c r="G76" s="57"/>
      <c r="H76" s="58"/>
      <c r="I76" s="58"/>
      <c r="J76" s="57"/>
      <c r="K76" s="57"/>
      <c r="L76" s="55"/>
      <c r="M76" s="59"/>
      <c r="N76" s="77" t="e">
        <f>VLOOKUP(tbl_claims[[#This Row],[Nationality]],Table4[],3,FALSE)</f>
        <v>#N/A</v>
      </c>
      <c r="O76" s="41" t="str">
        <f>IF(tbl_claims[[#This Row],[Date of Birth]]&lt;&gt;"", DATE(YEAR(tbl_claims[[#This Row],[Date of Birth]])+16, MONTH(tbl_claims[[#This Row],[Date of Birth]]), DAY(tbl_claims[[#This Row],[Date of Birth]])), "")</f>
        <v/>
      </c>
      <c r="P76" s="41" t="str">
        <f>IF(tbl_claims[[#This Row],[Date of Birth]]&lt;&gt;"", DATE(YEAR(tbl_claims[[#This Row],[Date of Birth]])+18, MONTH(tbl_claims[[#This Row],[Date of Birth]]), DAY(tbl_claims[[#This Row],[Date of Birth]])), "")</f>
        <v/>
      </c>
      <c r="Q76" s="41" t="str">
        <f>IF(tbl_claims[[#This Row],[Date of Birth]]&lt;&gt;"", DATE(YEAR(tbl_claims[[#This Row],[Date of Birth]])+21, MONTH(tbl_claims[[#This Row],[Date of Birth]]), DAY(tbl_claims[[#This Row],[Date of Birth]])), "")</f>
        <v/>
      </c>
      <c r="R76" s="41" t="str">
        <f>IF(tbl_claims[[#This Row],[Date of Birth]]&lt;&gt;"", DATE(YEAR(tbl_claims[[#This Row],[Date of Birth]])+25, MONTH(tbl_claims[[#This Row],[Date of Birth]]), DAY(tbl_claims[[#This Row],[Date of Birth]])), "")</f>
        <v/>
      </c>
    </row>
    <row r="77" spans="1:18" s="26" customFormat="1" x14ac:dyDescent="0.35">
      <c r="A77" s="54"/>
      <c r="B77" s="55"/>
      <c r="C77" s="55"/>
      <c r="D77" s="56"/>
      <c r="E77" s="55"/>
      <c r="F77" s="57"/>
      <c r="G77" s="57"/>
      <c r="H77" s="58"/>
      <c r="I77" s="58"/>
      <c r="J77" s="57"/>
      <c r="K77" s="57"/>
      <c r="L77" s="55"/>
      <c r="M77" s="59"/>
      <c r="N77" s="77" t="e">
        <f>VLOOKUP(tbl_claims[[#This Row],[Nationality]],Table4[],3,FALSE)</f>
        <v>#N/A</v>
      </c>
      <c r="O77" s="41" t="str">
        <f>IF(tbl_claims[[#This Row],[Date of Birth]]&lt;&gt;"", DATE(YEAR(tbl_claims[[#This Row],[Date of Birth]])+16, MONTH(tbl_claims[[#This Row],[Date of Birth]]), DAY(tbl_claims[[#This Row],[Date of Birth]])), "")</f>
        <v/>
      </c>
      <c r="P77" s="41" t="str">
        <f>IF(tbl_claims[[#This Row],[Date of Birth]]&lt;&gt;"", DATE(YEAR(tbl_claims[[#This Row],[Date of Birth]])+18, MONTH(tbl_claims[[#This Row],[Date of Birth]]), DAY(tbl_claims[[#This Row],[Date of Birth]])), "")</f>
        <v/>
      </c>
      <c r="Q77" s="41" t="str">
        <f>IF(tbl_claims[[#This Row],[Date of Birth]]&lt;&gt;"", DATE(YEAR(tbl_claims[[#This Row],[Date of Birth]])+21, MONTH(tbl_claims[[#This Row],[Date of Birth]]), DAY(tbl_claims[[#This Row],[Date of Birth]])), "")</f>
        <v/>
      </c>
      <c r="R77" s="41" t="str">
        <f>IF(tbl_claims[[#This Row],[Date of Birth]]&lt;&gt;"", DATE(YEAR(tbl_claims[[#This Row],[Date of Birth]])+25, MONTH(tbl_claims[[#This Row],[Date of Birth]]), DAY(tbl_claims[[#This Row],[Date of Birth]])), "")</f>
        <v/>
      </c>
    </row>
    <row r="78" spans="1:18" s="26" customFormat="1" x14ac:dyDescent="0.35">
      <c r="A78" s="54"/>
      <c r="B78" s="55"/>
      <c r="C78" s="55"/>
      <c r="D78" s="56"/>
      <c r="E78" s="55"/>
      <c r="F78" s="57"/>
      <c r="G78" s="57"/>
      <c r="H78" s="58"/>
      <c r="I78" s="58"/>
      <c r="J78" s="57"/>
      <c r="K78" s="57"/>
      <c r="L78" s="55"/>
      <c r="M78" s="59"/>
      <c r="N78" s="77" t="e">
        <f>VLOOKUP(tbl_claims[[#This Row],[Nationality]],Table4[],3,FALSE)</f>
        <v>#N/A</v>
      </c>
      <c r="O78" s="41" t="str">
        <f>IF(tbl_claims[[#This Row],[Date of Birth]]&lt;&gt;"", DATE(YEAR(tbl_claims[[#This Row],[Date of Birth]])+16, MONTH(tbl_claims[[#This Row],[Date of Birth]]), DAY(tbl_claims[[#This Row],[Date of Birth]])), "")</f>
        <v/>
      </c>
      <c r="P78" s="41" t="str">
        <f>IF(tbl_claims[[#This Row],[Date of Birth]]&lt;&gt;"", DATE(YEAR(tbl_claims[[#This Row],[Date of Birth]])+18, MONTH(tbl_claims[[#This Row],[Date of Birth]]), DAY(tbl_claims[[#This Row],[Date of Birth]])), "")</f>
        <v/>
      </c>
      <c r="Q78" s="41" t="str">
        <f>IF(tbl_claims[[#This Row],[Date of Birth]]&lt;&gt;"", DATE(YEAR(tbl_claims[[#This Row],[Date of Birth]])+21, MONTH(tbl_claims[[#This Row],[Date of Birth]]), DAY(tbl_claims[[#This Row],[Date of Birth]])), "")</f>
        <v/>
      </c>
      <c r="R78" s="41" t="str">
        <f>IF(tbl_claims[[#This Row],[Date of Birth]]&lt;&gt;"", DATE(YEAR(tbl_claims[[#This Row],[Date of Birth]])+25, MONTH(tbl_claims[[#This Row],[Date of Birth]]), DAY(tbl_claims[[#This Row],[Date of Birth]])), "")</f>
        <v/>
      </c>
    </row>
    <row r="79" spans="1:18" s="26" customFormat="1" x14ac:dyDescent="0.35">
      <c r="A79" s="54"/>
      <c r="B79" s="55"/>
      <c r="C79" s="55"/>
      <c r="D79" s="56"/>
      <c r="E79" s="55"/>
      <c r="F79" s="57"/>
      <c r="G79" s="57"/>
      <c r="H79" s="58"/>
      <c r="I79" s="58"/>
      <c r="J79" s="57"/>
      <c r="K79" s="57"/>
      <c r="L79" s="55"/>
      <c r="M79" s="59"/>
      <c r="N79" s="77" t="e">
        <f>VLOOKUP(tbl_claims[[#This Row],[Nationality]],Table4[],3,FALSE)</f>
        <v>#N/A</v>
      </c>
      <c r="O79" s="41" t="str">
        <f>IF(tbl_claims[[#This Row],[Date of Birth]]&lt;&gt;"", DATE(YEAR(tbl_claims[[#This Row],[Date of Birth]])+16, MONTH(tbl_claims[[#This Row],[Date of Birth]]), DAY(tbl_claims[[#This Row],[Date of Birth]])), "")</f>
        <v/>
      </c>
      <c r="P79" s="41" t="str">
        <f>IF(tbl_claims[[#This Row],[Date of Birth]]&lt;&gt;"", DATE(YEAR(tbl_claims[[#This Row],[Date of Birth]])+18, MONTH(tbl_claims[[#This Row],[Date of Birth]]), DAY(tbl_claims[[#This Row],[Date of Birth]])), "")</f>
        <v/>
      </c>
      <c r="Q79" s="41" t="str">
        <f>IF(tbl_claims[[#This Row],[Date of Birth]]&lt;&gt;"", DATE(YEAR(tbl_claims[[#This Row],[Date of Birth]])+21, MONTH(tbl_claims[[#This Row],[Date of Birth]]), DAY(tbl_claims[[#This Row],[Date of Birth]])), "")</f>
        <v/>
      </c>
      <c r="R79" s="41" t="str">
        <f>IF(tbl_claims[[#This Row],[Date of Birth]]&lt;&gt;"", DATE(YEAR(tbl_claims[[#This Row],[Date of Birth]])+25, MONTH(tbl_claims[[#This Row],[Date of Birth]]), DAY(tbl_claims[[#This Row],[Date of Birth]])), "")</f>
        <v/>
      </c>
    </row>
    <row r="80" spans="1:18" s="26" customFormat="1" x14ac:dyDescent="0.35">
      <c r="A80" s="54"/>
      <c r="B80" s="55"/>
      <c r="C80" s="55"/>
      <c r="D80" s="56"/>
      <c r="E80" s="55"/>
      <c r="F80" s="57"/>
      <c r="G80" s="57"/>
      <c r="H80" s="58"/>
      <c r="I80" s="58"/>
      <c r="J80" s="57"/>
      <c r="K80" s="57"/>
      <c r="L80" s="55"/>
      <c r="M80" s="59"/>
      <c r="N80" s="77" t="e">
        <f>VLOOKUP(tbl_claims[[#This Row],[Nationality]],Table4[],3,FALSE)</f>
        <v>#N/A</v>
      </c>
      <c r="O80" s="41" t="str">
        <f>IF(tbl_claims[[#This Row],[Date of Birth]]&lt;&gt;"", DATE(YEAR(tbl_claims[[#This Row],[Date of Birth]])+16, MONTH(tbl_claims[[#This Row],[Date of Birth]]), DAY(tbl_claims[[#This Row],[Date of Birth]])), "")</f>
        <v/>
      </c>
      <c r="P80" s="41" t="str">
        <f>IF(tbl_claims[[#This Row],[Date of Birth]]&lt;&gt;"", DATE(YEAR(tbl_claims[[#This Row],[Date of Birth]])+18, MONTH(tbl_claims[[#This Row],[Date of Birth]]), DAY(tbl_claims[[#This Row],[Date of Birth]])), "")</f>
        <v/>
      </c>
      <c r="Q80" s="41" t="str">
        <f>IF(tbl_claims[[#This Row],[Date of Birth]]&lt;&gt;"", DATE(YEAR(tbl_claims[[#This Row],[Date of Birth]])+21, MONTH(tbl_claims[[#This Row],[Date of Birth]]), DAY(tbl_claims[[#This Row],[Date of Birth]])), "")</f>
        <v/>
      </c>
      <c r="R80" s="41" t="str">
        <f>IF(tbl_claims[[#This Row],[Date of Birth]]&lt;&gt;"", DATE(YEAR(tbl_claims[[#This Row],[Date of Birth]])+25, MONTH(tbl_claims[[#This Row],[Date of Birth]]), DAY(tbl_claims[[#This Row],[Date of Birth]])), "")</f>
        <v/>
      </c>
    </row>
    <row r="81" spans="1:18" s="26" customFormat="1" x14ac:dyDescent="0.35">
      <c r="A81" s="54"/>
      <c r="B81" s="55"/>
      <c r="C81" s="55"/>
      <c r="D81" s="56"/>
      <c r="E81" s="55"/>
      <c r="F81" s="57"/>
      <c r="G81" s="57"/>
      <c r="H81" s="58"/>
      <c r="I81" s="58"/>
      <c r="J81" s="57"/>
      <c r="K81" s="57"/>
      <c r="L81" s="55"/>
      <c r="M81" s="59"/>
      <c r="N81" s="77" t="e">
        <f>VLOOKUP(tbl_claims[[#This Row],[Nationality]],Table4[],3,FALSE)</f>
        <v>#N/A</v>
      </c>
      <c r="O81" s="41" t="str">
        <f>IF(tbl_claims[[#This Row],[Date of Birth]]&lt;&gt;"", DATE(YEAR(tbl_claims[[#This Row],[Date of Birth]])+16, MONTH(tbl_claims[[#This Row],[Date of Birth]]), DAY(tbl_claims[[#This Row],[Date of Birth]])), "")</f>
        <v/>
      </c>
      <c r="P81" s="41" t="str">
        <f>IF(tbl_claims[[#This Row],[Date of Birth]]&lt;&gt;"", DATE(YEAR(tbl_claims[[#This Row],[Date of Birth]])+18, MONTH(tbl_claims[[#This Row],[Date of Birth]]), DAY(tbl_claims[[#This Row],[Date of Birth]])), "")</f>
        <v/>
      </c>
      <c r="Q81" s="41" t="str">
        <f>IF(tbl_claims[[#This Row],[Date of Birth]]&lt;&gt;"", DATE(YEAR(tbl_claims[[#This Row],[Date of Birth]])+21, MONTH(tbl_claims[[#This Row],[Date of Birth]]), DAY(tbl_claims[[#This Row],[Date of Birth]])), "")</f>
        <v/>
      </c>
      <c r="R81" s="41" t="str">
        <f>IF(tbl_claims[[#This Row],[Date of Birth]]&lt;&gt;"", DATE(YEAR(tbl_claims[[#This Row],[Date of Birth]])+25, MONTH(tbl_claims[[#This Row],[Date of Birth]]), DAY(tbl_claims[[#This Row],[Date of Birth]])), "")</f>
        <v/>
      </c>
    </row>
    <row r="82" spans="1:18" s="26" customFormat="1" x14ac:dyDescent="0.35">
      <c r="A82" s="54"/>
      <c r="B82" s="55"/>
      <c r="C82" s="55"/>
      <c r="D82" s="56"/>
      <c r="E82" s="55"/>
      <c r="F82" s="57"/>
      <c r="G82" s="57"/>
      <c r="H82" s="58"/>
      <c r="I82" s="58"/>
      <c r="J82" s="57"/>
      <c r="K82" s="57"/>
      <c r="L82" s="55"/>
      <c r="M82" s="59"/>
      <c r="N82" s="77" t="e">
        <f>VLOOKUP(tbl_claims[[#This Row],[Nationality]],Table4[],3,FALSE)</f>
        <v>#N/A</v>
      </c>
      <c r="O82" s="41" t="str">
        <f>IF(tbl_claims[[#This Row],[Date of Birth]]&lt;&gt;"", DATE(YEAR(tbl_claims[[#This Row],[Date of Birth]])+16, MONTH(tbl_claims[[#This Row],[Date of Birth]]), DAY(tbl_claims[[#This Row],[Date of Birth]])), "")</f>
        <v/>
      </c>
      <c r="P82" s="41" t="str">
        <f>IF(tbl_claims[[#This Row],[Date of Birth]]&lt;&gt;"", DATE(YEAR(tbl_claims[[#This Row],[Date of Birth]])+18, MONTH(tbl_claims[[#This Row],[Date of Birth]]), DAY(tbl_claims[[#This Row],[Date of Birth]])), "")</f>
        <v/>
      </c>
      <c r="Q82" s="41" t="str">
        <f>IF(tbl_claims[[#This Row],[Date of Birth]]&lt;&gt;"", DATE(YEAR(tbl_claims[[#This Row],[Date of Birth]])+21, MONTH(tbl_claims[[#This Row],[Date of Birth]]), DAY(tbl_claims[[#This Row],[Date of Birth]])), "")</f>
        <v/>
      </c>
      <c r="R82" s="41" t="str">
        <f>IF(tbl_claims[[#This Row],[Date of Birth]]&lt;&gt;"", DATE(YEAR(tbl_claims[[#This Row],[Date of Birth]])+25, MONTH(tbl_claims[[#This Row],[Date of Birth]]), DAY(tbl_claims[[#This Row],[Date of Birth]])), "")</f>
        <v/>
      </c>
    </row>
    <row r="83" spans="1:18" s="26" customFormat="1" x14ac:dyDescent="0.35">
      <c r="A83" s="54"/>
      <c r="B83" s="55"/>
      <c r="C83" s="55"/>
      <c r="D83" s="56"/>
      <c r="E83" s="55"/>
      <c r="F83" s="57"/>
      <c r="G83" s="57"/>
      <c r="H83" s="58"/>
      <c r="I83" s="58"/>
      <c r="J83" s="57"/>
      <c r="K83" s="57"/>
      <c r="L83" s="55"/>
      <c r="M83" s="59"/>
      <c r="N83" s="77" t="e">
        <f>VLOOKUP(tbl_claims[[#This Row],[Nationality]],Table4[],3,FALSE)</f>
        <v>#N/A</v>
      </c>
      <c r="O83" s="41" t="str">
        <f>IF(tbl_claims[[#This Row],[Date of Birth]]&lt;&gt;"", DATE(YEAR(tbl_claims[[#This Row],[Date of Birth]])+16, MONTH(tbl_claims[[#This Row],[Date of Birth]]), DAY(tbl_claims[[#This Row],[Date of Birth]])), "")</f>
        <v/>
      </c>
      <c r="P83" s="41" t="str">
        <f>IF(tbl_claims[[#This Row],[Date of Birth]]&lt;&gt;"", DATE(YEAR(tbl_claims[[#This Row],[Date of Birth]])+18, MONTH(tbl_claims[[#This Row],[Date of Birth]]), DAY(tbl_claims[[#This Row],[Date of Birth]])), "")</f>
        <v/>
      </c>
      <c r="Q83" s="41" t="str">
        <f>IF(tbl_claims[[#This Row],[Date of Birth]]&lt;&gt;"", DATE(YEAR(tbl_claims[[#This Row],[Date of Birth]])+21, MONTH(tbl_claims[[#This Row],[Date of Birth]]), DAY(tbl_claims[[#This Row],[Date of Birth]])), "")</f>
        <v/>
      </c>
      <c r="R83" s="41" t="str">
        <f>IF(tbl_claims[[#This Row],[Date of Birth]]&lt;&gt;"", DATE(YEAR(tbl_claims[[#This Row],[Date of Birth]])+25, MONTH(tbl_claims[[#This Row],[Date of Birth]]), DAY(tbl_claims[[#This Row],[Date of Birth]])), "")</f>
        <v/>
      </c>
    </row>
    <row r="84" spans="1:18" s="26" customFormat="1" x14ac:dyDescent="0.35">
      <c r="A84" s="54"/>
      <c r="B84" s="55"/>
      <c r="C84" s="55"/>
      <c r="D84" s="56"/>
      <c r="E84" s="55"/>
      <c r="F84" s="57"/>
      <c r="G84" s="57"/>
      <c r="H84" s="58"/>
      <c r="I84" s="58"/>
      <c r="J84" s="57"/>
      <c r="K84" s="57"/>
      <c r="L84" s="55"/>
      <c r="M84" s="59"/>
      <c r="N84" s="77" t="e">
        <f>VLOOKUP(tbl_claims[[#This Row],[Nationality]],Table4[],3,FALSE)</f>
        <v>#N/A</v>
      </c>
      <c r="O84" s="41" t="str">
        <f>IF(tbl_claims[[#This Row],[Date of Birth]]&lt;&gt;"", DATE(YEAR(tbl_claims[[#This Row],[Date of Birth]])+16, MONTH(tbl_claims[[#This Row],[Date of Birth]]), DAY(tbl_claims[[#This Row],[Date of Birth]])), "")</f>
        <v/>
      </c>
      <c r="P84" s="41" t="str">
        <f>IF(tbl_claims[[#This Row],[Date of Birth]]&lt;&gt;"", DATE(YEAR(tbl_claims[[#This Row],[Date of Birth]])+18, MONTH(tbl_claims[[#This Row],[Date of Birth]]), DAY(tbl_claims[[#This Row],[Date of Birth]])), "")</f>
        <v/>
      </c>
      <c r="Q84" s="41" t="str">
        <f>IF(tbl_claims[[#This Row],[Date of Birth]]&lt;&gt;"", DATE(YEAR(tbl_claims[[#This Row],[Date of Birth]])+21, MONTH(tbl_claims[[#This Row],[Date of Birth]]), DAY(tbl_claims[[#This Row],[Date of Birth]])), "")</f>
        <v/>
      </c>
      <c r="R84" s="41" t="str">
        <f>IF(tbl_claims[[#This Row],[Date of Birth]]&lt;&gt;"", DATE(YEAR(tbl_claims[[#This Row],[Date of Birth]])+25, MONTH(tbl_claims[[#This Row],[Date of Birth]]), DAY(tbl_claims[[#This Row],[Date of Birth]])), "")</f>
        <v/>
      </c>
    </row>
    <row r="85" spans="1:18" s="26" customFormat="1" x14ac:dyDescent="0.35">
      <c r="A85" s="54"/>
      <c r="B85" s="55"/>
      <c r="C85" s="55"/>
      <c r="D85" s="56"/>
      <c r="E85" s="55"/>
      <c r="F85" s="57"/>
      <c r="G85" s="57"/>
      <c r="H85" s="58"/>
      <c r="I85" s="58"/>
      <c r="J85" s="57"/>
      <c r="K85" s="57"/>
      <c r="L85" s="55"/>
      <c r="M85" s="59"/>
      <c r="N85" s="77" t="e">
        <f>VLOOKUP(tbl_claims[[#This Row],[Nationality]],Table4[],3,FALSE)</f>
        <v>#N/A</v>
      </c>
      <c r="O85" s="41" t="str">
        <f>IF(tbl_claims[[#This Row],[Date of Birth]]&lt;&gt;"", DATE(YEAR(tbl_claims[[#This Row],[Date of Birth]])+16, MONTH(tbl_claims[[#This Row],[Date of Birth]]), DAY(tbl_claims[[#This Row],[Date of Birth]])), "")</f>
        <v/>
      </c>
      <c r="P85" s="41" t="str">
        <f>IF(tbl_claims[[#This Row],[Date of Birth]]&lt;&gt;"", DATE(YEAR(tbl_claims[[#This Row],[Date of Birth]])+18, MONTH(tbl_claims[[#This Row],[Date of Birth]]), DAY(tbl_claims[[#This Row],[Date of Birth]])), "")</f>
        <v/>
      </c>
      <c r="Q85" s="41" t="str">
        <f>IF(tbl_claims[[#This Row],[Date of Birth]]&lt;&gt;"", DATE(YEAR(tbl_claims[[#This Row],[Date of Birth]])+21, MONTH(tbl_claims[[#This Row],[Date of Birth]]), DAY(tbl_claims[[#This Row],[Date of Birth]])), "")</f>
        <v/>
      </c>
      <c r="R85" s="41" t="str">
        <f>IF(tbl_claims[[#This Row],[Date of Birth]]&lt;&gt;"", DATE(YEAR(tbl_claims[[#This Row],[Date of Birth]])+25, MONTH(tbl_claims[[#This Row],[Date of Birth]]), DAY(tbl_claims[[#This Row],[Date of Birth]])), "")</f>
        <v/>
      </c>
    </row>
    <row r="86" spans="1:18" s="26" customFormat="1" x14ac:dyDescent="0.35">
      <c r="A86" s="54"/>
      <c r="B86" s="55"/>
      <c r="C86" s="55"/>
      <c r="D86" s="56"/>
      <c r="E86" s="55"/>
      <c r="F86" s="57"/>
      <c r="G86" s="57"/>
      <c r="H86" s="58"/>
      <c r="I86" s="58"/>
      <c r="J86" s="57"/>
      <c r="K86" s="57"/>
      <c r="L86" s="55"/>
      <c r="M86" s="59"/>
      <c r="N86" s="77" t="e">
        <f>VLOOKUP(tbl_claims[[#This Row],[Nationality]],Table4[],3,FALSE)</f>
        <v>#N/A</v>
      </c>
      <c r="O86" s="41" t="str">
        <f>IF(tbl_claims[[#This Row],[Date of Birth]]&lt;&gt;"", DATE(YEAR(tbl_claims[[#This Row],[Date of Birth]])+16, MONTH(tbl_claims[[#This Row],[Date of Birth]]), DAY(tbl_claims[[#This Row],[Date of Birth]])), "")</f>
        <v/>
      </c>
      <c r="P86" s="41" t="str">
        <f>IF(tbl_claims[[#This Row],[Date of Birth]]&lt;&gt;"", DATE(YEAR(tbl_claims[[#This Row],[Date of Birth]])+18, MONTH(tbl_claims[[#This Row],[Date of Birth]]), DAY(tbl_claims[[#This Row],[Date of Birth]])), "")</f>
        <v/>
      </c>
      <c r="Q86" s="41" t="str">
        <f>IF(tbl_claims[[#This Row],[Date of Birth]]&lt;&gt;"", DATE(YEAR(tbl_claims[[#This Row],[Date of Birth]])+21, MONTH(tbl_claims[[#This Row],[Date of Birth]]), DAY(tbl_claims[[#This Row],[Date of Birth]])), "")</f>
        <v/>
      </c>
      <c r="R86" s="41" t="str">
        <f>IF(tbl_claims[[#This Row],[Date of Birth]]&lt;&gt;"", DATE(YEAR(tbl_claims[[#This Row],[Date of Birth]])+25, MONTH(tbl_claims[[#This Row],[Date of Birth]]), DAY(tbl_claims[[#This Row],[Date of Birth]])), "")</f>
        <v/>
      </c>
    </row>
    <row r="87" spans="1:18" s="26" customFormat="1" x14ac:dyDescent="0.35">
      <c r="A87" s="54"/>
      <c r="B87" s="55"/>
      <c r="C87" s="55"/>
      <c r="D87" s="56"/>
      <c r="E87" s="55"/>
      <c r="F87" s="57"/>
      <c r="G87" s="57"/>
      <c r="H87" s="58"/>
      <c r="I87" s="58"/>
      <c r="J87" s="57"/>
      <c r="K87" s="57"/>
      <c r="L87" s="55"/>
      <c r="M87" s="59"/>
      <c r="N87" s="77" t="e">
        <f>VLOOKUP(tbl_claims[[#This Row],[Nationality]],Table4[],3,FALSE)</f>
        <v>#N/A</v>
      </c>
      <c r="O87" s="41" t="str">
        <f>IF(tbl_claims[[#This Row],[Date of Birth]]&lt;&gt;"", DATE(YEAR(tbl_claims[[#This Row],[Date of Birth]])+16, MONTH(tbl_claims[[#This Row],[Date of Birth]]), DAY(tbl_claims[[#This Row],[Date of Birth]])), "")</f>
        <v/>
      </c>
      <c r="P87" s="41" t="str">
        <f>IF(tbl_claims[[#This Row],[Date of Birth]]&lt;&gt;"", DATE(YEAR(tbl_claims[[#This Row],[Date of Birth]])+18, MONTH(tbl_claims[[#This Row],[Date of Birth]]), DAY(tbl_claims[[#This Row],[Date of Birth]])), "")</f>
        <v/>
      </c>
      <c r="Q87" s="41" t="str">
        <f>IF(tbl_claims[[#This Row],[Date of Birth]]&lt;&gt;"", DATE(YEAR(tbl_claims[[#This Row],[Date of Birth]])+21, MONTH(tbl_claims[[#This Row],[Date of Birth]]), DAY(tbl_claims[[#This Row],[Date of Birth]])), "")</f>
        <v/>
      </c>
      <c r="R87" s="41" t="str">
        <f>IF(tbl_claims[[#This Row],[Date of Birth]]&lt;&gt;"", DATE(YEAR(tbl_claims[[#This Row],[Date of Birth]])+25, MONTH(tbl_claims[[#This Row],[Date of Birth]]), DAY(tbl_claims[[#This Row],[Date of Birth]])), "")</f>
        <v/>
      </c>
    </row>
    <row r="88" spans="1:18" s="26" customFormat="1" x14ac:dyDescent="0.35">
      <c r="A88" s="54"/>
      <c r="B88" s="55"/>
      <c r="C88" s="55"/>
      <c r="D88" s="56"/>
      <c r="E88" s="55"/>
      <c r="F88" s="57"/>
      <c r="G88" s="57"/>
      <c r="H88" s="58"/>
      <c r="I88" s="58"/>
      <c r="J88" s="57"/>
      <c r="K88" s="57"/>
      <c r="L88" s="55"/>
      <c r="M88" s="59"/>
      <c r="N88" s="77" t="e">
        <f>VLOOKUP(tbl_claims[[#This Row],[Nationality]],Table4[],3,FALSE)</f>
        <v>#N/A</v>
      </c>
      <c r="O88" s="41" t="str">
        <f>IF(tbl_claims[[#This Row],[Date of Birth]]&lt;&gt;"", DATE(YEAR(tbl_claims[[#This Row],[Date of Birth]])+16, MONTH(tbl_claims[[#This Row],[Date of Birth]]), DAY(tbl_claims[[#This Row],[Date of Birth]])), "")</f>
        <v/>
      </c>
      <c r="P88" s="41" t="str">
        <f>IF(tbl_claims[[#This Row],[Date of Birth]]&lt;&gt;"", DATE(YEAR(tbl_claims[[#This Row],[Date of Birth]])+18, MONTH(tbl_claims[[#This Row],[Date of Birth]]), DAY(tbl_claims[[#This Row],[Date of Birth]])), "")</f>
        <v/>
      </c>
      <c r="Q88" s="41" t="str">
        <f>IF(tbl_claims[[#This Row],[Date of Birth]]&lt;&gt;"", DATE(YEAR(tbl_claims[[#This Row],[Date of Birth]])+21, MONTH(tbl_claims[[#This Row],[Date of Birth]]), DAY(tbl_claims[[#This Row],[Date of Birth]])), "")</f>
        <v/>
      </c>
      <c r="R88" s="41" t="str">
        <f>IF(tbl_claims[[#This Row],[Date of Birth]]&lt;&gt;"", DATE(YEAR(tbl_claims[[#This Row],[Date of Birth]])+25, MONTH(tbl_claims[[#This Row],[Date of Birth]]), DAY(tbl_claims[[#This Row],[Date of Birth]])), "")</f>
        <v/>
      </c>
    </row>
    <row r="89" spans="1:18" s="26" customFormat="1" x14ac:dyDescent="0.35">
      <c r="A89" s="54"/>
      <c r="B89" s="55"/>
      <c r="C89" s="55"/>
      <c r="D89" s="56"/>
      <c r="E89" s="55"/>
      <c r="F89" s="57"/>
      <c r="G89" s="57"/>
      <c r="H89" s="58"/>
      <c r="I89" s="58"/>
      <c r="J89" s="57"/>
      <c r="K89" s="57"/>
      <c r="L89" s="55"/>
      <c r="M89" s="59"/>
      <c r="N89" s="77" t="e">
        <f>VLOOKUP(tbl_claims[[#This Row],[Nationality]],Table4[],3,FALSE)</f>
        <v>#N/A</v>
      </c>
      <c r="O89" s="41" t="str">
        <f>IF(tbl_claims[[#This Row],[Date of Birth]]&lt;&gt;"", DATE(YEAR(tbl_claims[[#This Row],[Date of Birth]])+16, MONTH(tbl_claims[[#This Row],[Date of Birth]]), DAY(tbl_claims[[#This Row],[Date of Birth]])), "")</f>
        <v/>
      </c>
      <c r="P89" s="41" t="str">
        <f>IF(tbl_claims[[#This Row],[Date of Birth]]&lt;&gt;"", DATE(YEAR(tbl_claims[[#This Row],[Date of Birth]])+18, MONTH(tbl_claims[[#This Row],[Date of Birth]]), DAY(tbl_claims[[#This Row],[Date of Birth]])), "")</f>
        <v/>
      </c>
      <c r="Q89" s="41" t="str">
        <f>IF(tbl_claims[[#This Row],[Date of Birth]]&lt;&gt;"", DATE(YEAR(tbl_claims[[#This Row],[Date of Birth]])+21, MONTH(tbl_claims[[#This Row],[Date of Birth]]), DAY(tbl_claims[[#This Row],[Date of Birth]])), "")</f>
        <v/>
      </c>
      <c r="R89" s="41" t="str">
        <f>IF(tbl_claims[[#This Row],[Date of Birth]]&lt;&gt;"", DATE(YEAR(tbl_claims[[#This Row],[Date of Birth]])+25, MONTH(tbl_claims[[#This Row],[Date of Birth]]), DAY(tbl_claims[[#This Row],[Date of Birth]])), "")</f>
        <v/>
      </c>
    </row>
    <row r="90" spans="1:18" s="26" customFormat="1" x14ac:dyDescent="0.35">
      <c r="A90" s="54"/>
      <c r="B90" s="55"/>
      <c r="C90" s="55"/>
      <c r="D90" s="56"/>
      <c r="E90" s="55"/>
      <c r="F90" s="57"/>
      <c r="G90" s="57"/>
      <c r="H90" s="58"/>
      <c r="I90" s="58"/>
      <c r="J90" s="57"/>
      <c r="K90" s="57"/>
      <c r="L90" s="55"/>
      <c r="M90" s="59"/>
      <c r="N90" s="77" t="e">
        <f>VLOOKUP(tbl_claims[[#This Row],[Nationality]],Table4[],3,FALSE)</f>
        <v>#N/A</v>
      </c>
      <c r="O90" s="41" t="str">
        <f>IF(tbl_claims[[#This Row],[Date of Birth]]&lt;&gt;"", DATE(YEAR(tbl_claims[[#This Row],[Date of Birth]])+16, MONTH(tbl_claims[[#This Row],[Date of Birth]]), DAY(tbl_claims[[#This Row],[Date of Birth]])), "")</f>
        <v/>
      </c>
      <c r="P90" s="41" t="str">
        <f>IF(tbl_claims[[#This Row],[Date of Birth]]&lt;&gt;"", DATE(YEAR(tbl_claims[[#This Row],[Date of Birth]])+18, MONTH(tbl_claims[[#This Row],[Date of Birth]]), DAY(tbl_claims[[#This Row],[Date of Birth]])), "")</f>
        <v/>
      </c>
      <c r="Q90" s="41" t="str">
        <f>IF(tbl_claims[[#This Row],[Date of Birth]]&lt;&gt;"", DATE(YEAR(tbl_claims[[#This Row],[Date of Birth]])+21, MONTH(tbl_claims[[#This Row],[Date of Birth]]), DAY(tbl_claims[[#This Row],[Date of Birth]])), "")</f>
        <v/>
      </c>
      <c r="R90" s="41" t="str">
        <f>IF(tbl_claims[[#This Row],[Date of Birth]]&lt;&gt;"", DATE(YEAR(tbl_claims[[#This Row],[Date of Birth]])+25, MONTH(tbl_claims[[#This Row],[Date of Birth]]), DAY(tbl_claims[[#This Row],[Date of Birth]])), "")</f>
        <v/>
      </c>
    </row>
    <row r="91" spans="1:18" s="26" customFormat="1" x14ac:dyDescent="0.35">
      <c r="A91" s="54"/>
      <c r="B91" s="55"/>
      <c r="C91" s="55"/>
      <c r="D91" s="56"/>
      <c r="E91" s="55"/>
      <c r="F91" s="57"/>
      <c r="G91" s="57"/>
      <c r="H91" s="58"/>
      <c r="I91" s="58"/>
      <c r="J91" s="57"/>
      <c r="K91" s="57"/>
      <c r="L91" s="55"/>
      <c r="M91" s="59"/>
      <c r="N91" s="77" t="e">
        <f>VLOOKUP(tbl_claims[[#This Row],[Nationality]],Table4[],3,FALSE)</f>
        <v>#N/A</v>
      </c>
      <c r="O91" s="41" t="str">
        <f>IF(tbl_claims[[#This Row],[Date of Birth]]&lt;&gt;"", DATE(YEAR(tbl_claims[[#This Row],[Date of Birth]])+16, MONTH(tbl_claims[[#This Row],[Date of Birth]]), DAY(tbl_claims[[#This Row],[Date of Birth]])), "")</f>
        <v/>
      </c>
      <c r="P91" s="41" t="str">
        <f>IF(tbl_claims[[#This Row],[Date of Birth]]&lt;&gt;"", DATE(YEAR(tbl_claims[[#This Row],[Date of Birth]])+18, MONTH(tbl_claims[[#This Row],[Date of Birth]]), DAY(tbl_claims[[#This Row],[Date of Birth]])), "")</f>
        <v/>
      </c>
      <c r="Q91" s="41" t="str">
        <f>IF(tbl_claims[[#This Row],[Date of Birth]]&lt;&gt;"", DATE(YEAR(tbl_claims[[#This Row],[Date of Birth]])+21, MONTH(tbl_claims[[#This Row],[Date of Birth]]), DAY(tbl_claims[[#This Row],[Date of Birth]])), "")</f>
        <v/>
      </c>
      <c r="R91" s="41" t="str">
        <f>IF(tbl_claims[[#This Row],[Date of Birth]]&lt;&gt;"", DATE(YEAR(tbl_claims[[#This Row],[Date of Birth]])+25, MONTH(tbl_claims[[#This Row],[Date of Birth]]), DAY(tbl_claims[[#This Row],[Date of Birth]])), "")</f>
        <v/>
      </c>
    </row>
    <row r="92" spans="1:18" s="26" customFormat="1" x14ac:dyDescent="0.35">
      <c r="A92" s="54"/>
      <c r="B92" s="55"/>
      <c r="C92" s="55"/>
      <c r="D92" s="56"/>
      <c r="E92" s="55"/>
      <c r="F92" s="57"/>
      <c r="G92" s="57"/>
      <c r="H92" s="58"/>
      <c r="I92" s="58"/>
      <c r="J92" s="57"/>
      <c r="K92" s="57"/>
      <c r="L92" s="55"/>
      <c r="M92" s="59"/>
      <c r="N92" s="77" t="e">
        <f>VLOOKUP(tbl_claims[[#This Row],[Nationality]],Table4[],3,FALSE)</f>
        <v>#N/A</v>
      </c>
      <c r="O92" s="41" t="str">
        <f>IF(tbl_claims[[#This Row],[Date of Birth]]&lt;&gt;"", DATE(YEAR(tbl_claims[[#This Row],[Date of Birth]])+16, MONTH(tbl_claims[[#This Row],[Date of Birth]]), DAY(tbl_claims[[#This Row],[Date of Birth]])), "")</f>
        <v/>
      </c>
      <c r="P92" s="41" t="str">
        <f>IF(tbl_claims[[#This Row],[Date of Birth]]&lt;&gt;"", DATE(YEAR(tbl_claims[[#This Row],[Date of Birth]])+18, MONTH(tbl_claims[[#This Row],[Date of Birth]]), DAY(tbl_claims[[#This Row],[Date of Birth]])), "")</f>
        <v/>
      </c>
      <c r="Q92" s="41" t="str">
        <f>IF(tbl_claims[[#This Row],[Date of Birth]]&lt;&gt;"", DATE(YEAR(tbl_claims[[#This Row],[Date of Birth]])+21, MONTH(tbl_claims[[#This Row],[Date of Birth]]), DAY(tbl_claims[[#This Row],[Date of Birth]])), "")</f>
        <v/>
      </c>
      <c r="R92" s="41" t="str">
        <f>IF(tbl_claims[[#This Row],[Date of Birth]]&lt;&gt;"", DATE(YEAR(tbl_claims[[#This Row],[Date of Birth]])+25, MONTH(tbl_claims[[#This Row],[Date of Birth]]), DAY(tbl_claims[[#This Row],[Date of Birth]])), "")</f>
        <v/>
      </c>
    </row>
    <row r="93" spans="1:18" s="26" customFormat="1" x14ac:dyDescent="0.35">
      <c r="A93" s="54"/>
      <c r="B93" s="55"/>
      <c r="C93" s="55"/>
      <c r="D93" s="56"/>
      <c r="E93" s="55"/>
      <c r="F93" s="57"/>
      <c r="G93" s="57"/>
      <c r="H93" s="58"/>
      <c r="I93" s="58"/>
      <c r="J93" s="57"/>
      <c r="K93" s="57"/>
      <c r="L93" s="55"/>
      <c r="M93" s="59"/>
      <c r="N93" s="77" t="e">
        <f>VLOOKUP(tbl_claims[[#This Row],[Nationality]],Table4[],3,FALSE)</f>
        <v>#N/A</v>
      </c>
      <c r="O93" s="41" t="str">
        <f>IF(tbl_claims[[#This Row],[Date of Birth]]&lt;&gt;"", DATE(YEAR(tbl_claims[[#This Row],[Date of Birth]])+16, MONTH(tbl_claims[[#This Row],[Date of Birth]]), DAY(tbl_claims[[#This Row],[Date of Birth]])), "")</f>
        <v/>
      </c>
      <c r="P93" s="41" t="str">
        <f>IF(tbl_claims[[#This Row],[Date of Birth]]&lt;&gt;"", DATE(YEAR(tbl_claims[[#This Row],[Date of Birth]])+18, MONTH(tbl_claims[[#This Row],[Date of Birth]]), DAY(tbl_claims[[#This Row],[Date of Birth]])), "")</f>
        <v/>
      </c>
      <c r="Q93" s="41" t="str">
        <f>IF(tbl_claims[[#This Row],[Date of Birth]]&lt;&gt;"", DATE(YEAR(tbl_claims[[#This Row],[Date of Birth]])+21, MONTH(tbl_claims[[#This Row],[Date of Birth]]), DAY(tbl_claims[[#This Row],[Date of Birth]])), "")</f>
        <v/>
      </c>
      <c r="R93" s="41" t="str">
        <f>IF(tbl_claims[[#This Row],[Date of Birth]]&lt;&gt;"", DATE(YEAR(tbl_claims[[#This Row],[Date of Birth]])+25, MONTH(tbl_claims[[#This Row],[Date of Birth]]), DAY(tbl_claims[[#This Row],[Date of Birth]])), "")</f>
        <v/>
      </c>
    </row>
    <row r="94" spans="1:18" s="26" customFormat="1" x14ac:dyDescent="0.35">
      <c r="A94" s="54"/>
      <c r="B94" s="55"/>
      <c r="C94" s="55"/>
      <c r="D94" s="56"/>
      <c r="E94" s="55"/>
      <c r="F94" s="57"/>
      <c r="G94" s="57"/>
      <c r="H94" s="58"/>
      <c r="I94" s="58"/>
      <c r="J94" s="57"/>
      <c r="K94" s="57"/>
      <c r="L94" s="55"/>
      <c r="M94" s="59"/>
      <c r="N94" s="77" t="e">
        <f>VLOOKUP(tbl_claims[[#This Row],[Nationality]],Table4[],3,FALSE)</f>
        <v>#N/A</v>
      </c>
      <c r="O94" s="41" t="str">
        <f>IF(tbl_claims[[#This Row],[Date of Birth]]&lt;&gt;"", DATE(YEAR(tbl_claims[[#This Row],[Date of Birth]])+16, MONTH(tbl_claims[[#This Row],[Date of Birth]]), DAY(tbl_claims[[#This Row],[Date of Birth]])), "")</f>
        <v/>
      </c>
      <c r="P94" s="41" t="str">
        <f>IF(tbl_claims[[#This Row],[Date of Birth]]&lt;&gt;"", DATE(YEAR(tbl_claims[[#This Row],[Date of Birth]])+18, MONTH(tbl_claims[[#This Row],[Date of Birth]]), DAY(tbl_claims[[#This Row],[Date of Birth]])), "")</f>
        <v/>
      </c>
      <c r="Q94" s="41" t="str">
        <f>IF(tbl_claims[[#This Row],[Date of Birth]]&lt;&gt;"", DATE(YEAR(tbl_claims[[#This Row],[Date of Birth]])+21, MONTH(tbl_claims[[#This Row],[Date of Birth]]), DAY(tbl_claims[[#This Row],[Date of Birth]])), "")</f>
        <v/>
      </c>
      <c r="R94" s="41" t="str">
        <f>IF(tbl_claims[[#This Row],[Date of Birth]]&lt;&gt;"", DATE(YEAR(tbl_claims[[#This Row],[Date of Birth]])+25, MONTH(tbl_claims[[#This Row],[Date of Birth]]), DAY(tbl_claims[[#This Row],[Date of Birth]])), "")</f>
        <v/>
      </c>
    </row>
    <row r="95" spans="1:18" s="26" customFormat="1" x14ac:dyDescent="0.35">
      <c r="A95" s="54"/>
      <c r="B95" s="55"/>
      <c r="C95" s="55"/>
      <c r="D95" s="56"/>
      <c r="E95" s="55"/>
      <c r="F95" s="57"/>
      <c r="G95" s="57"/>
      <c r="H95" s="58"/>
      <c r="I95" s="58"/>
      <c r="J95" s="57"/>
      <c r="K95" s="57"/>
      <c r="L95" s="55"/>
      <c r="M95" s="59"/>
      <c r="N95" s="77" t="e">
        <f>VLOOKUP(tbl_claims[[#This Row],[Nationality]],Table4[],3,FALSE)</f>
        <v>#N/A</v>
      </c>
      <c r="O95" s="41" t="str">
        <f>IF(tbl_claims[[#This Row],[Date of Birth]]&lt;&gt;"", DATE(YEAR(tbl_claims[[#This Row],[Date of Birth]])+16, MONTH(tbl_claims[[#This Row],[Date of Birth]]), DAY(tbl_claims[[#This Row],[Date of Birth]])), "")</f>
        <v/>
      </c>
      <c r="P95" s="41" t="str">
        <f>IF(tbl_claims[[#This Row],[Date of Birth]]&lt;&gt;"", DATE(YEAR(tbl_claims[[#This Row],[Date of Birth]])+18, MONTH(tbl_claims[[#This Row],[Date of Birth]]), DAY(tbl_claims[[#This Row],[Date of Birth]])), "")</f>
        <v/>
      </c>
      <c r="Q95" s="41" t="str">
        <f>IF(tbl_claims[[#This Row],[Date of Birth]]&lt;&gt;"", DATE(YEAR(tbl_claims[[#This Row],[Date of Birth]])+21, MONTH(tbl_claims[[#This Row],[Date of Birth]]), DAY(tbl_claims[[#This Row],[Date of Birth]])), "")</f>
        <v/>
      </c>
      <c r="R95" s="41" t="str">
        <f>IF(tbl_claims[[#This Row],[Date of Birth]]&lt;&gt;"", DATE(YEAR(tbl_claims[[#This Row],[Date of Birth]])+25, MONTH(tbl_claims[[#This Row],[Date of Birth]]), DAY(tbl_claims[[#This Row],[Date of Birth]])), "")</f>
        <v/>
      </c>
    </row>
    <row r="96" spans="1:18" s="26" customFormat="1" x14ac:dyDescent="0.35">
      <c r="A96" s="54"/>
      <c r="B96" s="55"/>
      <c r="C96" s="55"/>
      <c r="D96" s="56"/>
      <c r="E96" s="55"/>
      <c r="F96" s="57"/>
      <c r="G96" s="57"/>
      <c r="H96" s="58"/>
      <c r="I96" s="58"/>
      <c r="J96" s="57"/>
      <c r="K96" s="57"/>
      <c r="L96" s="55"/>
      <c r="M96" s="59"/>
      <c r="N96" s="77" t="e">
        <f>VLOOKUP(tbl_claims[[#This Row],[Nationality]],Table4[],3,FALSE)</f>
        <v>#N/A</v>
      </c>
      <c r="O96" s="41" t="str">
        <f>IF(tbl_claims[[#This Row],[Date of Birth]]&lt;&gt;"", DATE(YEAR(tbl_claims[[#This Row],[Date of Birth]])+16, MONTH(tbl_claims[[#This Row],[Date of Birth]]), DAY(tbl_claims[[#This Row],[Date of Birth]])), "")</f>
        <v/>
      </c>
      <c r="P96" s="41" t="str">
        <f>IF(tbl_claims[[#This Row],[Date of Birth]]&lt;&gt;"", DATE(YEAR(tbl_claims[[#This Row],[Date of Birth]])+18, MONTH(tbl_claims[[#This Row],[Date of Birth]]), DAY(tbl_claims[[#This Row],[Date of Birth]])), "")</f>
        <v/>
      </c>
      <c r="Q96" s="41" t="str">
        <f>IF(tbl_claims[[#This Row],[Date of Birth]]&lt;&gt;"", DATE(YEAR(tbl_claims[[#This Row],[Date of Birth]])+21, MONTH(tbl_claims[[#This Row],[Date of Birth]]), DAY(tbl_claims[[#This Row],[Date of Birth]])), "")</f>
        <v/>
      </c>
      <c r="R96" s="41" t="str">
        <f>IF(tbl_claims[[#This Row],[Date of Birth]]&lt;&gt;"", DATE(YEAR(tbl_claims[[#This Row],[Date of Birth]])+25, MONTH(tbl_claims[[#This Row],[Date of Birth]]), DAY(tbl_claims[[#This Row],[Date of Birth]])), "")</f>
        <v/>
      </c>
    </row>
    <row r="97" spans="1:18" s="26" customFormat="1" x14ac:dyDescent="0.35">
      <c r="A97" s="54"/>
      <c r="B97" s="55"/>
      <c r="C97" s="55"/>
      <c r="D97" s="56"/>
      <c r="E97" s="55"/>
      <c r="F97" s="57"/>
      <c r="G97" s="57"/>
      <c r="H97" s="58"/>
      <c r="I97" s="58"/>
      <c r="J97" s="57"/>
      <c r="K97" s="57"/>
      <c r="L97" s="55"/>
      <c r="M97" s="59"/>
      <c r="N97" s="77" t="e">
        <f>VLOOKUP(tbl_claims[[#This Row],[Nationality]],Table4[],3,FALSE)</f>
        <v>#N/A</v>
      </c>
      <c r="O97" s="41" t="str">
        <f>IF(tbl_claims[[#This Row],[Date of Birth]]&lt;&gt;"", DATE(YEAR(tbl_claims[[#This Row],[Date of Birth]])+16, MONTH(tbl_claims[[#This Row],[Date of Birth]]), DAY(tbl_claims[[#This Row],[Date of Birth]])), "")</f>
        <v/>
      </c>
      <c r="P97" s="41" t="str">
        <f>IF(tbl_claims[[#This Row],[Date of Birth]]&lt;&gt;"", DATE(YEAR(tbl_claims[[#This Row],[Date of Birth]])+18, MONTH(tbl_claims[[#This Row],[Date of Birth]]), DAY(tbl_claims[[#This Row],[Date of Birth]])), "")</f>
        <v/>
      </c>
      <c r="Q97" s="41" t="str">
        <f>IF(tbl_claims[[#This Row],[Date of Birth]]&lt;&gt;"", DATE(YEAR(tbl_claims[[#This Row],[Date of Birth]])+21, MONTH(tbl_claims[[#This Row],[Date of Birth]]), DAY(tbl_claims[[#This Row],[Date of Birth]])), "")</f>
        <v/>
      </c>
      <c r="R97" s="41" t="str">
        <f>IF(tbl_claims[[#This Row],[Date of Birth]]&lt;&gt;"", DATE(YEAR(tbl_claims[[#This Row],[Date of Birth]])+25, MONTH(tbl_claims[[#This Row],[Date of Birth]]), DAY(tbl_claims[[#This Row],[Date of Birth]])), "")</f>
        <v/>
      </c>
    </row>
    <row r="98" spans="1:18" s="26" customFormat="1" x14ac:dyDescent="0.35">
      <c r="A98" s="54"/>
      <c r="B98" s="55"/>
      <c r="C98" s="55"/>
      <c r="D98" s="56"/>
      <c r="E98" s="55"/>
      <c r="F98" s="57"/>
      <c r="G98" s="57"/>
      <c r="H98" s="58"/>
      <c r="I98" s="58"/>
      <c r="J98" s="57"/>
      <c r="K98" s="57"/>
      <c r="L98" s="55"/>
      <c r="M98" s="59"/>
      <c r="N98" s="77" t="e">
        <f>VLOOKUP(tbl_claims[[#This Row],[Nationality]],Table4[],3,FALSE)</f>
        <v>#N/A</v>
      </c>
      <c r="O98" s="41" t="str">
        <f>IF(tbl_claims[[#This Row],[Date of Birth]]&lt;&gt;"", DATE(YEAR(tbl_claims[[#This Row],[Date of Birth]])+16, MONTH(tbl_claims[[#This Row],[Date of Birth]]), DAY(tbl_claims[[#This Row],[Date of Birth]])), "")</f>
        <v/>
      </c>
      <c r="P98" s="41" t="str">
        <f>IF(tbl_claims[[#This Row],[Date of Birth]]&lt;&gt;"", DATE(YEAR(tbl_claims[[#This Row],[Date of Birth]])+18, MONTH(tbl_claims[[#This Row],[Date of Birth]]), DAY(tbl_claims[[#This Row],[Date of Birth]])), "")</f>
        <v/>
      </c>
      <c r="Q98" s="41" t="str">
        <f>IF(tbl_claims[[#This Row],[Date of Birth]]&lt;&gt;"", DATE(YEAR(tbl_claims[[#This Row],[Date of Birth]])+21, MONTH(tbl_claims[[#This Row],[Date of Birth]]), DAY(tbl_claims[[#This Row],[Date of Birth]])), "")</f>
        <v/>
      </c>
      <c r="R98" s="41" t="str">
        <f>IF(tbl_claims[[#This Row],[Date of Birth]]&lt;&gt;"", DATE(YEAR(tbl_claims[[#This Row],[Date of Birth]])+25, MONTH(tbl_claims[[#This Row],[Date of Birth]]), DAY(tbl_claims[[#This Row],[Date of Birth]])), "")</f>
        <v/>
      </c>
    </row>
    <row r="99" spans="1:18" s="26" customFormat="1" x14ac:dyDescent="0.35">
      <c r="A99" s="54"/>
      <c r="B99" s="55"/>
      <c r="C99" s="55"/>
      <c r="D99" s="56"/>
      <c r="E99" s="55"/>
      <c r="F99" s="57"/>
      <c r="G99" s="57"/>
      <c r="H99" s="58"/>
      <c r="I99" s="58"/>
      <c r="J99" s="57"/>
      <c r="K99" s="57"/>
      <c r="L99" s="55"/>
      <c r="M99" s="59"/>
      <c r="N99" s="77" t="e">
        <f>VLOOKUP(tbl_claims[[#This Row],[Nationality]],Table4[],3,FALSE)</f>
        <v>#N/A</v>
      </c>
      <c r="O99" s="41" t="str">
        <f>IF(tbl_claims[[#This Row],[Date of Birth]]&lt;&gt;"", DATE(YEAR(tbl_claims[[#This Row],[Date of Birth]])+16, MONTH(tbl_claims[[#This Row],[Date of Birth]]), DAY(tbl_claims[[#This Row],[Date of Birth]])), "")</f>
        <v/>
      </c>
      <c r="P99" s="41" t="str">
        <f>IF(tbl_claims[[#This Row],[Date of Birth]]&lt;&gt;"", DATE(YEAR(tbl_claims[[#This Row],[Date of Birth]])+18, MONTH(tbl_claims[[#This Row],[Date of Birth]]), DAY(tbl_claims[[#This Row],[Date of Birth]])), "")</f>
        <v/>
      </c>
      <c r="Q99" s="41" t="str">
        <f>IF(tbl_claims[[#This Row],[Date of Birth]]&lt;&gt;"", DATE(YEAR(tbl_claims[[#This Row],[Date of Birth]])+21, MONTH(tbl_claims[[#This Row],[Date of Birth]]), DAY(tbl_claims[[#This Row],[Date of Birth]])), "")</f>
        <v/>
      </c>
      <c r="R99" s="41" t="str">
        <f>IF(tbl_claims[[#This Row],[Date of Birth]]&lt;&gt;"", DATE(YEAR(tbl_claims[[#This Row],[Date of Birth]])+25, MONTH(tbl_claims[[#This Row],[Date of Birth]]), DAY(tbl_claims[[#This Row],[Date of Birth]])), "")</f>
        <v/>
      </c>
    </row>
    <row r="100" spans="1:18" s="26" customFormat="1" x14ac:dyDescent="0.35">
      <c r="A100" s="54"/>
      <c r="B100" s="55"/>
      <c r="C100" s="55"/>
      <c r="D100" s="56"/>
      <c r="E100" s="55"/>
      <c r="F100" s="57"/>
      <c r="G100" s="57"/>
      <c r="H100" s="58"/>
      <c r="I100" s="58"/>
      <c r="J100" s="57"/>
      <c r="K100" s="57"/>
      <c r="L100" s="55"/>
      <c r="M100" s="59"/>
      <c r="N100" s="77" t="e">
        <f>VLOOKUP(tbl_claims[[#This Row],[Nationality]],Table4[],3,FALSE)</f>
        <v>#N/A</v>
      </c>
      <c r="O100" s="41" t="str">
        <f>IF(tbl_claims[[#This Row],[Date of Birth]]&lt;&gt;"", DATE(YEAR(tbl_claims[[#This Row],[Date of Birth]])+16, MONTH(tbl_claims[[#This Row],[Date of Birth]]), DAY(tbl_claims[[#This Row],[Date of Birth]])), "")</f>
        <v/>
      </c>
      <c r="P100" s="41" t="str">
        <f>IF(tbl_claims[[#This Row],[Date of Birth]]&lt;&gt;"", DATE(YEAR(tbl_claims[[#This Row],[Date of Birth]])+18, MONTH(tbl_claims[[#This Row],[Date of Birth]]), DAY(tbl_claims[[#This Row],[Date of Birth]])), "")</f>
        <v/>
      </c>
      <c r="Q100" s="41" t="str">
        <f>IF(tbl_claims[[#This Row],[Date of Birth]]&lt;&gt;"", DATE(YEAR(tbl_claims[[#This Row],[Date of Birth]])+21, MONTH(tbl_claims[[#This Row],[Date of Birth]]), DAY(tbl_claims[[#This Row],[Date of Birth]])), "")</f>
        <v/>
      </c>
      <c r="R100" s="41" t="str">
        <f>IF(tbl_claims[[#This Row],[Date of Birth]]&lt;&gt;"", DATE(YEAR(tbl_claims[[#This Row],[Date of Birth]])+25, MONTH(tbl_claims[[#This Row],[Date of Birth]]), DAY(tbl_claims[[#This Row],[Date of Birth]])), "")</f>
        <v/>
      </c>
    </row>
    <row r="101" spans="1:18" s="26" customFormat="1" x14ac:dyDescent="0.35">
      <c r="A101" s="54"/>
      <c r="B101" s="55"/>
      <c r="C101" s="55"/>
      <c r="D101" s="56"/>
      <c r="E101" s="55"/>
      <c r="F101" s="57"/>
      <c r="G101" s="57"/>
      <c r="H101" s="58"/>
      <c r="I101" s="58"/>
      <c r="J101" s="57"/>
      <c r="K101" s="57"/>
      <c r="L101" s="55"/>
      <c r="M101" s="59"/>
      <c r="N101" s="77" t="e">
        <f>VLOOKUP(tbl_claims[[#This Row],[Nationality]],Table4[],3,FALSE)</f>
        <v>#N/A</v>
      </c>
      <c r="O101" s="41" t="str">
        <f>IF(tbl_claims[[#This Row],[Date of Birth]]&lt;&gt;"", DATE(YEAR(tbl_claims[[#This Row],[Date of Birth]])+16, MONTH(tbl_claims[[#This Row],[Date of Birth]]), DAY(tbl_claims[[#This Row],[Date of Birth]])), "")</f>
        <v/>
      </c>
      <c r="P101" s="41" t="str">
        <f>IF(tbl_claims[[#This Row],[Date of Birth]]&lt;&gt;"", DATE(YEAR(tbl_claims[[#This Row],[Date of Birth]])+18, MONTH(tbl_claims[[#This Row],[Date of Birth]]), DAY(tbl_claims[[#This Row],[Date of Birth]])), "")</f>
        <v/>
      </c>
      <c r="Q101" s="41" t="str">
        <f>IF(tbl_claims[[#This Row],[Date of Birth]]&lt;&gt;"", DATE(YEAR(tbl_claims[[#This Row],[Date of Birth]])+21, MONTH(tbl_claims[[#This Row],[Date of Birth]]), DAY(tbl_claims[[#This Row],[Date of Birth]])), "")</f>
        <v/>
      </c>
      <c r="R101" s="41" t="str">
        <f>IF(tbl_claims[[#This Row],[Date of Birth]]&lt;&gt;"", DATE(YEAR(tbl_claims[[#This Row],[Date of Birth]])+25, MONTH(tbl_claims[[#This Row],[Date of Birth]]), DAY(tbl_claims[[#This Row],[Date of Birth]])), "")</f>
        <v/>
      </c>
    </row>
    <row r="102" spans="1:18" s="26" customFormat="1" x14ac:dyDescent="0.35">
      <c r="A102" s="54"/>
      <c r="B102" s="55"/>
      <c r="C102" s="55"/>
      <c r="D102" s="56"/>
      <c r="E102" s="55"/>
      <c r="F102" s="57"/>
      <c r="G102" s="57"/>
      <c r="H102" s="58"/>
      <c r="I102" s="58"/>
      <c r="J102" s="57"/>
      <c r="K102" s="57"/>
      <c r="L102" s="55"/>
      <c r="M102" s="59"/>
      <c r="N102" s="77" t="e">
        <f>VLOOKUP(tbl_claims[[#This Row],[Nationality]],Table4[],3,FALSE)</f>
        <v>#N/A</v>
      </c>
      <c r="O102" s="41" t="str">
        <f>IF(tbl_claims[[#This Row],[Date of Birth]]&lt;&gt;"", DATE(YEAR(tbl_claims[[#This Row],[Date of Birth]])+16, MONTH(tbl_claims[[#This Row],[Date of Birth]]), DAY(tbl_claims[[#This Row],[Date of Birth]])), "")</f>
        <v/>
      </c>
      <c r="P102" s="41" t="str">
        <f>IF(tbl_claims[[#This Row],[Date of Birth]]&lt;&gt;"", DATE(YEAR(tbl_claims[[#This Row],[Date of Birth]])+18, MONTH(tbl_claims[[#This Row],[Date of Birth]]), DAY(tbl_claims[[#This Row],[Date of Birth]])), "")</f>
        <v/>
      </c>
      <c r="Q102" s="41" t="str">
        <f>IF(tbl_claims[[#This Row],[Date of Birth]]&lt;&gt;"", DATE(YEAR(tbl_claims[[#This Row],[Date of Birth]])+21, MONTH(tbl_claims[[#This Row],[Date of Birth]]), DAY(tbl_claims[[#This Row],[Date of Birth]])), "")</f>
        <v/>
      </c>
      <c r="R102" s="41" t="str">
        <f>IF(tbl_claims[[#This Row],[Date of Birth]]&lt;&gt;"", DATE(YEAR(tbl_claims[[#This Row],[Date of Birth]])+25, MONTH(tbl_claims[[#This Row],[Date of Birth]]), DAY(tbl_claims[[#This Row],[Date of Birth]])), "")</f>
        <v/>
      </c>
    </row>
    <row r="103" spans="1:18" s="26" customFormat="1" x14ac:dyDescent="0.35">
      <c r="A103" s="54"/>
      <c r="B103" s="55"/>
      <c r="C103" s="55"/>
      <c r="D103" s="56"/>
      <c r="E103" s="55"/>
      <c r="F103" s="57"/>
      <c r="G103" s="57"/>
      <c r="H103" s="58"/>
      <c r="I103" s="58"/>
      <c r="J103" s="57"/>
      <c r="K103" s="57"/>
      <c r="L103" s="55"/>
      <c r="M103" s="59"/>
      <c r="N103" s="77" t="e">
        <f>VLOOKUP(tbl_claims[[#This Row],[Nationality]],Table4[],3,FALSE)</f>
        <v>#N/A</v>
      </c>
      <c r="O103" s="41" t="str">
        <f>IF(tbl_claims[[#This Row],[Date of Birth]]&lt;&gt;"", DATE(YEAR(tbl_claims[[#This Row],[Date of Birth]])+16, MONTH(tbl_claims[[#This Row],[Date of Birth]]), DAY(tbl_claims[[#This Row],[Date of Birth]])), "")</f>
        <v/>
      </c>
      <c r="P103" s="41" t="str">
        <f>IF(tbl_claims[[#This Row],[Date of Birth]]&lt;&gt;"", DATE(YEAR(tbl_claims[[#This Row],[Date of Birth]])+18, MONTH(tbl_claims[[#This Row],[Date of Birth]]), DAY(tbl_claims[[#This Row],[Date of Birth]])), "")</f>
        <v/>
      </c>
      <c r="Q103" s="41" t="str">
        <f>IF(tbl_claims[[#This Row],[Date of Birth]]&lt;&gt;"", DATE(YEAR(tbl_claims[[#This Row],[Date of Birth]])+21, MONTH(tbl_claims[[#This Row],[Date of Birth]]), DAY(tbl_claims[[#This Row],[Date of Birth]])), "")</f>
        <v/>
      </c>
      <c r="R103" s="41" t="str">
        <f>IF(tbl_claims[[#This Row],[Date of Birth]]&lt;&gt;"", DATE(YEAR(tbl_claims[[#This Row],[Date of Birth]])+25, MONTH(tbl_claims[[#This Row],[Date of Birth]]), DAY(tbl_claims[[#This Row],[Date of Birth]])), "")</f>
        <v/>
      </c>
    </row>
    <row r="104" spans="1:18" s="26" customFormat="1" x14ac:dyDescent="0.35">
      <c r="A104" s="54"/>
      <c r="B104" s="55"/>
      <c r="C104" s="55"/>
      <c r="D104" s="56"/>
      <c r="E104" s="55"/>
      <c r="F104" s="57"/>
      <c r="G104" s="57"/>
      <c r="H104" s="58"/>
      <c r="I104" s="58"/>
      <c r="J104" s="57"/>
      <c r="K104" s="57"/>
      <c r="L104" s="55"/>
      <c r="M104" s="59"/>
      <c r="N104" s="77" t="e">
        <f>VLOOKUP(tbl_claims[[#This Row],[Nationality]],Table4[],3,FALSE)</f>
        <v>#N/A</v>
      </c>
      <c r="O104" s="41" t="str">
        <f>IF(tbl_claims[[#This Row],[Date of Birth]]&lt;&gt;"", DATE(YEAR(tbl_claims[[#This Row],[Date of Birth]])+16, MONTH(tbl_claims[[#This Row],[Date of Birth]]), DAY(tbl_claims[[#This Row],[Date of Birth]])), "")</f>
        <v/>
      </c>
      <c r="P104" s="41" t="str">
        <f>IF(tbl_claims[[#This Row],[Date of Birth]]&lt;&gt;"", DATE(YEAR(tbl_claims[[#This Row],[Date of Birth]])+18, MONTH(tbl_claims[[#This Row],[Date of Birth]]), DAY(tbl_claims[[#This Row],[Date of Birth]])), "")</f>
        <v/>
      </c>
      <c r="Q104" s="41" t="str">
        <f>IF(tbl_claims[[#This Row],[Date of Birth]]&lt;&gt;"", DATE(YEAR(tbl_claims[[#This Row],[Date of Birth]])+21, MONTH(tbl_claims[[#This Row],[Date of Birth]]), DAY(tbl_claims[[#This Row],[Date of Birth]])), "")</f>
        <v/>
      </c>
      <c r="R104" s="41" t="str">
        <f>IF(tbl_claims[[#This Row],[Date of Birth]]&lt;&gt;"", DATE(YEAR(tbl_claims[[#This Row],[Date of Birth]])+25, MONTH(tbl_claims[[#This Row],[Date of Birth]]), DAY(tbl_claims[[#This Row],[Date of Birth]])), "")</f>
        <v/>
      </c>
    </row>
    <row r="105" spans="1:18" s="26" customFormat="1" x14ac:dyDescent="0.35">
      <c r="A105" s="54"/>
      <c r="B105" s="55"/>
      <c r="C105" s="55"/>
      <c r="D105" s="56"/>
      <c r="E105" s="55"/>
      <c r="F105" s="57"/>
      <c r="G105" s="57"/>
      <c r="H105" s="58"/>
      <c r="I105" s="58"/>
      <c r="J105" s="57"/>
      <c r="K105" s="57"/>
      <c r="L105" s="55"/>
      <c r="M105" s="59"/>
      <c r="N105" s="77" t="e">
        <f>VLOOKUP(tbl_claims[[#This Row],[Nationality]],Table4[],3,FALSE)</f>
        <v>#N/A</v>
      </c>
      <c r="O105" s="41" t="str">
        <f>IF(tbl_claims[[#This Row],[Date of Birth]]&lt;&gt;"", DATE(YEAR(tbl_claims[[#This Row],[Date of Birth]])+16, MONTH(tbl_claims[[#This Row],[Date of Birth]]), DAY(tbl_claims[[#This Row],[Date of Birth]])), "")</f>
        <v/>
      </c>
      <c r="P105" s="41" t="str">
        <f>IF(tbl_claims[[#This Row],[Date of Birth]]&lt;&gt;"", DATE(YEAR(tbl_claims[[#This Row],[Date of Birth]])+18, MONTH(tbl_claims[[#This Row],[Date of Birth]]), DAY(tbl_claims[[#This Row],[Date of Birth]])), "")</f>
        <v/>
      </c>
      <c r="Q105" s="41" t="str">
        <f>IF(tbl_claims[[#This Row],[Date of Birth]]&lt;&gt;"", DATE(YEAR(tbl_claims[[#This Row],[Date of Birth]])+21, MONTH(tbl_claims[[#This Row],[Date of Birth]]), DAY(tbl_claims[[#This Row],[Date of Birth]])), "")</f>
        <v/>
      </c>
      <c r="R105" s="41" t="str">
        <f>IF(tbl_claims[[#This Row],[Date of Birth]]&lt;&gt;"", DATE(YEAR(tbl_claims[[#This Row],[Date of Birth]])+25, MONTH(tbl_claims[[#This Row],[Date of Birth]]), DAY(tbl_claims[[#This Row],[Date of Birth]])), "")</f>
        <v/>
      </c>
    </row>
    <row r="106" spans="1:18" s="26" customFormat="1" x14ac:dyDescent="0.35">
      <c r="A106" s="54"/>
      <c r="B106" s="55"/>
      <c r="C106" s="55"/>
      <c r="D106" s="56"/>
      <c r="E106" s="55"/>
      <c r="F106" s="57"/>
      <c r="G106" s="57"/>
      <c r="H106" s="58"/>
      <c r="I106" s="58"/>
      <c r="J106" s="57"/>
      <c r="K106" s="57"/>
      <c r="L106" s="55"/>
      <c r="M106" s="59"/>
      <c r="N106" s="77" t="e">
        <f>VLOOKUP(tbl_claims[[#This Row],[Nationality]],Table4[],3,FALSE)</f>
        <v>#N/A</v>
      </c>
      <c r="O106" s="41" t="str">
        <f>IF(tbl_claims[[#This Row],[Date of Birth]]&lt;&gt;"", DATE(YEAR(tbl_claims[[#This Row],[Date of Birth]])+16, MONTH(tbl_claims[[#This Row],[Date of Birth]]), DAY(tbl_claims[[#This Row],[Date of Birth]])), "")</f>
        <v/>
      </c>
      <c r="P106" s="41" t="str">
        <f>IF(tbl_claims[[#This Row],[Date of Birth]]&lt;&gt;"", DATE(YEAR(tbl_claims[[#This Row],[Date of Birth]])+18, MONTH(tbl_claims[[#This Row],[Date of Birth]]), DAY(tbl_claims[[#This Row],[Date of Birth]])), "")</f>
        <v/>
      </c>
      <c r="Q106" s="41" t="str">
        <f>IF(tbl_claims[[#This Row],[Date of Birth]]&lt;&gt;"", DATE(YEAR(tbl_claims[[#This Row],[Date of Birth]])+21, MONTH(tbl_claims[[#This Row],[Date of Birth]]), DAY(tbl_claims[[#This Row],[Date of Birth]])), "")</f>
        <v/>
      </c>
      <c r="R106" s="41" t="str">
        <f>IF(tbl_claims[[#This Row],[Date of Birth]]&lt;&gt;"", DATE(YEAR(tbl_claims[[#This Row],[Date of Birth]])+25, MONTH(tbl_claims[[#This Row],[Date of Birth]]), DAY(tbl_claims[[#This Row],[Date of Birth]])), "")</f>
        <v/>
      </c>
    </row>
    <row r="107" spans="1:18" s="26" customFormat="1" x14ac:dyDescent="0.35">
      <c r="A107" s="54"/>
      <c r="B107" s="55"/>
      <c r="C107" s="55"/>
      <c r="D107" s="56"/>
      <c r="E107" s="55"/>
      <c r="F107" s="57"/>
      <c r="G107" s="57"/>
      <c r="H107" s="58"/>
      <c r="I107" s="58"/>
      <c r="J107" s="57"/>
      <c r="K107" s="57"/>
      <c r="L107" s="55"/>
      <c r="M107" s="59"/>
      <c r="N107" s="77" t="e">
        <f>VLOOKUP(tbl_claims[[#This Row],[Nationality]],Table4[],3,FALSE)</f>
        <v>#N/A</v>
      </c>
      <c r="O107" s="41" t="str">
        <f>IF(tbl_claims[[#This Row],[Date of Birth]]&lt;&gt;"", DATE(YEAR(tbl_claims[[#This Row],[Date of Birth]])+16, MONTH(tbl_claims[[#This Row],[Date of Birth]]), DAY(tbl_claims[[#This Row],[Date of Birth]])), "")</f>
        <v/>
      </c>
      <c r="P107" s="41" t="str">
        <f>IF(tbl_claims[[#This Row],[Date of Birth]]&lt;&gt;"", DATE(YEAR(tbl_claims[[#This Row],[Date of Birth]])+18, MONTH(tbl_claims[[#This Row],[Date of Birth]]), DAY(tbl_claims[[#This Row],[Date of Birth]])), "")</f>
        <v/>
      </c>
      <c r="Q107" s="41" t="str">
        <f>IF(tbl_claims[[#This Row],[Date of Birth]]&lt;&gt;"", DATE(YEAR(tbl_claims[[#This Row],[Date of Birth]])+21, MONTH(tbl_claims[[#This Row],[Date of Birth]]), DAY(tbl_claims[[#This Row],[Date of Birth]])), "")</f>
        <v/>
      </c>
      <c r="R107" s="41" t="str">
        <f>IF(tbl_claims[[#This Row],[Date of Birth]]&lt;&gt;"", DATE(YEAR(tbl_claims[[#This Row],[Date of Birth]])+25, MONTH(tbl_claims[[#This Row],[Date of Birth]]), DAY(tbl_claims[[#This Row],[Date of Birth]])), "")</f>
        <v/>
      </c>
    </row>
    <row r="108" spans="1:18" s="26" customFormat="1" x14ac:dyDescent="0.35">
      <c r="A108" s="54"/>
      <c r="B108" s="55"/>
      <c r="C108" s="55"/>
      <c r="D108" s="56"/>
      <c r="E108" s="55"/>
      <c r="F108" s="57"/>
      <c r="G108" s="57"/>
      <c r="H108" s="58"/>
      <c r="I108" s="58"/>
      <c r="J108" s="57"/>
      <c r="K108" s="57"/>
      <c r="L108" s="55"/>
      <c r="M108" s="59"/>
      <c r="N108" s="77" t="e">
        <f>VLOOKUP(tbl_claims[[#This Row],[Nationality]],Table4[],3,FALSE)</f>
        <v>#N/A</v>
      </c>
      <c r="O108" s="41" t="str">
        <f>IF(tbl_claims[[#This Row],[Date of Birth]]&lt;&gt;"", DATE(YEAR(tbl_claims[[#This Row],[Date of Birth]])+16, MONTH(tbl_claims[[#This Row],[Date of Birth]]), DAY(tbl_claims[[#This Row],[Date of Birth]])), "")</f>
        <v/>
      </c>
      <c r="P108" s="41" t="str">
        <f>IF(tbl_claims[[#This Row],[Date of Birth]]&lt;&gt;"", DATE(YEAR(tbl_claims[[#This Row],[Date of Birth]])+18, MONTH(tbl_claims[[#This Row],[Date of Birth]]), DAY(tbl_claims[[#This Row],[Date of Birth]])), "")</f>
        <v/>
      </c>
      <c r="Q108" s="41" t="str">
        <f>IF(tbl_claims[[#This Row],[Date of Birth]]&lt;&gt;"", DATE(YEAR(tbl_claims[[#This Row],[Date of Birth]])+21, MONTH(tbl_claims[[#This Row],[Date of Birth]]), DAY(tbl_claims[[#This Row],[Date of Birth]])), "")</f>
        <v/>
      </c>
      <c r="R108" s="41" t="str">
        <f>IF(tbl_claims[[#This Row],[Date of Birth]]&lt;&gt;"", DATE(YEAR(tbl_claims[[#This Row],[Date of Birth]])+25, MONTH(tbl_claims[[#This Row],[Date of Birth]]), DAY(tbl_claims[[#This Row],[Date of Birth]])), "")</f>
        <v/>
      </c>
    </row>
    <row r="109" spans="1:18" s="26" customFormat="1" x14ac:dyDescent="0.35">
      <c r="A109" s="54"/>
      <c r="B109" s="55"/>
      <c r="C109" s="55"/>
      <c r="D109" s="56"/>
      <c r="E109" s="55"/>
      <c r="F109" s="57"/>
      <c r="G109" s="57"/>
      <c r="H109" s="58"/>
      <c r="I109" s="58"/>
      <c r="J109" s="57"/>
      <c r="K109" s="57"/>
      <c r="L109" s="55"/>
      <c r="M109" s="59"/>
      <c r="N109" s="77" t="e">
        <f>VLOOKUP(tbl_claims[[#This Row],[Nationality]],Table4[],3,FALSE)</f>
        <v>#N/A</v>
      </c>
      <c r="O109" s="41" t="str">
        <f>IF(tbl_claims[[#This Row],[Date of Birth]]&lt;&gt;"", DATE(YEAR(tbl_claims[[#This Row],[Date of Birth]])+16, MONTH(tbl_claims[[#This Row],[Date of Birth]]), DAY(tbl_claims[[#This Row],[Date of Birth]])), "")</f>
        <v/>
      </c>
      <c r="P109" s="41" t="str">
        <f>IF(tbl_claims[[#This Row],[Date of Birth]]&lt;&gt;"", DATE(YEAR(tbl_claims[[#This Row],[Date of Birth]])+18, MONTH(tbl_claims[[#This Row],[Date of Birth]]), DAY(tbl_claims[[#This Row],[Date of Birth]])), "")</f>
        <v/>
      </c>
      <c r="Q109" s="41" t="str">
        <f>IF(tbl_claims[[#This Row],[Date of Birth]]&lt;&gt;"", DATE(YEAR(tbl_claims[[#This Row],[Date of Birth]])+21, MONTH(tbl_claims[[#This Row],[Date of Birth]]), DAY(tbl_claims[[#This Row],[Date of Birth]])), "")</f>
        <v/>
      </c>
      <c r="R109" s="41" t="str">
        <f>IF(tbl_claims[[#This Row],[Date of Birth]]&lt;&gt;"", DATE(YEAR(tbl_claims[[#This Row],[Date of Birth]])+25, MONTH(tbl_claims[[#This Row],[Date of Birth]]), DAY(tbl_claims[[#This Row],[Date of Birth]])), "")</f>
        <v/>
      </c>
    </row>
    <row r="110" spans="1:18" s="26" customFormat="1" x14ac:dyDescent="0.35">
      <c r="A110" s="54"/>
      <c r="B110" s="55"/>
      <c r="C110" s="55"/>
      <c r="D110" s="56"/>
      <c r="E110" s="55"/>
      <c r="F110" s="57"/>
      <c r="G110" s="57"/>
      <c r="H110" s="58"/>
      <c r="I110" s="58"/>
      <c r="J110" s="57"/>
      <c r="K110" s="57"/>
      <c r="L110" s="55"/>
      <c r="M110" s="59"/>
      <c r="N110" s="77" t="e">
        <f>VLOOKUP(tbl_claims[[#This Row],[Nationality]],Table4[],3,FALSE)</f>
        <v>#N/A</v>
      </c>
      <c r="O110" s="41" t="str">
        <f>IF(tbl_claims[[#This Row],[Date of Birth]]&lt;&gt;"", DATE(YEAR(tbl_claims[[#This Row],[Date of Birth]])+16, MONTH(tbl_claims[[#This Row],[Date of Birth]]), DAY(tbl_claims[[#This Row],[Date of Birth]])), "")</f>
        <v/>
      </c>
      <c r="P110" s="41" t="str">
        <f>IF(tbl_claims[[#This Row],[Date of Birth]]&lt;&gt;"", DATE(YEAR(tbl_claims[[#This Row],[Date of Birth]])+18, MONTH(tbl_claims[[#This Row],[Date of Birth]]), DAY(tbl_claims[[#This Row],[Date of Birth]])), "")</f>
        <v/>
      </c>
      <c r="Q110" s="41" t="str">
        <f>IF(tbl_claims[[#This Row],[Date of Birth]]&lt;&gt;"", DATE(YEAR(tbl_claims[[#This Row],[Date of Birth]])+21, MONTH(tbl_claims[[#This Row],[Date of Birth]]), DAY(tbl_claims[[#This Row],[Date of Birth]])), "")</f>
        <v/>
      </c>
      <c r="R110" s="41" t="str">
        <f>IF(tbl_claims[[#This Row],[Date of Birth]]&lt;&gt;"", DATE(YEAR(tbl_claims[[#This Row],[Date of Birth]])+25, MONTH(tbl_claims[[#This Row],[Date of Birth]]), DAY(tbl_claims[[#This Row],[Date of Birth]])), "")</f>
        <v/>
      </c>
    </row>
    <row r="111" spans="1:18" s="26" customFormat="1" x14ac:dyDescent="0.35">
      <c r="A111" s="54"/>
      <c r="B111" s="55"/>
      <c r="C111" s="55"/>
      <c r="D111" s="56"/>
      <c r="E111" s="55"/>
      <c r="F111" s="57"/>
      <c r="G111" s="57"/>
      <c r="H111" s="58"/>
      <c r="I111" s="58"/>
      <c r="J111" s="57"/>
      <c r="K111" s="57"/>
      <c r="L111" s="55"/>
      <c r="M111" s="59"/>
      <c r="N111" s="77" t="e">
        <f>VLOOKUP(tbl_claims[[#This Row],[Nationality]],Table4[],3,FALSE)</f>
        <v>#N/A</v>
      </c>
      <c r="O111" s="41" t="str">
        <f>IF(tbl_claims[[#This Row],[Date of Birth]]&lt;&gt;"", DATE(YEAR(tbl_claims[[#This Row],[Date of Birth]])+16, MONTH(tbl_claims[[#This Row],[Date of Birth]]), DAY(tbl_claims[[#This Row],[Date of Birth]])), "")</f>
        <v/>
      </c>
      <c r="P111" s="41" t="str">
        <f>IF(tbl_claims[[#This Row],[Date of Birth]]&lt;&gt;"", DATE(YEAR(tbl_claims[[#This Row],[Date of Birth]])+18, MONTH(tbl_claims[[#This Row],[Date of Birth]]), DAY(tbl_claims[[#This Row],[Date of Birth]])), "")</f>
        <v/>
      </c>
      <c r="Q111" s="41" t="str">
        <f>IF(tbl_claims[[#This Row],[Date of Birth]]&lt;&gt;"", DATE(YEAR(tbl_claims[[#This Row],[Date of Birth]])+21, MONTH(tbl_claims[[#This Row],[Date of Birth]]), DAY(tbl_claims[[#This Row],[Date of Birth]])), "")</f>
        <v/>
      </c>
      <c r="R111" s="41" t="str">
        <f>IF(tbl_claims[[#This Row],[Date of Birth]]&lt;&gt;"", DATE(YEAR(tbl_claims[[#This Row],[Date of Birth]])+25, MONTH(tbl_claims[[#This Row],[Date of Birth]]), DAY(tbl_claims[[#This Row],[Date of Birth]])), "")</f>
        <v/>
      </c>
    </row>
    <row r="112" spans="1:18" s="26" customFormat="1" x14ac:dyDescent="0.35">
      <c r="A112" s="54"/>
      <c r="B112" s="55"/>
      <c r="C112" s="55"/>
      <c r="D112" s="56"/>
      <c r="E112" s="55"/>
      <c r="F112" s="57"/>
      <c r="G112" s="57"/>
      <c r="H112" s="58"/>
      <c r="I112" s="58"/>
      <c r="J112" s="57"/>
      <c r="K112" s="57"/>
      <c r="L112" s="55"/>
      <c r="M112" s="59"/>
      <c r="N112" s="77" t="e">
        <f>VLOOKUP(tbl_claims[[#This Row],[Nationality]],Table4[],3,FALSE)</f>
        <v>#N/A</v>
      </c>
      <c r="O112" s="41" t="str">
        <f>IF(tbl_claims[[#This Row],[Date of Birth]]&lt;&gt;"", DATE(YEAR(tbl_claims[[#This Row],[Date of Birth]])+16, MONTH(tbl_claims[[#This Row],[Date of Birth]]), DAY(tbl_claims[[#This Row],[Date of Birth]])), "")</f>
        <v/>
      </c>
      <c r="P112" s="41" t="str">
        <f>IF(tbl_claims[[#This Row],[Date of Birth]]&lt;&gt;"", DATE(YEAR(tbl_claims[[#This Row],[Date of Birth]])+18, MONTH(tbl_claims[[#This Row],[Date of Birth]]), DAY(tbl_claims[[#This Row],[Date of Birth]])), "")</f>
        <v/>
      </c>
      <c r="Q112" s="41" t="str">
        <f>IF(tbl_claims[[#This Row],[Date of Birth]]&lt;&gt;"", DATE(YEAR(tbl_claims[[#This Row],[Date of Birth]])+21, MONTH(tbl_claims[[#This Row],[Date of Birth]]), DAY(tbl_claims[[#This Row],[Date of Birth]])), "")</f>
        <v/>
      </c>
      <c r="R112" s="41" t="str">
        <f>IF(tbl_claims[[#This Row],[Date of Birth]]&lt;&gt;"", DATE(YEAR(tbl_claims[[#This Row],[Date of Birth]])+25, MONTH(tbl_claims[[#This Row],[Date of Birth]]), DAY(tbl_claims[[#This Row],[Date of Birth]])), "")</f>
        <v/>
      </c>
    </row>
    <row r="113" spans="1:18" s="26" customFormat="1" x14ac:dyDescent="0.35">
      <c r="A113" s="54"/>
      <c r="B113" s="55"/>
      <c r="C113" s="55"/>
      <c r="D113" s="56"/>
      <c r="E113" s="55"/>
      <c r="F113" s="57"/>
      <c r="G113" s="57"/>
      <c r="H113" s="58"/>
      <c r="I113" s="58"/>
      <c r="J113" s="57"/>
      <c r="K113" s="57"/>
      <c r="L113" s="55"/>
      <c r="M113" s="59"/>
      <c r="N113" s="77" t="e">
        <f>VLOOKUP(tbl_claims[[#This Row],[Nationality]],Table4[],3,FALSE)</f>
        <v>#N/A</v>
      </c>
      <c r="O113" s="41" t="str">
        <f>IF(tbl_claims[[#This Row],[Date of Birth]]&lt;&gt;"", DATE(YEAR(tbl_claims[[#This Row],[Date of Birth]])+16, MONTH(tbl_claims[[#This Row],[Date of Birth]]), DAY(tbl_claims[[#This Row],[Date of Birth]])), "")</f>
        <v/>
      </c>
      <c r="P113" s="41" t="str">
        <f>IF(tbl_claims[[#This Row],[Date of Birth]]&lt;&gt;"", DATE(YEAR(tbl_claims[[#This Row],[Date of Birth]])+18, MONTH(tbl_claims[[#This Row],[Date of Birth]]), DAY(tbl_claims[[#This Row],[Date of Birth]])), "")</f>
        <v/>
      </c>
      <c r="Q113" s="41" t="str">
        <f>IF(tbl_claims[[#This Row],[Date of Birth]]&lt;&gt;"", DATE(YEAR(tbl_claims[[#This Row],[Date of Birth]])+21, MONTH(tbl_claims[[#This Row],[Date of Birth]]), DAY(tbl_claims[[#This Row],[Date of Birth]])), "")</f>
        <v/>
      </c>
      <c r="R113" s="41" t="str">
        <f>IF(tbl_claims[[#This Row],[Date of Birth]]&lt;&gt;"", DATE(YEAR(tbl_claims[[#This Row],[Date of Birth]])+25, MONTH(tbl_claims[[#This Row],[Date of Birth]]), DAY(tbl_claims[[#This Row],[Date of Birth]])), "")</f>
        <v/>
      </c>
    </row>
    <row r="114" spans="1:18" s="26" customFormat="1" x14ac:dyDescent="0.35">
      <c r="A114" s="54"/>
      <c r="B114" s="55"/>
      <c r="C114" s="55"/>
      <c r="D114" s="56"/>
      <c r="E114" s="55"/>
      <c r="F114" s="57"/>
      <c r="G114" s="57"/>
      <c r="H114" s="58"/>
      <c r="I114" s="58"/>
      <c r="J114" s="57"/>
      <c r="K114" s="57"/>
      <c r="L114" s="55"/>
      <c r="M114" s="59"/>
      <c r="N114" s="77" t="e">
        <f>VLOOKUP(tbl_claims[[#This Row],[Nationality]],Table4[],3,FALSE)</f>
        <v>#N/A</v>
      </c>
      <c r="O114" s="41" t="str">
        <f>IF(tbl_claims[[#This Row],[Date of Birth]]&lt;&gt;"", DATE(YEAR(tbl_claims[[#This Row],[Date of Birth]])+16, MONTH(tbl_claims[[#This Row],[Date of Birth]]), DAY(tbl_claims[[#This Row],[Date of Birth]])), "")</f>
        <v/>
      </c>
      <c r="P114" s="41" t="str">
        <f>IF(tbl_claims[[#This Row],[Date of Birth]]&lt;&gt;"", DATE(YEAR(tbl_claims[[#This Row],[Date of Birth]])+18, MONTH(tbl_claims[[#This Row],[Date of Birth]]), DAY(tbl_claims[[#This Row],[Date of Birth]])), "")</f>
        <v/>
      </c>
      <c r="Q114" s="41" t="str">
        <f>IF(tbl_claims[[#This Row],[Date of Birth]]&lt;&gt;"", DATE(YEAR(tbl_claims[[#This Row],[Date of Birth]])+21, MONTH(tbl_claims[[#This Row],[Date of Birth]]), DAY(tbl_claims[[#This Row],[Date of Birth]])), "")</f>
        <v/>
      </c>
      <c r="R114" s="41" t="str">
        <f>IF(tbl_claims[[#This Row],[Date of Birth]]&lt;&gt;"", DATE(YEAR(tbl_claims[[#This Row],[Date of Birth]])+25, MONTH(tbl_claims[[#This Row],[Date of Birth]]), DAY(tbl_claims[[#This Row],[Date of Birth]])), "")</f>
        <v/>
      </c>
    </row>
    <row r="115" spans="1:18" s="26" customFormat="1" x14ac:dyDescent="0.35">
      <c r="A115" s="54"/>
      <c r="B115" s="55"/>
      <c r="C115" s="55"/>
      <c r="D115" s="56"/>
      <c r="E115" s="55"/>
      <c r="F115" s="57"/>
      <c r="G115" s="57"/>
      <c r="H115" s="58"/>
      <c r="I115" s="58"/>
      <c r="J115" s="57"/>
      <c r="K115" s="57"/>
      <c r="L115" s="55"/>
      <c r="M115" s="59"/>
      <c r="N115" s="77" t="e">
        <f>VLOOKUP(tbl_claims[[#This Row],[Nationality]],Table4[],3,FALSE)</f>
        <v>#N/A</v>
      </c>
      <c r="O115" s="41" t="str">
        <f>IF(tbl_claims[[#This Row],[Date of Birth]]&lt;&gt;"", DATE(YEAR(tbl_claims[[#This Row],[Date of Birth]])+16, MONTH(tbl_claims[[#This Row],[Date of Birth]]), DAY(tbl_claims[[#This Row],[Date of Birth]])), "")</f>
        <v/>
      </c>
      <c r="P115" s="41" t="str">
        <f>IF(tbl_claims[[#This Row],[Date of Birth]]&lt;&gt;"", DATE(YEAR(tbl_claims[[#This Row],[Date of Birth]])+18, MONTH(tbl_claims[[#This Row],[Date of Birth]]), DAY(tbl_claims[[#This Row],[Date of Birth]])), "")</f>
        <v/>
      </c>
      <c r="Q115" s="41" t="str">
        <f>IF(tbl_claims[[#This Row],[Date of Birth]]&lt;&gt;"", DATE(YEAR(tbl_claims[[#This Row],[Date of Birth]])+21, MONTH(tbl_claims[[#This Row],[Date of Birth]]), DAY(tbl_claims[[#This Row],[Date of Birth]])), "")</f>
        <v/>
      </c>
      <c r="R115" s="41" t="str">
        <f>IF(tbl_claims[[#This Row],[Date of Birth]]&lt;&gt;"", DATE(YEAR(tbl_claims[[#This Row],[Date of Birth]])+25, MONTH(tbl_claims[[#This Row],[Date of Birth]]), DAY(tbl_claims[[#This Row],[Date of Birth]])), "")</f>
        <v/>
      </c>
    </row>
    <row r="116" spans="1:18" s="26" customFormat="1" x14ac:dyDescent="0.35">
      <c r="A116" s="54"/>
      <c r="B116" s="55"/>
      <c r="C116" s="55"/>
      <c r="D116" s="56"/>
      <c r="E116" s="55"/>
      <c r="F116" s="57"/>
      <c r="G116" s="57"/>
      <c r="H116" s="58"/>
      <c r="I116" s="58"/>
      <c r="J116" s="57"/>
      <c r="K116" s="57"/>
      <c r="L116" s="55"/>
      <c r="M116" s="59"/>
      <c r="N116" s="77" t="e">
        <f>VLOOKUP(tbl_claims[[#This Row],[Nationality]],Table4[],3,FALSE)</f>
        <v>#N/A</v>
      </c>
      <c r="O116" s="41" t="str">
        <f>IF(tbl_claims[[#This Row],[Date of Birth]]&lt;&gt;"", DATE(YEAR(tbl_claims[[#This Row],[Date of Birth]])+16, MONTH(tbl_claims[[#This Row],[Date of Birth]]), DAY(tbl_claims[[#This Row],[Date of Birth]])), "")</f>
        <v/>
      </c>
      <c r="P116" s="41" t="str">
        <f>IF(tbl_claims[[#This Row],[Date of Birth]]&lt;&gt;"", DATE(YEAR(tbl_claims[[#This Row],[Date of Birth]])+18, MONTH(tbl_claims[[#This Row],[Date of Birth]]), DAY(tbl_claims[[#This Row],[Date of Birth]])), "")</f>
        <v/>
      </c>
      <c r="Q116" s="41" t="str">
        <f>IF(tbl_claims[[#This Row],[Date of Birth]]&lt;&gt;"", DATE(YEAR(tbl_claims[[#This Row],[Date of Birth]])+21, MONTH(tbl_claims[[#This Row],[Date of Birth]]), DAY(tbl_claims[[#This Row],[Date of Birth]])), "")</f>
        <v/>
      </c>
      <c r="R116" s="41" t="str">
        <f>IF(tbl_claims[[#This Row],[Date of Birth]]&lt;&gt;"", DATE(YEAR(tbl_claims[[#This Row],[Date of Birth]])+25, MONTH(tbl_claims[[#This Row],[Date of Birth]]), DAY(tbl_claims[[#This Row],[Date of Birth]])), "")</f>
        <v/>
      </c>
    </row>
    <row r="117" spans="1:18" s="26" customFormat="1" x14ac:dyDescent="0.35">
      <c r="A117" s="54"/>
      <c r="B117" s="55"/>
      <c r="C117" s="55"/>
      <c r="D117" s="56"/>
      <c r="E117" s="55"/>
      <c r="F117" s="57"/>
      <c r="G117" s="57"/>
      <c r="H117" s="58"/>
      <c r="I117" s="58"/>
      <c r="J117" s="57"/>
      <c r="K117" s="57"/>
      <c r="L117" s="55"/>
      <c r="M117" s="59"/>
      <c r="N117" s="77" t="e">
        <f>VLOOKUP(tbl_claims[[#This Row],[Nationality]],Table4[],3,FALSE)</f>
        <v>#N/A</v>
      </c>
      <c r="O117" s="41" t="str">
        <f>IF(tbl_claims[[#This Row],[Date of Birth]]&lt;&gt;"", DATE(YEAR(tbl_claims[[#This Row],[Date of Birth]])+16, MONTH(tbl_claims[[#This Row],[Date of Birth]]), DAY(tbl_claims[[#This Row],[Date of Birth]])), "")</f>
        <v/>
      </c>
      <c r="P117" s="41" t="str">
        <f>IF(tbl_claims[[#This Row],[Date of Birth]]&lt;&gt;"", DATE(YEAR(tbl_claims[[#This Row],[Date of Birth]])+18, MONTH(tbl_claims[[#This Row],[Date of Birth]]), DAY(tbl_claims[[#This Row],[Date of Birth]])), "")</f>
        <v/>
      </c>
      <c r="Q117" s="41" t="str">
        <f>IF(tbl_claims[[#This Row],[Date of Birth]]&lt;&gt;"", DATE(YEAR(tbl_claims[[#This Row],[Date of Birth]])+21, MONTH(tbl_claims[[#This Row],[Date of Birth]]), DAY(tbl_claims[[#This Row],[Date of Birth]])), "")</f>
        <v/>
      </c>
      <c r="R117" s="41" t="str">
        <f>IF(tbl_claims[[#This Row],[Date of Birth]]&lt;&gt;"", DATE(YEAR(tbl_claims[[#This Row],[Date of Birth]])+25, MONTH(tbl_claims[[#This Row],[Date of Birth]]), DAY(tbl_claims[[#This Row],[Date of Birth]])), "")</f>
        <v/>
      </c>
    </row>
    <row r="118" spans="1:18" s="26" customFormat="1" x14ac:dyDescent="0.35">
      <c r="A118" s="54"/>
      <c r="B118" s="55"/>
      <c r="C118" s="55"/>
      <c r="D118" s="56"/>
      <c r="E118" s="55"/>
      <c r="F118" s="57"/>
      <c r="G118" s="57"/>
      <c r="H118" s="58"/>
      <c r="I118" s="58"/>
      <c r="J118" s="57"/>
      <c r="K118" s="57"/>
      <c r="L118" s="55"/>
      <c r="M118" s="59"/>
      <c r="N118" s="77" t="e">
        <f>VLOOKUP(tbl_claims[[#This Row],[Nationality]],Table4[],3,FALSE)</f>
        <v>#N/A</v>
      </c>
      <c r="O118" s="41" t="str">
        <f>IF(tbl_claims[[#This Row],[Date of Birth]]&lt;&gt;"", DATE(YEAR(tbl_claims[[#This Row],[Date of Birth]])+16, MONTH(tbl_claims[[#This Row],[Date of Birth]]), DAY(tbl_claims[[#This Row],[Date of Birth]])), "")</f>
        <v/>
      </c>
      <c r="P118" s="41" t="str">
        <f>IF(tbl_claims[[#This Row],[Date of Birth]]&lt;&gt;"", DATE(YEAR(tbl_claims[[#This Row],[Date of Birth]])+18, MONTH(tbl_claims[[#This Row],[Date of Birth]]), DAY(tbl_claims[[#This Row],[Date of Birth]])), "")</f>
        <v/>
      </c>
      <c r="Q118" s="41" t="str">
        <f>IF(tbl_claims[[#This Row],[Date of Birth]]&lt;&gt;"", DATE(YEAR(tbl_claims[[#This Row],[Date of Birth]])+21, MONTH(tbl_claims[[#This Row],[Date of Birth]]), DAY(tbl_claims[[#This Row],[Date of Birth]])), "")</f>
        <v/>
      </c>
      <c r="R118" s="41" t="str">
        <f>IF(tbl_claims[[#This Row],[Date of Birth]]&lt;&gt;"", DATE(YEAR(tbl_claims[[#This Row],[Date of Birth]])+25, MONTH(tbl_claims[[#This Row],[Date of Birth]]), DAY(tbl_claims[[#This Row],[Date of Birth]])), "")</f>
        <v/>
      </c>
    </row>
    <row r="119" spans="1:18" s="26" customFormat="1" x14ac:dyDescent="0.35">
      <c r="A119" s="54"/>
      <c r="B119" s="55"/>
      <c r="C119" s="55"/>
      <c r="D119" s="56"/>
      <c r="E119" s="55"/>
      <c r="F119" s="57"/>
      <c r="G119" s="57"/>
      <c r="H119" s="58"/>
      <c r="I119" s="58"/>
      <c r="J119" s="57"/>
      <c r="K119" s="57"/>
      <c r="L119" s="55"/>
      <c r="M119" s="59"/>
      <c r="N119" s="77" t="e">
        <f>VLOOKUP(tbl_claims[[#This Row],[Nationality]],Table4[],3,FALSE)</f>
        <v>#N/A</v>
      </c>
      <c r="O119" s="41" t="str">
        <f>IF(tbl_claims[[#This Row],[Date of Birth]]&lt;&gt;"", DATE(YEAR(tbl_claims[[#This Row],[Date of Birth]])+16, MONTH(tbl_claims[[#This Row],[Date of Birth]]), DAY(tbl_claims[[#This Row],[Date of Birth]])), "")</f>
        <v/>
      </c>
      <c r="P119" s="41" t="str">
        <f>IF(tbl_claims[[#This Row],[Date of Birth]]&lt;&gt;"", DATE(YEAR(tbl_claims[[#This Row],[Date of Birth]])+18, MONTH(tbl_claims[[#This Row],[Date of Birth]]), DAY(tbl_claims[[#This Row],[Date of Birth]])), "")</f>
        <v/>
      </c>
      <c r="Q119" s="41" t="str">
        <f>IF(tbl_claims[[#This Row],[Date of Birth]]&lt;&gt;"", DATE(YEAR(tbl_claims[[#This Row],[Date of Birth]])+21, MONTH(tbl_claims[[#This Row],[Date of Birth]]), DAY(tbl_claims[[#This Row],[Date of Birth]])), "")</f>
        <v/>
      </c>
      <c r="R119" s="41" t="str">
        <f>IF(tbl_claims[[#This Row],[Date of Birth]]&lt;&gt;"", DATE(YEAR(tbl_claims[[#This Row],[Date of Birth]])+25, MONTH(tbl_claims[[#This Row],[Date of Birth]]), DAY(tbl_claims[[#This Row],[Date of Birth]])), "")</f>
        <v/>
      </c>
    </row>
    <row r="120" spans="1:18" s="26" customFormat="1" x14ac:dyDescent="0.35">
      <c r="A120" s="54"/>
      <c r="B120" s="55"/>
      <c r="C120" s="55"/>
      <c r="D120" s="56"/>
      <c r="E120" s="55"/>
      <c r="F120" s="57"/>
      <c r="G120" s="57"/>
      <c r="H120" s="58"/>
      <c r="I120" s="58"/>
      <c r="J120" s="57"/>
      <c r="K120" s="57"/>
      <c r="L120" s="55"/>
      <c r="M120" s="59"/>
      <c r="N120" s="77" t="e">
        <f>VLOOKUP(tbl_claims[[#This Row],[Nationality]],Table4[],3,FALSE)</f>
        <v>#N/A</v>
      </c>
      <c r="O120" s="41" t="str">
        <f>IF(tbl_claims[[#This Row],[Date of Birth]]&lt;&gt;"", DATE(YEAR(tbl_claims[[#This Row],[Date of Birth]])+16, MONTH(tbl_claims[[#This Row],[Date of Birth]]), DAY(tbl_claims[[#This Row],[Date of Birth]])), "")</f>
        <v/>
      </c>
      <c r="P120" s="41" t="str">
        <f>IF(tbl_claims[[#This Row],[Date of Birth]]&lt;&gt;"", DATE(YEAR(tbl_claims[[#This Row],[Date of Birth]])+18, MONTH(tbl_claims[[#This Row],[Date of Birth]]), DAY(tbl_claims[[#This Row],[Date of Birth]])), "")</f>
        <v/>
      </c>
      <c r="Q120" s="41" t="str">
        <f>IF(tbl_claims[[#This Row],[Date of Birth]]&lt;&gt;"", DATE(YEAR(tbl_claims[[#This Row],[Date of Birth]])+21, MONTH(tbl_claims[[#This Row],[Date of Birth]]), DAY(tbl_claims[[#This Row],[Date of Birth]])), "")</f>
        <v/>
      </c>
      <c r="R120" s="41" t="str">
        <f>IF(tbl_claims[[#This Row],[Date of Birth]]&lt;&gt;"", DATE(YEAR(tbl_claims[[#This Row],[Date of Birth]])+25, MONTH(tbl_claims[[#This Row],[Date of Birth]]), DAY(tbl_claims[[#This Row],[Date of Birth]])), "")</f>
        <v/>
      </c>
    </row>
    <row r="121" spans="1:18" s="26" customFormat="1" x14ac:dyDescent="0.35">
      <c r="A121" s="54"/>
      <c r="B121" s="55"/>
      <c r="C121" s="55"/>
      <c r="D121" s="56"/>
      <c r="E121" s="55"/>
      <c r="F121" s="57"/>
      <c r="G121" s="57"/>
      <c r="H121" s="58"/>
      <c r="I121" s="58"/>
      <c r="J121" s="57"/>
      <c r="K121" s="57"/>
      <c r="L121" s="55"/>
      <c r="M121" s="59"/>
      <c r="N121" s="77" t="e">
        <f>VLOOKUP(tbl_claims[[#This Row],[Nationality]],Table4[],3,FALSE)</f>
        <v>#N/A</v>
      </c>
      <c r="O121" s="41" t="str">
        <f>IF(tbl_claims[[#This Row],[Date of Birth]]&lt;&gt;"", DATE(YEAR(tbl_claims[[#This Row],[Date of Birth]])+16, MONTH(tbl_claims[[#This Row],[Date of Birth]]), DAY(tbl_claims[[#This Row],[Date of Birth]])), "")</f>
        <v/>
      </c>
      <c r="P121" s="41" t="str">
        <f>IF(tbl_claims[[#This Row],[Date of Birth]]&lt;&gt;"", DATE(YEAR(tbl_claims[[#This Row],[Date of Birth]])+18, MONTH(tbl_claims[[#This Row],[Date of Birth]]), DAY(tbl_claims[[#This Row],[Date of Birth]])), "")</f>
        <v/>
      </c>
      <c r="Q121" s="41" t="str">
        <f>IF(tbl_claims[[#This Row],[Date of Birth]]&lt;&gt;"", DATE(YEAR(tbl_claims[[#This Row],[Date of Birth]])+21, MONTH(tbl_claims[[#This Row],[Date of Birth]]), DAY(tbl_claims[[#This Row],[Date of Birth]])), "")</f>
        <v/>
      </c>
      <c r="R121" s="41" t="str">
        <f>IF(tbl_claims[[#This Row],[Date of Birth]]&lt;&gt;"", DATE(YEAR(tbl_claims[[#This Row],[Date of Birth]])+25, MONTH(tbl_claims[[#This Row],[Date of Birth]]), DAY(tbl_claims[[#This Row],[Date of Birth]])), "")</f>
        <v/>
      </c>
    </row>
    <row r="122" spans="1:18" s="26" customFormat="1" x14ac:dyDescent="0.35">
      <c r="A122" s="54"/>
      <c r="B122" s="55"/>
      <c r="C122" s="55"/>
      <c r="D122" s="56"/>
      <c r="E122" s="55"/>
      <c r="F122" s="57"/>
      <c r="G122" s="57"/>
      <c r="H122" s="58"/>
      <c r="I122" s="58"/>
      <c r="J122" s="57"/>
      <c r="K122" s="57"/>
      <c r="L122" s="55"/>
      <c r="M122" s="59"/>
      <c r="N122" s="77" t="e">
        <f>VLOOKUP(tbl_claims[[#This Row],[Nationality]],Table4[],3,FALSE)</f>
        <v>#N/A</v>
      </c>
      <c r="O122" s="41" t="str">
        <f>IF(tbl_claims[[#This Row],[Date of Birth]]&lt;&gt;"", DATE(YEAR(tbl_claims[[#This Row],[Date of Birth]])+16, MONTH(tbl_claims[[#This Row],[Date of Birth]]), DAY(tbl_claims[[#This Row],[Date of Birth]])), "")</f>
        <v/>
      </c>
      <c r="P122" s="41" t="str">
        <f>IF(tbl_claims[[#This Row],[Date of Birth]]&lt;&gt;"", DATE(YEAR(tbl_claims[[#This Row],[Date of Birth]])+18, MONTH(tbl_claims[[#This Row],[Date of Birth]]), DAY(tbl_claims[[#This Row],[Date of Birth]])), "")</f>
        <v/>
      </c>
      <c r="Q122" s="41" t="str">
        <f>IF(tbl_claims[[#This Row],[Date of Birth]]&lt;&gt;"", DATE(YEAR(tbl_claims[[#This Row],[Date of Birth]])+21, MONTH(tbl_claims[[#This Row],[Date of Birth]]), DAY(tbl_claims[[#This Row],[Date of Birth]])), "")</f>
        <v/>
      </c>
      <c r="R122" s="41" t="str">
        <f>IF(tbl_claims[[#This Row],[Date of Birth]]&lt;&gt;"", DATE(YEAR(tbl_claims[[#This Row],[Date of Birth]])+25, MONTH(tbl_claims[[#This Row],[Date of Birth]]), DAY(tbl_claims[[#This Row],[Date of Birth]])), "")</f>
        <v/>
      </c>
    </row>
    <row r="123" spans="1:18" s="26" customFormat="1" x14ac:dyDescent="0.35">
      <c r="A123" s="54"/>
      <c r="B123" s="55"/>
      <c r="C123" s="55"/>
      <c r="D123" s="56"/>
      <c r="E123" s="55"/>
      <c r="F123" s="57"/>
      <c r="G123" s="57"/>
      <c r="H123" s="58"/>
      <c r="I123" s="58"/>
      <c r="J123" s="57"/>
      <c r="K123" s="57"/>
      <c r="L123" s="55"/>
      <c r="M123" s="59"/>
      <c r="N123" s="77" t="e">
        <f>VLOOKUP(tbl_claims[[#This Row],[Nationality]],Table4[],3,FALSE)</f>
        <v>#N/A</v>
      </c>
      <c r="O123" s="41" t="str">
        <f>IF(tbl_claims[[#This Row],[Date of Birth]]&lt;&gt;"", DATE(YEAR(tbl_claims[[#This Row],[Date of Birth]])+16, MONTH(tbl_claims[[#This Row],[Date of Birth]]), DAY(tbl_claims[[#This Row],[Date of Birth]])), "")</f>
        <v/>
      </c>
      <c r="P123" s="41" t="str">
        <f>IF(tbl_claims[[#This Row],[Date of Birth]]&lt;&gt;"", DATE(YEAR(tbl_claims[[#This Row],[Date of Birth]])+18, MONTH(tbl_claims[[#This Row],[Date of Birth]]), DAY(tbl_claims[[#This Row],[Date of Birth]])), "")</f>
        <v/>
      </c>
      <c r="Q123" s="41" t="str">
        <f>IF(tbl_claims[[#This Row],[Date of Birth]]&lt;&gt;"", DATE(YEAR(tbl_claims[[#This Row],[Date of Birth]])+21, MONTH(tbl_claims[[#This Row],[Date of Birth]]), DAY(tbl_claims[[#This Row],[Date of Birth]])), "")</f>
        <v/>
      </c>
      <c r="R123" s="41" t="str">
        <f>IF(tbl_claims[[#This Row],[Date of Birth]]&lt;&gt;"", DATE(YEAR(tbl_claims[[#This Row],[Date of Birth]])+25, MONTH(tbl_claims[[#This Row],[Date of Birth]]), DAY(tbl_claims[[#This Row],[Date of Birth]])), "")</f>
        <v/>
      </c>
    </row>
    <row r="124" spans="1:18" s="26" customFormat="1" x14ac:dyDescent="0.35">
      <c r="A124" s="54"/>
      <c r="B124" s="55"/>
      <c r="C124" s="55"/>
      <c r="D124" s="56"/>
      <c r="E124" s="55"/>
      <c r="F124" s="57"/>
      <c r="G124" s="57"/>
      <c r="H124" s="58"/>
      <c r="I124" s="58"/>
      <c r="J124" s="57"/>
      <c r="K124" s="57"/>
      <c r="L124" s="55"/>
      <c r="M124" s="59"/>
      <c r="N124" s="77" t="e">
        <f>VLOOKUP(tbl_claims[[#This Row],[Nationality]],Table4[],3,FALSE)</f>
        <v>#N/A</v>
      </c>
      <c r="O124" s="41" t="str">
        <f>IF(tbl_claims[[#This Row],[Date of Birth]]&lt;&gt;"", DATE(YEAR(tbl_claims[[#This Row],[Date of Birth]])+16, MONTH(tbl_claims[[#This Row],[Date of Birth]]), DAY(tbl_claims[[#This Row],[Date of Birth]])), "")</f>
        <v/>
      </c>
      <c r="P124" s="41" t="str">
        <f>IF(tbl_claims[[#This Row],[Date of Birth]]&lt;&gt;"", DATE(YEAR(tbl_claims[[#This Row],[Date of Birth]])+18, MONTH(tbl_claims[[#This Row],[Date of Birth]]), DAY(tbl_claims[[#This Row],[Date of Birth]])), "")</f>
        <v/>
      </c>
      <c r="Q124" s="41" t="str">
        <f>IF(tbl_claims[[#This Row],[Date of Birth]]&lt;&gt;"", DATE(YEAR(tbl_claims[[#This Row],[Date of Birth]])+21, MONTH(tbl_claims[[#This Row],[Date of Birth]]), DAY(tbl_claims[[#This Row],[Date of Birth]])), "")</f>
        <v/>
      </c>
      <c r="R124" s="41" t="str">
        <f>IF(tbl_claims[[#This Row],[Date of Birth]]&lt;&gt;"", DATE(YEAR(tbl_claims[[#This Row],[Date of Birth]])+25, MONTH(tbl_claims[[#This Row],[Date of Birth]]), DAY(tbl_claims[[#This Row],[Date of Birth]])), "")</f>
        <v/>
      </c>
    </row>
    <row r="125" spans="1:18" s="26" customFormat="1" x14ac:dyDescent="0.35">
      <c r="A125" s="54"/>
      <c r="B125" s="55"/>
      <c r="C125" s="55"/>
      <c r="D125" s="56"/>
      <c r="E125" s="55"/>
      <c r="F125" s="57"/>
      <c r="G125" s="57"/>
      <c r="H125" s="58"/>
      <c r="I125" s="58"/>
      <c r="J125" s="57"/>
      <c r="K125" s="57"/>
      <c r="L125" s="55"/>
      <c r="M125" s="59"/>
      <c r="N125" s="77" t="e">
        <f>VLOOKUP(tbl_claims[[#This Row],[Nationality]],Table4[],3,FALSE)</f>
        <v>#N/A</v>
      </c>
      <c r="O125" s="41" t="str">
        <f>IF(tbl_claims[[#This Row],[Date of Birth]]&lt;&gt;"", DATE(YEAR(tbl_claims[[#This Row],[Date of Birth]])+16, MONTH(tbl_claims[[#This Row],[Date of Birth]]), DAY(tbl_claims[[#This Row],[Date of Birth]])), "")</f>
        <v/>
      </c>
      <c r="P125" s="41" t="str">
        <f>IF(tbl_claims[[#This Row],[Date of Birth]]&lt;&gt;"", DATE(YEAR(tbl_claims[[#This Row],[Date of Birth]])+18, MONTH(tbl_claims[[#This Row],[Date of Birth]]), DAY(tbl_claims[[#This Row],[Date of Birth]])), "")</f>
        <v/>
      </c>
      <c r="Q125" s="41" t="str">
        <f>IF(tbl_claims[[#This Row],[Date of Birth]]&lt;&gt;"", DATE(YEAR(tbl_claims[[#This Row],[Date of Birth]])+21, MONTH(tbl_claims[[#This Row],[Date of Birth]]), DAY(tbl_claims[[#This Row],[Date of Birth]])), "")</f>
        <v/>
      </c>
      <c r="R125" s="41" t="str">
        <f>IF(tbl_claims[[#This Row],[Date of Birth]]&lt;&gt;"", DATE(YEAR(tbl_claims[[#This Row],[Date of Birth]])+25, MONTH(tbl_claims[[#This Row],[Date of Birth]]), DAY(tbl_claims[[#This Row],[Date of Birth]])), "")</f>
        <v/>
      </c>
    </row>
    <row r="126" spans="1:18" s="26" customFormat="1" x14ac:dyDescent="0.35">
      <c r="A126" s="54"/>
      <c r="B126" s="55"/>
      <c r="C126" s="55"/>
      <c r="D126" s="56"/>
      <c r="E126" s="55"/>
      <c r="F126" s="57"/>
      <c r="G126" s="57"/>
      <c r="H126" s="58"/>
      <c r="I126" s="58"/>
      <c r="J126" s="57"/>
      <c r="K126" s="57"/>
      <c r="L126" s="55"/>
      <c r="M126" s="59"/>
      <c r="N126" s="77" t="e">
        <f>VLOOKUP(tbl_claims[[#This Row],[Nationality]],Table4[],3,FALSE)</f>
        <v>#N/A</v>
      </c>
      <c r="O126" s="41" t="str">
        <f>IF(tbl_claims[[#This Row],[Date of Birth]]&lt;&gt;"", DATE(YEAR(tbl_claims[[#This Row],[Date of Birth]])+16, MONTH(tbl_claims[[#This Row],[Date of Birth]]), DAY(tbl_claims[[#This Row],[Date of Birth]])), "")</f>
        <v/>
      </c>
      <c r="P126" s="41" t="str">
        <f>IF(tbl_claims[[#This Row],[Date of Birth]]&lt;&gt;"", DATE(YEAR(tbl_claims[[#This Row],[Date of Birth]])+18, MONTH(tbl_claims[[#This Row],[Date of Birth]]), DAY(tbl_claims[[#This Row],[Date of Birth]])), "")</f>
        <v/>
      </c>
      <c r="Q126" s="41" t="str">
        <f>IF(tbl_claims[[#This Row],[Date of Birth]]&lt;&gt;"", DATE(YEAR(tbl_claims[[#This Row],[Date of Birth]])+21, MONTH(tbl_claims[[#This Row],[Date of Birth]]), DAY(tbl_claims[[#This Row],[Date of Birth]])), "")</f>
        <v/>
      </c>
      <c r="R126" s="41" t="str">
        <f>IF(tbl_claims[[#This Row],[Date of Birth]]&lt;&gt;"", DATE(YEAR(tbl_claims[[#This Row],[Date of Birth]])+25, MONTH(tbl_claims[[#This Row],[Date of Birth]]), DAY(tbl_claims[[#This Row],[Date of Birth]])), "")</f>
        <v/>
      </c>
    </row>
    <row r="127" spans="1:18" s="26" customFormat="1" x14ac:dyDescent="0.35">
      <c r="A127" s="54"/>
      <c r="B127" s="55"/>
      <c r="C127" s="55"/>
      <c r="D127" s="56"/>
      <c r="E127" s="55"/>
      <c r="F127" s="57"/>
      <c r="G127" s="57"/>
      <c r="H127" s="58"/>
      <c r="I127" s="58"/>
      <c r="J127" s="57"/>
      <c r="K127" s="57"/>
      <c r="L127" s="55"/>
      <c r="M127" s="59"/>
      <c r="N127" s="77" t="e">
        <f>VLOOKUP(tbl_claims[[#This Row],[Nationality]],Table4[],3,FALSE)</f>
        <v>#N/A</v>
      </c>
      <c r="O127" s="41" t="str">
        <f>IF(tbl_claims[[#This Row],[Date of Birth]]&lt;&gt;"", DATE(YEAR(tbl_claims[[#This Row],[Date of Birth]])+16, MONTH(tbl_claims[[#This Row],[Date of Birth]]), DAY(tbl_claims[[#This Row],[Date of Birth]])), "")</f>
        <v/>
      </c>
      <c r="P127" s="41" t="str">
        <f>IF(tbl_claims[[#This Row],[Date of Birth]]&lt;&gt;"", DATE(YEAR(tbl_claims[[#This Row],[Date of Birth]])+18, MONTH(tbl_claims[[#This Row],[Date of Birth]]), DAY(tbl_claims[[#This Row],[Date of Birth]])), "")</f>
        <v/>
      </c>
      <c r="Q127" s="41" t="str">
        <f>IF(tbl_claims[[#This Row],[Date of Birth]]&lt;&gt;"", DATE(YEAR(tbl_claims[[#This Row],[Date of Birth]])+21, MONTH(tbl_claims[[#This Row],[Date of Birth]]), DAY(tbl_claims[[#This Row],[Date of Birth]])), "")</f>
        <v/>
      </c>
      <c r="R127" s="41" t="str">
        <f>IF(tbl_claims[[#This Row],[Date of Birth]]&lt;&gt;"", DATE(YEAR(tbl_claims[[#This Row],[Date of Birth]])+25, MONTH(tbl_claims[[#This Row],[Date of Birth]]), DAY(tbl_claims[[#This Row],[Date of Birth]])), "")</f>
        <v/>
      </c>
    </row>
    <row r="128" spans="1:18" s="26" customFormat="1" x14ac:dyDescent="0.35">
      <c r="A128" s="54"/>
      <c r="B128" s="55"/>
      <c r="C128" s="55"/>
      <c r="D128" s="56"/>
      <c r="E128" s="55"/>
      <c r="F128" s="57"/>
      <c r="G128" s="57"/>
      <c r="H128" s="58"/>
      <c r="I128" s="58"/>
      <c r="J128" s="57"/>
      <c r="K128" s="57"/>
      <c r="L128" s="55"/>
      <c r="M128" s="59"/>
      <c r="N128" s="77" t="e">
        <f>VLOOKUP(tbl_claims[[#This Row],[Nationality]],Table4[],3,FALSE)</f>
        <v>#N/A</v>
      </c>
      <c r="O128" s="41" t="str">
        <f>IF(tbl_claims[[#This Row],[Date of Birth]]&lt;&gt;"", DATE(YEAR(tbl_claims[[#This Row],[Date of Birth]])+16, MONTH(tbl_claims[[#This Row],[Date of Birth]]), DAY(tbl_claims[[#This Row],[Date of Birth]])), "")</f>
        <v/>
      </c>
      <c r="P128" s="41" t="str">
        <f>IF(tbl_claims[[#This Row],[Date of Birth]]&lt;&gt;"", DATE(YEAR(tbl_claims[[#This Row],[Date of Birth]])+18, MONTH(tbl_claims[[#This Row],[Date of Birth]]), DAY(tbl_claims[[#This Row],[Date of Birth]])), "")</f>
        <v/>
      </c>
      <c r="Q128" s="41" t="str">
        <f>IF(tbl_claims[[#This Row],[Date of Birth]]&lt;&gt;"", DATE(YEAR(tbl_claims[[#This Row],[Date of Birth]])+21, MONTH(tbl_claims[[#This Row],[Date of Birth]]), DAY(tbl_claims[[#This Row],[Date of Birth]])), "")</f>
        <v/>
      </c>
      <c r="R128" s="41" t="str">
        <f>IF(tbl_claims[[#This Row],[Date of Birth]]&lt;&gt;"", DATE(YEAR(tbl_claims[[#This Row],[Date of Birth]])+25, MONTH(tbl_claims[[#This Row],[Date of Birth]]), DAY(tbl_claims[[#This Row],[Date of Birth]])), "")</f>
        <v/>
      </c>
    </row>
    <row r="129" spans="1:18" s="26" customFormat="1" x14ac:dyDescent="0.35">
      <c r="A129" s="54"/>
      <c r="B129" s="55"/>
      <c r="C129" s="55"/>
      <c r="D129" s="56"/>
      <c r="E129" s="55"/>
      <c r="F129" s="57"/>
      <c r="G129" s="57"/>
      <c r="H129" s="58"/>
      <c r="I129" s="58"/>
      <c r="J129" s="57"/>
      <c r="K129" s="57"/>
      <c r="L129" s="55"/>
      <c r="M129" s="59"/>
      <c r="N129" s="77" t="e">
        <f>VLOOKUP(tbl_claims[[#This Row],[Nationality]],Table4[],3,FALSE)</f>
        <v>#N/A</v>
      </c>
      <c r="O129" s="41" t="str">
        <f>IF(tbl_claims[[#This Row],[Date of Birth]]&lt;&gt;"", DATE(YEAR(tbl_claims[[#This Row],[Date of Birth]])+16, MONTH(tbl_claims[[#This Row],[Date of Birth]]), DAY(tbl_claims[[#This Row],[Date of Birth]])), "")</f>
        <v/>
      </c>
      <c r="P129" s="41" t="str">
        <f>IF(tbl_claims[[#This Row],[Date of Birth]]&lt;&gt;"", DATE(YEAR(tbl_claims[[#This Row],[Date of Birth]])+18, MONTH(tbl_claims[[#This Row],[Date of Birth]]), DAY(tbl_claims[[#This Row],[Date of Birth]])), "")</f>
        <v/>
      </c>
      <c r="Q129" s="41" t="str">
        <f>IF(tbl_claims[[#This Row],[Date of Birth]]&lt;&gt;"", DATE(YEAR(tbl_claims[[#This Row],[Date of Birth]])+21, MONTH(tbl_claims[[#This Row],[Date of Birth]]), DAY(tbl_claims[[#This Row],[Date of Birth]])), "")</f>
        <v/>
      </c>
      <c r="R129" s="41" t="str">
        <f>IF(tbl_claims[[#This Row],[Date of Birth]]&lt;&gt;"", DATE(YEAR(tbl_claims[[#This Row],[Date of Birth]])+25, MONTH(tbl_claims[[#This Row],[Date of Birth]]), DAY(tbl_claims[[#This Row],[Date of Birth]])), "")</f>
        <v/>
      </c>
    </row>
    <row r="130" spans="1:18" s="26" customFormat="1" x14ac:dyDescent="0.35">
      <c r="A130" s="54"/>
      <c r="B130" s="55"/>
      <c r="C130" s="55"/>
      <c r="D130" s="56"/>
      <c r="E130" s="55"/>
      <c r="F130" s="57"/>
      <c r="G130" s="57"/>
      <c r="H130" s="58"/>
      <c r="I130" s="58"/>
      <c r="J130" s="57"/>
      <c r="K130" s="57"/>
      <c r="L130" s="55"/>
      <c r="M130" s="59"/>
      <c r="N130" s="77" t="e">
        <f>VLOOKUP(tbl_claims[[#This Row],[Nationality]],Table4[],3,FALSE)</f>
        <v>#N/A</v>
      </c>
      <c r="O130" s="41" t="str">
        <f>IF(tbl_claims[[#This Row],[Date of Birth]]&lt;&gt;"", DATE(YEAR(tbl_claims[[#This Row],[Date of Birth]])+16, MONTH(tbl_claims[[#This Row],[Date of Birth]]), DAY(tbl_claims[[#This Row],[Date of Birth]])), "")</f>
        <v/>
      </c>
      <c r="P130" s="41" t="str">
        <f>IF(tbl_claims[[#This Row],[Date of Birth]]&lt;&gt;"", DATE(YEAR(tbl_claims[[#This Row],[Date of Birth]])+18, MONTH(tbl_claims[[#This Row],[Date of Birth]]), DAY(tbl_claims[[#This Row],[Date of Birth]])), "")</f>
        <v/>
      </c>
      <c r="Q130" s="41" t="str">
        <f>IF(tbl_claims[[#This Row],[Date of Birth]]&lt;&gt;"", DATE(YEAR(tbl_claims[[#This Row],[Date of Birth]])+21, MONTH(tbl_claims[[#This Row],[Date of Birth]]), DAY(tbl_claims[[#This Row],[Date of Birth]])), "")</f>
        <v/>
      </c>
      <c r="R130" s="41" t="str">
        <f>IF(tbl_claims[[#This Row],[Date of Birth]]&lt;&gt;"", DATE(YEAR(tbl_claims[[#This Row],[Date of Birth]])+25, MONTH(tbl_claims[[#This Row],[Date of Birth]]), DAY(tbl_claims[[#This Row],[Date of Birth]])), "")</f>
        <v/>
      </c>
    </row>
    <row r="131" spans="1:18" s="26" customFormat="1" x14ac:dyDescent="0.35">
      <c r="A131" s="54"/>
      <c r="B131" s="55"/>
      <c r="C131" s="55"/>
      <c r="D131" s="56"/>
      <c r="E131" s="55"/>
      <c r="F131" s="57"/>
      <c r="G131" s="57"/>
      <c r="H131" s="58"/>
      <c r="I131" s="58"/>
      <c r="J131" s="57"/>
      <c r="K131" s="57"/>
      <c r="L131" s="55"/>
      <c r="M131" s="59"/>
      <c r="N131" s="77" t="e">
        <f>VLOOKUP(tbl_claims[[#This Row],[Nationality]],Table4[],3,FALSE)</f>
        <v>#N/A</v>
      </c>
      <c r="O131" s="41" t="str">
        <f>IF(tbl_claims[[#This Row],[Date of Birth]]&lt;&gt;"", DATE(YEAR(tbl_claims[[#This Row],[Date of Birth]])+16, MONTH(tbl_claims[[#This Row],[Date of Birth]]), DAY(tbl_claims[[#This Row],[Date of Birth]])), "")</f>
        <v/>
      </c>
      <c r="P131" s="41" t="str">
        <f>IF(tbl_claims[[#This Row],[Date of Birth]]&lt;&gt;"", DATE(YEAR(tbl_claims[[#This Row],[Date of Birth]])+18, MONTH(tbl_claims[[#This Row],[Date of Birth]]), DAY(tbl_claims[[#This Row],[Date of Birth]])), "")</f>
        <v/>
      </c>
      <c r="Q131" s="41" t="str">
        <f>IF(tbl_claims[[#This Row],[Date of Birth]]&lt;&gt;"", DATE(YEAR(tbl_claims[[#This Row],[Date of Birth]])+21, MONTH(tbl_claims[[#This Row],[Date of Birth]]), DAY(tbl_claims[[#This Row],[Date of Birth]])), "")</f>
        <v/>
      </c>
      <c r="R131" s="41" t="str">
        <f>IF(tbl_claims[[#This Row],[Date of Birth]]&lt;&gt;"", DATE(YEAR(tbl_claims[[#This Row],[Date of Birth]])+25, MONTH(tbl_claims[[#This Row],[Date of Birth]]), DAY(tbl_claims[[#This Row],[Date of Birth]])), "")</f>
        <v/>
      </c>
    </row>
    <row r="132" spans="1:18" s="26" customFormat="1" x14ac:dyDescent="0.35">
      <c r="A132" s="54"/>
      <c r="B132" s="55"/>
      <c r="C132" s="55"/>
      <c r="D132" s="56"/>
      <c r="E132" s="55"/>
      <c r="F132" s="57"/>
      <c r="G132" s="57"/>
      <c r="H132" s="58"/>
      <c r="I132" s="58"/>
      <c r="J132" s="57"/>
      <c r="K132" s="57"/>
      <c r="L132" s="55"/>
      <c r="M132" s="59"/>
      <c r="N132" s="77" t="e">
        <f>VLOOKUP(tbl_claims[[#This Row],[Nationality]],Table4[],3,FALSE)</f>
        <v>#N/A</v>
      </c>
      <c r="O132" s="41" t="str">
        <f>IF(tbl_claims[[#This Row],[Date of Birth]]&lt;&gt;"", DATE(YEAR(tbl_claims[[#This Row],[Date of Birth]])+16, MONTH(tbl_claims[[#This Row],[Date of Birth]]), DAY(tbl_claims[[#This Row],[Date of Birth]])), "")</f>
        <v/>
      </c>
      <c r="P132" s="41" t="str">
        <f>IF(tbl_claims[[#This Row],[Date of Birth]]&lt;&gt;"", DATE(YEAR(tbl_claims[[#This Row],[Date of Birth]])+18, MONTH(tbl_claims[[#This Row],[Date of Birth]]), DAY(tbl_claims[[#This Row],[Date of Birth]])), "")</f>
        <v/>
      </c>
      <c r="Q132" s="41" t="str">
        <f>IF(tbl_claims[[#This Row],[Date of Birth]]&lt;&gt;"", DATE(YEAR(tbl_claims[[#This Row],[Date of Birth]])+21, MONTH(tbl_claims[[#This Row],[Date of Birth]]), DAY(tbl_claims[[#This Row],[Date of Birth]])), "")</f>
        <v/>
      </c>
      <c r="R132" s="41" t="str">
        <f>IF(tbl_claims[[#This Row],[Date of Birth]]&lt;&gt;"", DATE(YEAR(tbl_claims[[#This Row],[Date of Birth]])+25, MONTH(tbl_claims[[#This Row],[Date of Birth]]), DAY(tbl_claims[[#This Row],[Date of Birth]])), "")</f>
        <v/>
      </c>
    </row>
    <row r="133" spans="1:18" s="26" customFormat="1" x14ac:dyDescent="0.35">
      <c r="A133" s="54"/>
      <c r="B133" s="55"/>
      <c r="C133" s="55"/>
      <c r="D133" s="56"/>
      <c r="E133" s="55"/>
      <c r="F133" s="57"/>
      <c r="G133" s="57"/>
      <c r="H133" s="58"/>
      <c r="I133" s="58"/>
      <c r="J133" s="57"/>
      <c r="K133" s="57"/>
      <c r="L133" s="55"/>
      <c r="M133" s="59"/>
      <c r="N133" s="77" t="e">
        <f>VLOOKUP(tbl_claims[[#This Row],[Nationality]],Table4[],3,FALSE)</f>
        <v>#N/A</v>
      </c>
      <c r="O133" s="41" t="str">
        <f>IF(tbl_claims[[#This Row],[Date of Birth]]&lt;&gt;"", DATE(YEAR(tbl_claims[[#This Row],[Date of Birth]])+16, MONTH(tbl_claims[[#This Row],[Date of Birth]]), DAY(tbl_claims[[#This Row],[Date of Birth]])), "")</f>
        <v/>
      </c>
      <c r="P133" s="41" t="str">
        <f>IF(tbl_claims[[#This Row],[Date of Birth]]&lt;&gt;"", DATE(YEAR(tbl_claims[[#This Row],[Date of Birth]])+18, MONTH(tbl_claims[[#This Row],[Date of Birth]]), DAY(tbl_claims[[#This Row],[Date of Birth]])), "")</f>
        <v/>
      </c>
      <c r="Q133" s="41" t="str">
        <f>IF(tbl_claims[[#This Row],[Date of Birth]]&lt;&gt;"", DATE(YEAR(tbl_claims[[#This Row],[Date of Birth]])+21, MONTH(tbl_claims[[#This Row],[Date of Birth]]), DAY(tbl_claims[[#This Row],[Date of Birth]])), "")</f>
        <v/>
      </c>
      <c r="R133" s="41" t="str">
        <f>IF(tbl_claims[[#This Row],[Date of Birth]]&lt;&gt;"", DATE(YEAR(tbl_claims[[#This Row],[Date of Birth]])+25, MONTH(tbl_claims[[#This Row],[Date of Birth]]), DAY(tbl_claims[[#This Row],[Date of Birth]])), "")</f>
        <v/>
      </c>
    </row>
    <row r="134" spans="1:18" s="26" customFormat="1" x14ac:dyDescent="0.35">
      <c r="A134" s="54"/>
      <c r="B134" s="55"/>
      <c r="C134" s="55"/>
      <c r="D134" s="56"/>
      <c r="E134" s="55"/>
      <c r="F134" s="57"/>
      <c r="G134" s="57"/>
      <c r="H134" s="58"/>
      <c r="I134" s="58"/>
      <c r="J134" s="57"/>
      <c r="K134" s="57"/>
      <c r="L134" s="55"/>
      <c r="M134" s="59"/>
      <c r="N134" s="77" t="e">
        <f>VLOOKUP(tbl_claims[[#This Row],[Nationality]],Table4[],3,FALSE)</f>
        <v>#N/A</v>
      </c>
      <c r="O134" s="41" t="str">
        <f>IF(tbl_claims[[#This Row],[Date of Birth]]&lt;&gt;"", DATE(YEAR(tbl_claims[[#This Row],[Date of Birth]])+16, MONTH(tbl_claims[[#This Row],[Date of Birth]]), DAY(tbl_claims[[#This Row],[Date of Birth]])), "")</f>
        <v/>
      </c>
      <c r="P134" s="41" t="str">
        <f>IF(tbl_claims[[#This Row],[Date of Birth]]&lt;&gt;"", DATE(YEAR(tbl_claims[[#This Row],[Date of Birth]])+18, MONTH(tbl_claims[[#This Row],[Date of Birth]]), DAY(tbl_claims[[#This Row],[Date of Birth]])), "")</f>
        <v/>
      </c>
      <c r="Q134" s="41" t="str">
        <f>IF(tbl_claims[[#This Row],[Date of Birth]]&lt;&gt;"", DATE(YEAR(tbl_claims[[#This Row],[Date of Birth]])+21, MONTH(tbl_claims[[#This Row],[Date of Birth]]), DAY(tbl_claims[[#This Row],[Date of Birth]])), "")</f>
        <v/>
      </c>
      <c r="R134" s="41" t="str">
        <f>IF(tbl_claims[[#This Row],[Date of Birth]]&lt;&gt;"", DATE(YEAR(tbl_claims[[#This Row],[Date of Birth]])+25, MONTH(tbl_claims[[#This Row],[Date of Birth]]), DAY(tbl_claims[[#This Row],[Date of Birth]])), "")</f>
        <v/>
      </c>
    </row>
    <row r="135" spans="1:18" s="26" customFormat="1" x14ac:dyDescent="0.35">
      <c r="A135" s="54"/>
      <c r="B135" s="55"/>
      <c r="C135" s="55"/>
      <c r="D135" s="56"/>
      <c r="E135" s="55"/>
      <c r="F135" s="57"/>
      <c r="G135" s="57"/>
      <c r="H135" s="58"/>
      <c r="I135" s="58"/>
      <c r="J135" s="57"/>
      <c r="K135" s="57"/>
      <c r="L135" s="55"/>
      <c r="M135" s="59"/>
      <c r="N135" s="77" t="e">
        <f>VLOOKUP(tbl_claims[[#This Row],[Nationality]],Table4[],3,FALSE)</f>
        <v>#N/A</v>
      </c>
      <c r="O135" s="41" t="str">
        <f>IF(tbl_claims[[#This Row],[Date of Birth]]&lt;&gt;"", DATE(YEAR(tbl_claims[[#This Row],[Date of Birth]])+16, MONTH(tbl_claims[[#This Row],[Date of Birth]]), DAY(tbl_claims[[#This Row],[Date of Birth]])), "")</f>
        <v/>
      </c>
      <c r="P135" s="41" t="str">
        <f>IF(tbl_claims[[#This Row],[Date of Birth]]&lt;&gt;"", DATE(YEAR(tbl_claims[[#This Row],[Date of Birth]])+18, MONTH(tbl_claims[[#This Row],[Date of Birth]]), DAY(tbl_claims[[#This Row],[Date of Birth]])), "")</f>
        <v/>
      </c>
      <c r="Q135" s="41" t="str">
        <f>IF(tbl_claims[[#This Row],[Date of Birth]]&lt;&gt;"", DATE(YEAR(tbl_claims[[#This Row],[Date of Birth]])+21, MONTH(tbl_claims[[#This Row],[Date of Birth]]), DAY(tbl_claims[[#This Row],[Date of Birth]])), "")</f>
        <v/>
      </c>
      <c r="R135" s="41" t="str">
        <f>IF(tbl_claims[[#This Row],[Date of Birth]]&lt;&gt;"", DATE(YEAR(tbl_claims[[#This Row],[Date of Birth]])+25, MONTH(tbl_claims[[#This Row],[Date of Birth]]), DAY(tbl_claims[[#This Row],[Date of Birth]])), "")</f>
        <v/>
      </c>
    </row>
    <row r="136" spans="1:18" s="26" customFormat="1" x14ac:dyDescent="0.35">
      <c r="A136" s="54"/>
      <c r="B136" s="55"/>
      <c r="C136" s="55"/>
      <c r="D136" s="56"/>
      <c r="E136" s="55"/>
      <c r="F136" s="57"/>
      <c r="G136" s="57"/>
      <c r="H136" s="58"/>
      <c r="I136" s="58"/>
      <c r="J136" s="57"/>
      <c r="K136" s="57"/>
      <c r="L136" s="55"/>
      <c r="M136" s="59"/>
      <c r="N136" s="77" t="e">
        <f>VLOOKUP(tbl_claims[[#This Row],[Nationality]],Table4[],3,FALSE)</f>
        <v>#N/A</v>
      </c>
      <c r="O136" s="41" t="str">
        <f>IF(tbl_claims[[#This Row],[Date of Birth]]&lt;&gt;"", DATE(YEAR(tbl_claims[[#This Row],[Date of Birth]])+16, MONTH(tbl_claims[[#This Row],[Date of Birth]]), DAY(tbl_claims[[#This Row],[Date of Birth]])), "")</f>
        <v/>
      </c>
      <c r="P136" s="41" t="str">
        <f>IF(tbl_claims[[#This Row],[Date of Birth]]&lt;&gt;"", DATE(YEAR(tbl_claims[[#This Row],[Date of Birth]])+18, MONTH(tbl_claims[[#This Row],[Date of Birth]]), DAY(tbl_claims[[#This Row],[Date of Birth]])), "")</f>
        <v/>
      </c>
      <c r="Q136" s="41" t="str">
        <f>IF(tbl_claims[[#This Row],[Date of Birth]]&lt;&gt;"", DATE(YEAR(tbl_claims[[#This Row],[Date of Birth]])+21, MONTH(tbl_claims[[#This Row],[Date of Birth]]), DAY(tbl_claims[[#This Row],[Date of Birth]])), "")</f>
        <v/>
      </c>
      <c r="R136" s="41" t="str">
        <f>IF(tbl_claims[[#This Row],[Date of Birth]]&lt;&gt;"", DATE(YEAR(tbl_claims[[#This Row],[Date of Birth]])+25, MONTH(tbl_claims[[#This Row],[Date of Birth]]), DAY(tbl_claims[[#This Row],[Date of Birth]])), "")</f>
        <v/>
      </c>
    </row>
    <row r="137" spans="1:18" s="26" customFormat="1" x14ac:dyDescent="0.35">
      <c r="A137" s="54"/>
      <c r="B137" s="55"/>
      <c r="C137" s="55"/>
      <c r="D137" s="56"/>
      <c r="E137" s="55"/>
      <c r="F137" s="57"/>
      <c r="G137" s="57"/>
      <c r="H137" s="58"/>
      <c r="I137" s="58"/>
      <c r="J137" s="57"/>
      <c r="K137" s="57"/>
      <c r="L137" s="55"/>
      <c r="M137" s="59"/>
      <c r="N137" s="77" t="e">
        <f>VLOOKUP(tbl_claims[[#This Row],[Nationality]],Table4[],3,FALSE)</f>
        <v>#N/A</v>
      </c>
      <c r="O137" s="41" t="str">
        <f>IF(tbl_claims[[#This Row],[Date of Birth]]&lt;&gt;"", DATE(YEAR(tbl_claims[[#This Row],[Date of Birth]])+16, MONTH(tbl_claims[[#This Row],[Date of Birth]]), DAY(tbl_claims[[#This Row],[Date of Birth]])), "")</f>
        <v/>
      </c>
      <c r="P137" s="41" t="str">
        <f>IF(tbl_claims[[#This Row],[Date of Birth]]&lt;&gt;"", DATE(YEAR(tbl_claims[[#This Row],[Date of Birth]])+18, MONTH(tbl_claims[[#This Row],[Date of Birth]]), DAY(tbl_claims[[#This Row],[Date of Birth]])), "")</f>
        <v/>
      </c>
      <c r="Q137" s="41" t="str">
        <f>IF(tbl_claims[[#This Row],[Date of Birth]]&lt;&gt;"", DATE(YEAR(tbl_claims[[#This Row],[Date of Birth]])+21, MONTH(tbl_claims[[#This Row],[Date of Birth]]), DAY(tbl_claims[[#This Row],[Date of Birth]])), "")</f>
        <v/>
      </c>
      <c r="R137" s="41" t="str">
        <f>IF(tbl_claims[[#This Row],[Date of Birth]]&lt;&gt;"", DATE(YEAR(tbl_claims[[#This Row],[Date of Birth]])+25, MONTH(tbl_claims[[#This Row],[Date of Birth]]), DAY(tbl_claims[[#This Row],[Date of Birth]])), "")</f>
        <v/>
      </c>
    </row>
    <row r="138" spans="1:18" s="26" customFormat="1" x14ac:dyDescent="0.35">
      <c r="A138" s="54"/>
      <c r="B138" s="55"/>
      <c r="C138" s="55"/>
      <c r="D138" s="56"/>
      <c r="E138" s="55"/>
      <c r="F138" s="57"/>
      <c r="G138" s="57"/>
      <c r="H138" s="58"/>
      <c r="I138" s="58"/>
      <c r="J138" s="57"/>
      <c r="K138" s="57"/>
      <c r="L138" s="55"/>
      <c r="M138" s="59"/>
      <c r="N138" s="77" t="e">
        <f>VLOOKUP(tbl_claims[[#This Row],[Nationality]],Table4[],3,FALSE)</f>
        <v>#N/A</v>
      </c>
      <c r="O138" s="41" t="str">
        <f>IF(tbl_claims[[#This Row],[Date of Birth]]&lt;&gt;"", DATE(YEAR(tbl_claims[[#This Row],[Date of Birth]])+16, MONTH(tbl_claims[[#This Row],[Date of Birth]]), DAY(tbl_claims[[#This Row],[Date of Birth]])), "")</f>
        <v/>
      </c>
      <c r="P138" s="41" t="str">
        <f>IF(tbl_claims[[#This Row],[Date of Birth]]&lt;&gt;"", DATE(YEAR(tbl_claims[[#This Row],[Date of Birth]])+18, MONTH(tbl_claims[[#This Row],[Date of Birth]]), DAY(tbl_claims[[#This Row],[Date of Birth]])), "")</f>
        <v/>
      </c>
      <c r="Q138" s="41" t="str">
        <f>IF(tbl_claims[[#This Row],[Date of Birth]]&lt;&gt;"", DATE(YEAR(tbl_claims[[#This Row],[Date of Birth]])+21, MONTH(tbl_claims[[#This Row],[Date of Birth]]), DAY(tbl_claims[[#This Row],[Date of Birth]])), "")</f>
        <v/>
      </c>
      <c r="R138" s="41" t="str">
        <f>IF(tbl_claims[[#This Row],[Date of Birth]]&lt;&gt;"", DATE(YEAR(tbl_claims[[#This Row],[Date of Birth]])+25, MONTH(tbl_claims[[#This Row],[Date of Birth]]), DAY(tbl_claims[[#This Row],[Date of Birth]])), "")</f>
        <v/>
      </c>
    </row>
    <row r="139" spans="1:18" s="26" customFormat="1" x14ac:dyDescent="0.35">
      <c r="A139" s="54"/>
      <c r="B139" s="55"/>
      <c r="C139" s="55"/>
      <c r="D139" s="56"/>
      <c r="E139" s="55"/>
      <c r="F139" s="57"/>
      <c r="G139" s="57"/>
      <c r="H139" s="58"/>
      <c r="I139" s="58"/>
      <c r="J139" s="57"/>
      <c r="K139" s="57"/>
      <c r="L139" s="55"/>
      <c r="M139" s="59"/>
      <c r="N139" s="77" t="e">
        <f>VLOOKUP(tbl_claims[[#This Row],[Nationality]],Table4[],3,FALSE)</f>
        <v>#N/A</v>
      </c>
      <c r="O139" s="41" t="str">
        <f>IF(tbl_claims[[#This Row],[Date of Birth]]&lt;&gt;"", DATE(YEAR(tbl_claims[[#This Row],[Date of Birth]])+16, MONTH(tbl_claims[[#This Row],[Date of Birth]]), DAY(tbl_claims[[#This Row],[Date of Birth]])), "")</f>
        <v/>
      </c>
      <c r="P139" s="41" t="str">
        <f>IF(tbl_claims[[#This Row],[Date of Birth]]&lt;&gt;"", DATE(YEAR(tbl_claims[[#This Row],[Date of Birth]])+18, MONTH(tbl_claims[[#This Row],[Date of Birth]]), DAY(tbl_claims[[#This Row],[Date of Birth]])), "")</f>
        <v/>
      </c>
      <c r="Q139" s="41" t="str">
        <f>IF(tbl_claims[[#This Row],[Date of Birth]]&lt;&gt;"", DATE(YEAR(tbl_claims[[#This Row],[Date of Birth]])+21, MONTH(tbl_claims[[#This Row],[Date of Birth]]), DAY(tbl_claims[[#This Row],[Date of Birth]])), "")</f>
        <v/>
      </c>
      <c r="R139" s="41" t="str">
        <f>IF(tbl_claims[[#This Row],[Date of Birth]]&lt;&gt;"", DATE(YEAR(tbl_claims[[#This Row],[Date of Birth]])+25, MONTH(tbl_claims[[#This Row],[Date of Birth]]), DAY(tbl_claims[[#This Row],[Date of Birth]])), "")</f>
        <v/>
      </c>
    </row>
    <row r="140" spans="1:18" s="26" customFormat="1" x14ac:dyDescent="0.35">
      <c r="A140" s="54"/>
      <c r="B140" s="55"/>
      <c r="C140" s="55"/>
      <c r="D140" s="56"/>
      <c r="E140" s="55"/>
      <c r="F140" s="57"/>
      <c r="G140" s="57"/>
      <c r="H140" s="58"/>
      <c r="I140" s="58"/>
      <c r="J140" s="57"/>
      <c r="K140" s="57"/>
      <c r="L140" s="55"/>
      <c r="M140" s="59"/>
      <c r="N140" s="77" t="e">
        <f>VLOOKUP(tbl_claims[[#This Row],[Nationality]],Table4[],3,FALSE)</f>
        <v>#N/A</v>
      </c>
      <c r="O140" s="41" t="str">
        <f>IF(tbl_claims[[#This Row],[Date of Birth]]&lt;&gt;"", DATE(YEAR(tbl_claims[[#This Row],[Date of Birth]])+16, MONTH(tbl_claims[[#This Row],[Date of Birth]]), DAY(tbl_claims[[#This Row],[Date of Birth]])), "")</f>
        <v/>
      </c>
      <c r="P140" s="41" t="str">
        <f>IF(tbl_claims[[#This Row],[Date of Birth]]&lt;&gt;"", DATE(YEAR(tbl_claims[[#This Row],[Date of Birth]])+18, MONTH(tbl_claims[[#This Row],[Date of Birth]]), DAY(tbl_claims[[#This Row],[Date of Birth]])), "")</f>
        <v/>
      </c>
      <c r="Q140" s="41" t="str">
        <f>IF(tbl_claims[[#This Row],[Date of Birth]]&lt;&gt;"", DATE(YEAR(tbl_claims[[#This Row],[Date of Birth]])+21, MONTH(tbl_claims[[#This Row],[Date of Birth]]), DAY(tbl_claims[[#This Row],[Date of Birth]])), "")</f>
        <v/>
      </c>
      <c r="R140" s="41" t="str">
        <f>IF(tbl_claims[[#This Row],[Date of Birth]]&lt;&gt;"", DATE(YEAR(tbl_claims[[#This Row],[Date of Birth]])+25, MONTH(tbl_claims[[#This Row],[Date of Birth]]), DAY(tbl_claims[[#This Row],[Date of Birth]])), "")</f>
        <v/>
      </c>
    </row>
    <row r="141" spans="1:18" s="26" customFormat="1" x14ac:dyDescent="0.35">
      <c r="A141" s="54"/>
      <c r="B141" s="55"/>
      <c r="C141" s="55"/>
      <c r="D141" s="56"/>
      <c r="E141" s="55"/>
      <c r="F141" s="57"/>
      <c r="G141" s="57"/>
      <c r="H141" s="58"/>
      <c r="I141" s="58"/>
      <c r="J141" s="57"/>
      <c r="K141" s="57"/>
      <c r="L141" s="55"/>
      <c r="M141" s="59"/>
      <c r="N141" s="77" t="e">
        <f>VLOOKUP(tbl_claims[[#This Row],[Nationality]],Table4[],3,FALSE)</f>
        <v>#N/A</v>
      </c>
      <c r="O141" s="41" t="str">
        <f>IF(tbl_claims[[#This Row],[Date of Birth]]&lt;&gt;"", DATE(YEAR(tbl_claims[[#This Row],[Date of Birth]])+16, MONTH(tbl_claims[[#This Row],[Date of Birth]]), DAY(tbl_claims[[#This Row],[Date of Birth]])), "")</f>
        <v/>
      </c>
      <c r="P141" s="41" t="str">
        <f>IF(tbl_claims[[#This Row],[Date of Birth]]&lt;&gt;"", DATE(YEAR(tbl_claims[[#This Row],[Date of Birth]])+18, MONTH(tbl_claims[[#This Row],[Date of Birth]]), DAY(tbl_claims[[#This Row],[Date of Birth]])), "")</f>
        <v/>
      </c>
      <c r="Q141" s="41" t="str">
        <f>IF(tbl_claims[[#This Row],[Date of Birth]]&lt;&gt;"", DATE(YEAR(tbl_claims[[#This Row],[Date of Birth]])+21, MONTH(tbl_claims[[#This Row],[Date of Birth]]), DAY(tbl_claims[[#This Row],[Date of Birth]])), "")</f>
        <v/>
      </c>
      <c r="R141" s="41" t="str">
        <f>IF(tbl_claims[[#This Row],[Date of Birth]]&lt;&gt;"", DATE(YEAR(tbl_claims[[#This Row],[Date of Birth]])+25, MONTH(tbl_claims[[#This Row],[Date of Birth]]), DAY(tbl_claims[[#This Row],[Date of Birth]])), "")</f>
        <v/>
      </c>
    </row>
    <row r="142" spans="1:18" s="26" customFormat="1" x14ac:dyDescent="0.35">
      <c r="A142" s="54"/>
      <c r="B142" s="55"/>
      <c r="C142" s="55"/>
      <c r="D142" s="56"/>
      <c r="E142" s="55"/>
      <c r="F142" s="57"/>
      <c r="G142" s="57"/>
      <c r="H142" s="58"/>
      <c r="I142" s="58"/>
      <c r="J142" s="57"/>
      <c r="K142" s="57"/>
      <c r="L142" s="55"/>
      <c r="M142" s="59"/>
      <c r="N142" s="77" t="e">
        <f>VLOOKUP(tbl_claims[[#This Row],[Nationality]],Table4[],3,FALSE)</f>
        <v>#N/A</v>
      </c>
      <c r="O142" s="41" t="str">
        <f>IF(tbl_claims[[#This Row],[Date of Birth]]&lt;&gt;"", DATE(YEAR(tbl_claims[[#This Row],[Date of Birth]])+16, MONTH(tbl_claims[[#This Row],[Date of Birth]]), DAY(tbl_claims[[#This Row],[Date of Birth]])), "")</f>
        <v/>
      </c>
      <c r="P142" s="41" t="str">
        <f>IF(tbl_claims[[#This Row],[Date of Birth]]&lt;&gt;"", DATE(YEAR(tbl_claims[[#This Row],[Date of Birth]])+18, MONTH(tbl_claims[[#This Row],[Date of Birth]]), DAY(tbl_claims[[#This Row],[Date of Birth]])), "")</f>
        <v/>
      </c>
      <c r="Q142" s="41" t="str">
        <f>IF(tbl_claims[[#This Row],[Date of Birth]]&lt;&gt;"", DATE(YEAR(tbl_claims[[#This Row],[Date of Birth]])+21, MONTH(tbl_claims[[#This Row],[Date of Birth]]), DAY(tbl_claims[[#This Row],[Date of Birth]])), "")</f>
        <v/>
      </c>
      <c r="R142" s="41" t="str">
        <f>IF(tbl_claims[[#This Row],[Date of Birth]]&lt;&gt;"", DATE(YEAR(tbl_claims[[#This Row],[Date of Birth]])+25, MONTH(tbl_claims[[#This Row],[Date of Birth]]), DAY(tbl_claims[[#This Row],[Date of Birth]])), "")</f>
        <v/>
      </c>
    </row>
    <row r="143" spans="1:18" s="26" customFormat="1" x14ac:dyDescent="0.35">
      <c r="A143" s="54"/>
      <c r="B143" s="55"/>
      <c r="C143" s="55"/>
      <c r="D143" s="56"/>
      <c r="E143" s="55"/>
      <c r="F143" s="57"/>
      <c r="G143" s="57"/>
      <c r="H143" s="58"/>
      <c r="I143" s="58"/>
      <c r="J143" s="57"/>
      <c r="K143" s="57"/>
      <c r="L143" s="55"/>
      <c r="M143" s="59"/>
      <c r="N143" s="77" t="e">
        <f>VLOOKUP(tbl_claims[[#This Row],[Nationality]],Table4[],3,FALSE)</f>
        <v>#N/A</v>
      </c>
      <c r="O143" s="41" t="str">
        <f>IF(tbl_claims[[#This Row],[Date of Birth]]&lt;&gt;"", DATE(YEAR(tbl_claims[[#This Row],[Date of Birth]])+16, MONTH(tbl_claims[[#This Row],[Date of Birth]]), DAY(tbl_claims[[#This Row],[Date of Birth]])), "")</f>
        <v/>
      </c>
      <c r="P143" s="41" t="str">
        <f>IF(tbl_claims[[#This Row],[Date of Birth]]&lt;&gt;"", DATE(YEAR(tbl_claims[[#This Row],[Date of Birth]])+18, MONTH(tbl_claims[[#This Row],[Date of Birth]]), DAY(tbl_claims[[#This Row],[Date of Birth]])), "")</f>
        <v/>
      </c>
      <c r="Q143" s="41" t="str">
        <f>IF(tbl_claims[[#This Row],[Date of Birth]]&lt;&gt;"", DATE(YEAR(tbl_claims[[#This Row],[Date of Birth]])+21, MONTH(tbl_claims[[#This Row],[Date of Birth]]), DAY(tbl_claims[[#This Row],[Date of Birth]])), "")</f>
        <v/>
      </c>
      <c r="R143" s="41" t="str">
        <f>IF(tbl_claims[[#This Row],[Date of Birth]]&lt;&gt;"", DATE(YEAR(tbl_claims[[#This Row],[Date of Birth]])+25, MONTH(tbl_claims[[#This Row],[Date of Birth]]), DAY(tbl_claims[[#This Row],[Date of Birth]])), "")</f>
        <v/>
      </c>
    </row>
    <row r="144" spans="1:18" s="26" customFormat="1" x14ac:dyDescent="0.35">
      <c r="A144" s="54"/>
      <c r="B144" s="55"/>
      <c r="C144" s="55"/>
      <c r="D144" s="56"/>
      <c r="E144" s="55"/>
      <c r="F144" s="57"/>
      <c r="G144" s="57"/>
      <c r="H144" s="58"/>
      <c r="I144" s="58"/>
      <c r="J144" s="57"/>
      <c r="K144" s="57"/>
      <c r="L144" s="55"/>
      <c r="M144" s="59"/>
      <c r="N144" s="77" t="e">
        <f>VLOOKUP(tbl_claims[[#This Row],[Nationality]],Table4[],3,FALSE)</f>
        <v>#N/A</v>
      </c>
      <c r="O144" s="41" t="str">
        <f>IF(tbl_claims[[#This Row],[Date of Birth]]&lt;&gt;"", DATE(YEAR(tbl_claims[[#This Row],[Date of Birth]])+16, MONTH(tbl_claims[[#This Row],[Date of Birth]]), DAY(tbl_claims[[#This Row],[Date of Birth]])), "")</f>
        <v/>
      </c>
      <c r="P144" s="41" t="str">
        <f>IF(tbl_claims[[#This Row],[Date of Birth]]&lt;&gt;"", DATE(YEAR(tbl_claims[[#This Row],[Date of Birth]])+18, MONTH(tbl_claims[[#This Row],[Date of Birth]]), DAY(tbl_claims[[#This Row],[Date of Birth]])), "")</f>
        <v/>
      </c>
      <c r="Q144" s="41" t="str">
        <f>IF(tbl_claims[[#This Row],[Date of Birth]]&lt;&gt;"", DATE(YEAR(tbl_claims[[#This Row],[Date of Birth]])+21, MONTH(tbl_claims[[#This Row],[Date of Birth]]), DAY(tbl_claims[[#This Row],[Date of Birth]])), "")</f>
        <v/>
      </c>
      <c r="R144" s="41" t="str">
        <f>IF(tbl_claims[[#This Row],[Date of Birth]]&lt;&gt;"", DATE(YEAR(tbl_claims[[#This Row],[Date of Birth]])+25, MONTH(tbl_claims[[#This Row],[Date of Birth]]), DAY(tbl_claims[[#This Row],[Date of Birth]])), "")</f>
        <v/>
      </c>
    </row>
    <row r="145" spans="1:18" s="26" customFormat="1" x14ac:dyDescent="0.35">
      <c r="A145" s="54"/>
      <c r="B145" s="55"/>
      <c r="C145" s="55"/>
      <c r="D145" s="56"/>
      <c r="E145" s="55"/>
      <c r="F145" s="57"/>
      <c r="G145" s="57"/>
      <c r="H145" s="58"/>
      <c r="I145" s="58"/>
      <c r="J145" s="57"/>
      <c r="K145" s="57"/>
      <c r="L145" s="55"/>
      <c r="M145" s="59"/>
      <c r="N145" s="77" t="e">
        <f>VLOOKUP(tbl_claims[[#This Row],[Nationality]],Table4[],3,FALSE)</f>
        <v>#N/A</v>
      </c>
      <c r="O145" s="41" t="str">
        <f>IF(tbl_claims[[#This Row],[Date of Birth]]&lt;&gt;"", DATE(YEAR(tbl_claims[[#This Row],[Date of Birth]])+16, MONTH(tbl_claims[[#This Row],[Date of Birth]]), DAY(tbl_claims[[#This Row],[Date of Birth]])), "")</f>
        <v/>
      </c>
      <c r="P145" s="41" t="str">
        <f>IF(tbl_claims[[#This Row],[Date of Birth]]&lt;&gt;"", DATE(YEAR(tbl_claims[[#This Row],[Date of Birth]])+18, MONTH(tbl_claims[[#This Row],[Date of Birth]]), DAY(tbl_claims[[#This Row],[Date of Birth]])), "")</f>
        <v/>
      </c>
      <c r="Q145" s="41" t="str">
        <f>IF(tbl_claims[[#This Row],[Date of Birth]]&lt;&gt;"", DATE(YEAR(tbl_claims[[#This Row],[Date of Birth]])+21, MONTH(tbl_claims[[#This Row],[Date of Birth]]), DAY(tbl_claims[[#This Row],[Date of Birth]])), "")</f>
        <v/>
      </c>
      <c r="R145" s="41" t="str">
        <f>IF(tbl_claims[[#This Row],[Date of Birth]]&lt;&gt;"", DATE(YEAR(tbl_claims[[#This Row],[Date of Birth]])+25, MONTH(tbl_claims[[#This Row],[Date of Birth]]), DAY(tbl_claims[[#This Row],[Date of Birth]])), "")</f>
        <v/>
      </c>
    </row>
    <row r="146" spans="1:18" s="26" customFormat="1" x14ac:dyDescent="0.35">
      <c r="A146" s="54"/>
      <c r="B146" s="55"/>
      <c r="C146" s="55"/>
      <c r="D146" s="56"/>
      <c r="E146" s="55"/>
      <c r="F146" s="57"/>
      <c r="G146" s="57"/>
      <c r="H146" s="58"/>
      <c r="I146" s="58"/>
      <c r="J146" s="57"/>
      <c r="K146" s="57"/>
      <c r="L146" s="55"/>
      <c r="M146" s="59"/>
      <c r="N146" s="77" t="e">
        <f>VLOOKUP(tbl_claims[[#This Row],[Nationality]],Table4[],3,FALSE)</f>
        <v>#N/A</v>
      </c>
      <c r="O146" s="41" t="str">
        <f>IF(tbl_claims[[#This Row],[Date of Birth]]&lt;&gt;"", DATE(YEAR(tbl_claims[[#This Row],[Date of Birth]])+16, MONTH(tbl_claims[[#This Row],[Date of Birth]]), DAY(tbl_claims[[#This Row],[Date of Birth]])), "")</f>
        <v/>
      </c>
      <c r="P146" s="41" t="str">
        <f>IF(tbl_claims[[#This Row],[Date of Birth]]&lt;&gt;"", DATE(YEAR(tbl_claims[[#This Row],[Date of Birth]])+18, MONTH(tbl_claims[[#This Row],[Date of Birth]]), DAY(tbl_claims[[#This Row],[Date of Birth]])), "")</f>
        <v/>
      </c>
      <c r="Q146" s="41" t="str">
        <f>IF(tbl_claims[[#This Row],[Date of Birth]]&lt;&gt;"", DATE(YEAR(tbl_claims[[#This Row],[Date of Birth]])+21, MONTH(tbl_claims[[#This Row],[Date of Birth]]), DAY(tbl_claims[[#This Row],[Date of Birth]])), "")</f>
        <v/>
      </c>
      <c r="R146" s="41" t="str">
        <f>IF(tbl_claims[[#This Row],[Date of Birth]]&lt;&gt;"", DATE(YEAR(tbl_claims[[#This Row],[Date of Birth]])+25, MONTH(tbl_claims[[#This Row],[Date of Birth]]), DAY(tbl_claims[[#This Row],[Date of Birth]])), "")</f>
        <v/>
      </c>
    </row>
    <row r="147" spans="1:18" s="26" customFormat="1" x14ac:dyDescent="0.35">
      <c r="A147" s="54"/>
      <c r="B147" s="55"/>
      <c r="C147" s="55"/>
      <c r="D147" s="56"/>
      <c r="E147" s="55"/>
      <c r="F147" s="57"/>
      <c r="G147" s="57"/>
      <c r="H147" s="58"/>
      <c r="I147" s="58"/>
      <c r="J147" s="57"/>
      <c r="K147" s="57"/>
      <c r="L147" s="55"/>
      <c r="M147" s="59"/>
      <c r="N147" s="77" t="e">
        <f>VLOOKUP(tbl_claims[[#This Row],[Nationality]],Table4[],3,FALSE)</f>
        <v>#N/A</v>
      </c>
      <c r="O147" s="41" t="str">
        <f>IF(tbl_claims[[#This Row],[Date of Birth]]&lt;&gt;"", DATE(YEAR(tbl_claims[[#This Row],[Date of Birth]])+16, MONTH(tbl_claims[[#This Row],[Date of Birth]]), DAY(tbl_claims[[#This Row],[Date of Birth]])), "")</f>
        <v/>
      </c>
      <c r="P147" s="41" t="str">
        <f>IF(tbl_claims[[#This Row],[Date of Birth]]&lt;&gt;"", DATE(YEAR(tbl_claims[[#This Row],[Date of Birth]])+18, MONTH(tbl_claims[[#This Row],[Date of Birth]]), DAY(tbl_claims[[#This Row],[Date of Birth]])), "")</f>
        <v/>
      </c>
      <c r="Q147" s="41" t="str">
        <f>IF(tbl_claims[[#This Row],[Date of Birth]]&lt;&gt;"", DATE(YEAR(tbl_claims[[#This Row],[Date of Birth]])+21, MONTH(tbl_claims[[#This Row],[Date of Birth]]), DAY(tbl_claims[[#This Row],[Date of Birth]])), "")</f>
        <v/>
      </c>
      <c r="R147" s="41" t="str">
        <f>IF(tbl_claims[[#This Row],[Date of Birth]]&lt;&gt;"", DATE(YEAR(tbl_claims[[#This Row],[Date of Birth]])+25, MONTH(tbl_claims[[#This Row],[Date of Birth]]), DAY(tbl_claims[[#This Row],[Date of Birth]])), "")</f>
        <v/>
      </c>
    </row>
    <row r="148" spans="1:18" s="26" customFormat="1" x14ac:dyDescent="0.35">
      <c r="A148" s="54"/>
      <c r="B148" s="55"/>
      <c r="C148" s="55"/>
      <c r="D148" s="56"/>
      <c r="E148" s="55"/>
      <c r="F148" s="57"/>
      <c r="G148" s="57"/>
      <c r="H148" s="58"/>
      <c r="I148" s="58"/>
      <c r="J148" s="57"/>
      <c r="K148" s="57"/>
      <c r="L148" s="55"/>
      <c r="M148" s="59"/>
      <c r="N148" s="77" t="e">
        <f>VLOOKUP(tbl_claims[[#This Row],[Nationality]],Table4[],3,FALSE)</f>
        <v>#N/A</v>
      </c>
      <c r="O148" s="41" t="str">
        <f>IF(tbl_claims[[#This Row],[Date of Birth]]&lt;&gt;"", DATE(YEAR(tbl_claims[[#This Row],[Date of Birth]])+16, MONTH(tbl_claims[[#This Row],[Date of Birth]]), DAY(tbl_claims[[#This Row],[Date of Birth]])), "")</f>
        <v/>
      </c>
      <c r="P148" s="41" t="str">
        <f>IF(tbl_claims[[#This Row],[Date of Birth]]&lt;&gt;"", DATE(YEAR(tbl_claims[[#This Row],[Date of Birth]])+18, MONTH(tbl_claims[[#This Row],[Date of Birth]]), DAY(tbl_claims[[#This Row],[Date of Birth]])), "")</f>
        <v/>
      </c>
      <c r="Q148" s="41" t="str">
        <f>IF(tbl_claims[[#This Row],[Date of Birth]]&lt;&gt;"", DATE(YEAR(tbl_claims[[#This Row],[Date of Birth]])+21, MONTH(tbl_claims[[#This Row],[Date of Birth]]), DAY(tbl_claims[[#This Row],[Date of Birth]])), "")</f>
        <v/>
      </c>
      <c r="R148" s="41" t="str">
        <f>IF(tbl_claims[[#This Row],[Date of Birth]]&lt;&gt;"", DATE(YEAR(tbl_claims[[#This Row],[Date of Birth]])+25, MONTH(tbl_claims[[#This Row],[Date of Birth]]), DAY(tbl_claims[[#This Row],[Date of Birth]])), "")</f>
        <v/>
      </c>
    </row>
    <row r="149" spans="1:18" s="26" customFormat="1" x14ac:dyDescent="0.35">
      <c r="A149" s="54"/>
      <c r="B149" s="55"/>
      <c r="C149" s="55"/>
      <c r="D149" s="56"/>
      <c r="E149" s="55"/>
      <c r="F149" s="57"/>
      <c r="G149" s="57"/>
      <c r="H149" s="58"/>
      <c r="I149" s="58"/>
      <c r="J149" s="57"/>
      <c r="K149" s="57"/>
      <c r="L149" s="55"/>
      <c r="M149" s="59"/>
      <c r="N149" s="77" t="e">
        <f>VLOOKUP(tbl_claims[[#This Row],[Nationality]],Table4[],3,FALSE)</f>
        <v>#N/A</v>
      </c>
      <c r="O149" s="41" t="str">
        <f>IF(tbl_claims[[#This Row],[Date of Birth]]&lt;&gt;"", DATE(YEAR(tbl_claims[[#This Row],[Date of Birth]])+16, MONTH(tbl_claims[[#This Row],[Date of Birth]]), DAY(tbl_claims[[#This Row],[Date of Birth]])), "")</f>
        <v/>
      </c>
      <c r="P149" s="41" t="str">
        <f>IF(tbl_claims[[#This Row],[Date of Birth]]&lt;&gt;"", DATE(YEAR(tbl_claims[[#This Row],[Date of Birth]])+18, MONTH(tbl_claims[[#This Row],[Date of Birth]]), DAY(tbl_claims[[#This Row],[Date of Birth]])), "")</f>
        <v/>
      </c>
      <c r="Q149" s="41" t="str">
        <f>IF(tbl_claims[[#This Row],[Date of Birth]]&lt;&gt;"", DATE(YEAR(tbl_claims[[#This Row],[Date of Birth]])+21, MONTH(tbl_claims[[#This Row],[Date of Birth]]), DAY(tbl_claims[[#This Row],[Date of Birth]])), "")</f>
        <v/>
      </c>
      <c r="R149" s="41" t="str">
        <f>IF(tbl_claims[[#This Row],[Date of Birth]]&lt;&gt;"", DATE(YEAR(tbl_claims[[#This Row],[Date of Birth]])+25, MONTH(tbl_claims[[#This Row],[Date of Birth]]), DAY(tbl_claims[[#This Row],[Date of Birth]])), "")</f>
        <v/>
      </c>
    </row>
    <row r="150" spans="1:18" s="26" customFormat="1" x14ac:dyDescent="0.35">
      <c r="A150" s="54"/>
      <c r="B150" s="55"/>
      <c r="C150" s="55"/>
      <c r="D150" s="56"/>
      <c r="E150" s="55"/>
      <c r="F150" s="57"/>
      <c r="G150" s="57"/>
      <c r="H150" s="58"/>
      <c r="I150" s="58"/>
      <c r="J150" s="57"/>
      <c r="K150" s="57"/>
      <c r="L150" s="55"/>
      <c r="M150" s="59"/>
      <c r="N150" s="77" t="e">
        <f>VLOOKUP(tbl_claims[[#This Row],[Nationality]],Table4[],3,FALSE)</f>
        <v>#N/A</v>
      </c>
      <c r="O150" s="41" t="str">
        <f>IF(tbl_claims[[#This Row],[Date of Birth]]&lt;&gt;"", DATE(YEAR(tbl_claims[[#This Row],[Date of Birth]])+16, MONTH(tbl_claims[[#This Row],[Date of Birth]]), DAY(tbl_claims[[#This Row],[Date of Birth]])), "")</f>
        <v/>
      </c>
      <c r="P150" s="41" t="str">
        <f>IF(tbl_claims[[#This Row],[Date of Birth]]&lt;&gt;"", DATE(YEAR(tbl_claims[[#This Row],[Date of Birth]])+18, MONTH(tbl_claims[[#This Row],[Date of Birth]]), DAY(tbl_claims[[#This Row],[Date of Birth]])), "")</f>
        <v/>
      </c>
      <c r="Q150" s="41" t="str">
        <f>IF(tbl_claims[[#This Row],[Date of Birth]]&lt;&gt;"", DATE(YEAR(tbl_claims[[#This Row],[Date of Birth]])+21, MONTH(tbl_claims[[#This Row],[Date of Birth]]), DAY(tbl_claims[[#This Row],[Date of Birth]])), "")</f>
        <v/>
      </c>
      <c r="R150" s="41" t="str">
        <f>IF(tbl_claims[[#This Row],[Date of Birth]]&lt;&gt;"", DATE(YEAR(tbl_claims[[#This Row],[Date of Birth]])+25, MONTH(tbl_claims[[#This Row],[Date of Birth]]), DAY(tbl_claims[[#This Row],[Date of Birth]])), "")</f>
        <v/>
      </c>
    </row>
    <row r="151" spans="1:18" s="26" customFormat="1" x14ac:dyDescent="0.35">
      <c r="A151" s="54"/>
      <c r="B151" s="55"/>
      <c r="C151" s="55"/>
      <c r="D151" s="56"/>
      <c r="E151" s="55"/>
      <c r="F151" s="57"/>
      <c r="G151" s="57"/>
      <c r="H151" s="58"/>
      <c r="I151" s="58"/>
      <c r="J151" s="57"/>
      <c r="K151" s="57"/>
      <c r="L151" s="55"/>
      <c r="M151" s="59"/>
      <c r="N151" s="77" t="e">
        <f>VLOOKUP(tbl_claims[[#This Row],[Nationality]],Table4[],3,FALSE)</f>
        <v>#N/A</v>
      </c>
      <c r="O151" s="41" t="str">
        <f>IF(tbl_claims[[#This Row],[Date of Birth]]&lt;&gt;"", DATE(YEAR(tbl_claims[[#This Row],[Date of Birth]])+16, MONTH(tbl_claims[[#This Row],[Date of Birth]]), DAY(tbl_claims[[#This Row],[Date of Birth]])), "")</f>
        <v/>
      </c>
      <c r="P151" s="41" t="str">
        <f>IF(tbl_claims[[#This Row],[Date of Birth]]&lt;&gt;"", DATE(YEAR(tbl_claims[[#This Row],[Date of Birth]])+18, MONTH(tbl_claims[[#This Row],[Date of Birth]]), DAY(tbl_claims[[#This Row],[Date of Birth]])), "")</f>
        <v/>
      </c>
      <c r="Q151" s="41" t="str">
        <f>IF(tbl_claims[[#This Row],[Date of Birth]]&lt;&gt;"", DATE(YEAR(tbl_claims[[#This Row],[Date of Birth]])+21, MONTH(tbl_claims[[#This Row],[Date of Birth]]), DAY(tbl_claims[[#This Row],[Date of Birth]])), "")</f>
        <v/>
      </c>
      <c r="R151" s="41" t="str">
        <f>IF(tbl_claims[[#This Row],[Date of Birth]]&lt;&gt;"", DATE(YEAR(tbl_claims[[#This Row],[Date of Birth]])+25, MONTH(tbl_claims[[#This Row],[Date of Birth]]), DAY(tbl_claims[[#This Row],[Date of Birth]])), "")</f>
        <v/>
      </c>
    </row>
    <row r="152" spans="1:18" s="26" customFormat="1" x14ac:dyDescent="0.35">
      <c r="A152" s="54"/>
      <c r="B152" s="55"/>
      <c r="C152" s="55"/>
      <c r="D152" s="56"/>
      <c r="E152" s="55"/>
      <c r="F152" s="57"/>
      <c r="G152" s="57"/>
      <c r="H152" s="58"/>
      <c r="I152" s="58"/>
      <c r="J152" s="57"/>
      <c r="K152" s="57"/>
      <c r="L152" s="55"/>
      <c r="M152" s="59"/>
      <c r="N152" s="77" t="e">
        <f>VLOOKUP(tbl_claims[[#This Row],[Nationality]],Table4[],3,FALSE)</f>
        <v>#N/A</v>
      </c>
      <c r="O152" s="41" t="str">
        <f>IF(tbl_claims[[#This Row],[Date of Birth]]&lt;&gt;"", DATE(YEAR(tbl_claims[[#This Row],[Date of Birth]])+16, MONTH(tbl_claims[[#This Row],[Date of Birth]]), DAY(tbl_claims[[#This Row],[Date of Birth]])), "")</f>
        <v/>
      </c>
      <c r="P152" s="41" t="str">
        <f>IF(tbl_claims[[#This Row],[Date of Birth]]&lt;&gt;"", DATE(YEAR(tbl_claims[[#This Row],[Date of Birth]])+18, MONTH(tbl_claims[[#This Row],[Date of Birth]]), DAY(tbl_claims[[#This Row],[Date of Birth]])), "")</f>
        <v/>
      </c>
      <c r="Q152" s="41" t="str">
        <f>IF(tbl_claims[[#This Row],[Date of Birth]]&lt;&gt;"", DATE(YEAR(tbl_claims[[#This Row],[Date of Birth]])+21, MONTH(tbl_claims[[#This Row],[Date of Birth]]), DAY(tbl_claims[[#This Row],[Date of Birth]])), "")</f>
        <v/>
      </c>
      <c r="R152" s="41" t="str">
        <f>IF(tbl_claims[[#This Row],[Date of Birth]]&lt;&gt;"", DATE(YEAR(tbl_claims[[#This Row],[Date of Birth]])+25, MONTH(tbl_claims[[#This Row],[Date of Birth]]), DAY(tbl_claims[[#This Row],[Date of Birth]])), "")</f>
        <v/>
      </c>
    </row>
    <row r="153" spans="1:18" s="26" customFormat="1" x14ac:dyDescent="0.35">
      <c r="A153" s="54"/>
      <c r="B153" s="55"/>
      <c r="C153" s="55"/>
      <c r="D153" s="56"/>
      <c r="E153" s="55"/>
      <c r="F153" s="57"/>
      <c r="G153" s="57"/>
      <c r="H153" s="58"/>
      <c r="I153" s="58"/>
      <c r="J153" s="57"/>
      <c r="K153" s="57"/>
      <c r="L153" s="55"/>
      <c r="M153" s="59"/>
      <c r="N153" s="77" t="e">
        <f>VLOOKUP(tbl_claims[[#This Row],[Nationality]],Table4[],3,FALSE)</f>
        <v>#N/A</v>
      </c>
      <c r="O153" s="41" t="str">
        <f>IF(tbl_claims[[#This Row],[Date of Birth]]&lt;&gt;"", DATE(YEAR(tbl_claims[[#This Row],[Date of Birth]])+16, MONTH(tbl_claims[[#This Row],[Date of Birth]]), DAY(tbl_claims[[#This Row],[Date of Birth]])), "")</f>
        <v/>
      </c>
      <c r="P153" s="41" t="str">
        <f>IF(tbl_claims[[#This Row],[Date of Birth]]&lt;&gt;"", DATE(YEAR(tbl_claims[[#This Row],[Date of Birth]])+18, MONTH(tbl_claims[[#This Row],[Date of Birth]]), DAY(tbl_claims[[#This Row],[Date of Birth]])), "")</f>
        <v/>
      </c>
      <c r="Q153" s="41" t="str">
        <f>IF(tbl_claims[[#This Row],[Date of Birth]]&lt;&gt;"", DATE(YEAR(tbl_claims[[#This Row],[Date of Birth]])+21, MONTH(tbl_claims[[#This Row],[Date of Birth]]), DAY(tbl_claims[[#This Row],[Date of Birth]])), "")</f>
        <v/>
      </c>
      <c r="R153" s="41" t="str">
        <f>IF(tbl_claims[[#This Row],[Date of Birth]]&lt;&gt;"", DATE(YEAR(tbl_claims[[#This Row],[Date of Birth]])+25, MONTH(tbl_claims[[#This Row],[Date of Birth]]), DAY(tbl_claims[[#This Row],[Date of Birth]])), "")</f>
        <v/>
      </c>
    </row>
    <row r="154" spans="1:18" s="26" customFormat="1" x14ac:dyDescent="0.35">
      <c r="A154" s="54"/>
      <c r="B154" s="55"/>
      <c r="C154" s="55"/>
      <c r="D154" s="56"/>
      <c r="E154" s="55"/>
      <c r="F154" s="57"/>
      <c r="G154" s="57"/>
      <c r="H154" s="58"/>
      <c r="I154" s="58"/>
      <c r="J154" s="57"/>
      <c r="K154" s="57"/>
      <c r="L154" s="55"/>
      <c r="M154" s="59"/>
      <c r="N154" s="77" t="e">
        <f>VLOOKUP(tbl_claims[[#This Row],[Nationality]],Table4[],3,FALSE)</f>
        <v>#N/A</v>
      </c>
      <c r="O154" s="41" t="str">
        <f>IF(tbl_claims[[#This Row],[Date of Birth]]&lt;&gt;"", DATE(YEAR(tbl_claims[[#This Row],[Date of Birth]])+16, MONTH(tbl_claims[[#This Row],[Date of Birth]]), DAY(tbl_claims[[#This Row],[Date of Birth]])), "")</f>
        <v/>
      </c>
      <c r="P154" s="41" t="str">
        <f>IF(tbl_claims[[#This Row],[Date of Birth]]&lt;&gt;"", DATE(YEAR(tbl_claims[[#This Row],[Date of Birth]])+18, MONTH(tbl_claims[[#This Row],[Date of Birth]]), DAY(tbl_claims[[#This Row],[Date of Birth]])), "")</f>
        <v/>
      </c>
      <c r="Q154" s="41" t="str">
        <f>IF(tbl_claims[[#This Row],[Date of Birth]]&lt;&gt;"", DATE(YEAR(tbl_claims[[#This Row],[Date of Birth]])+21, MONTH(tbl_claims[[#This Row],[Date of Birth]]), DAY(tbl_claims[[#This Row],[Date of Birth]])), "")</f>
        <v/>
      </c>
      <c r="R154" s="41" t="str">
        <f>IF(tbl_claims[[#This Row],[Date of Birth]]&lt;&gt;"", DATE(YEAR(tbl_claims[[#This Row],[Date of Birth]])+25, MONTH(tbl_claims[[#This Row],[Date of Birth]]), DAY(tbl_claims[[#This Row],[Date of Birth]])), "")</f>
        <v/>
      </c>
    </row>
    <row r="155" spans="1:18" s="26" customFormat="1" x14ac:dyDescent="0.35">
      <c r="A155" s="54"/>
      <c r="B155" s="55"/>
      <c r="C155" s="55"/>
      <c r="D155" s="56"/>
      <c r="E155" s="55"/>
      <c r="F155" s="57"/>
      <c r="G155" s="57"/>
      <c r="H155" s="58"/>
      <c r="I155" s="58"/>
      <c r="J155" s="57"/>
      <c r="K155" s="57"/>
      <c r="L155" s="55"/>
      <c r="M155" s="59"/>
      <c r="N155" s="77" t="e">
        <f>VLOOKUP(tbl_claims[[#This Row],[Nationality]],Table4[],3,FALSE)</f>
        <v>#N/A</v>
      </c>
      <c r="O155" s="41" t="str">
        <f>IF(tbl_claims[[#This Row],[Date of Birth]]&lt;&gt;"", DATE(YEAR(tbl_claims[[#This Row],[Date of Birth]])+16, MONTH(tbl_claims[[#This Row],[Date of Birth]]), DAY(tbl_claims[[#This Row],[Date of Birth]])), "")</f>
        <v/>
      </c>
      <c r="P155" s="41" t="str">
        <f>IF(tbl_claims[[#This Row],[Date of Birth]]&lt;&gt;"", DATE(YEAR(tbl_claims[[#This Row],[Date of Birth]])+18, MONTH(tbl_claims[[#This Row],[Date of Birth]]), DAY(tbl_claims[[#This Row],[Date of Birth]])), "")</f>
        <v/>
      </c>
      <c r="Q155" s="41" t="str">
        <f>IF(tbl_claims[[#This Row],[Date of Birth]]&lt;&gt;"", DATE(YEAR(tbl_claims[[#This Row],[Date of Birth]])+21, MONTH(tbl_claims[[#This Row],[Date of Birth]]), DAY(tbl_claims[[#This Row],[Date of Birth]])), "")</f>
        <v/>
      </c>
      <c r="R155" s="41" t="str">
        <f>IF(tbl_claims[[#This Row],[Date of Birth]]&lt;&gt;"", DATE(YEAR(tbl_claims[[#This Row],[Date of Birth]])+25, MONTH(tbl_claims[[#This Row],[Date of Birth]]), DAY(tbl_claims[[#This Row],[Date of Birth]])), "")</f>
        <v/>
      </c>
    </row>
    <row r="156" spans="1:18" s="26" customFormat="1" x14ac:dyDescent="0.35">
      <c r="A156" s="54"/>
      <c r="B156" s="55"/>
      <c r="C156" s="55"/>
      <c r="D156" s="56"/>
      <c r="E156" s="55"/>
      <c r="F156" s="57"/>
      <c r="G156" s="57"/>
      <c r="H156" s="58"/>
      <c r="I156" s="58"/>
      <c r="J156" s="57"/>
      <c r="K156" s="57"/>
      <c r="L156" s="55"/>
      <c r="M156" s="59"/>
      <c r="N156" s="77" t="e">
        <f>VLOOKUP(tbl_claims[[#This Row],[Nationality]],Table4[],3,FALSE)</f>
        <v>#N/A</v>
      </c>
      <c r="O156" s="41" t="str">
        <f>IF(tbl_claims[[#This Row],[Date of Birth]]&lt;&gt;"", DATE(YEAR(tbl_claims[[#This Row],[Date of Birth]])+16, MONTH(tbl_claims[[#This Row],[Date of Birth]]), DAY(tbl_claims[[#This Row],[Date of Birth]])), "")</f>
        <v/>
      </c>
      <c r="P156" s="41" t="str">
        <f>IF(tbl_claims[[#This Row],[Date of Birth]]&lt;&gt;"", DATE(YEAR(tbl_claims[[#This Row],[Date of Birth]])+18, MONTH(tbl_claims[[#This Row],[Date of Birth]]), DAY(tbl_claims[[#This Row],[Date of Birth]])), "")</f>
        <v/>
      </c>
      <c r="Q156" s="41" t="str">
        <f>IF(tbl_claims[[#This Row],[Date of Birth]]&lt;&gt;"", DATE(YEAR(tbl_claims[[#This Row],[Date of Birth]])+21, MONTH(tbl_claims[[#This Row],[Date of Birth]]), DAY(tbl_claims[[#This Row],[Date of Birth]])), "")</f>
        <v/>
      </c>
      <c r="R156" s="41" t="str">
        <f>IF(tbl_claims[[#This Row],[Date of Birth]]&lt;&gt;"", DATE(YEAR(tbl_claims[[#This Row],[Date of Birth]])+25, MONTH(tbl_claims[[#This Row],[Date of Birth]]), DAY(tbl_claims[[#This Row],[Date of Birth]])), "")</f>
        <v/>
      </c>
    </row>
    <row r="157" spans="1:18" s="26" customFormat="1" x14ac:dyDescent="0.35">
      <c r="A157" s="54"/>
      <c r="B157" s="55"/>
      <c r="C157" s="55"/>
      <c r="D157" s="56"/>
      <c r="E157" s="55"/>
      <c r="F157" s="57"/>
      <c r="G157" s="57"/>
      <c r="H157" s="58"/>
      <c r="I157" s="58"/>
      <c r="J157" s="57"/>
      <c r="K157" s="57"/>
      <c r="L157" s="55"/>
      <c r="M157" s="59"/>
      <c r="N157" s="77" t="e">
        <f>VLOOKUP(tbl_claims[[#This Row],[Nationality]],Table4[],3,FALSE)</f>
        <v>#N/A</v>
      </c>
      <c r="O157" s="41" t="str">
        <f>IF(tbl_claims[[#This Row],[Date of Birth]]&lt;&gt;"", DATE(YEAR(tbl_claims[[#This Row],[Date of Birth]])+16, MONTH(tbl_claims[[#This Row],[Date of Birth]]), DAY(tbl_claims[[#This Row],[Date of Birth]])), "")</f>
        <v/>
      </c>
      <c r="P157" s="41" t="str">
        <f>IF(tbl_claims[[#This Row],[Date of Birth]]&lt;&gt;"", DATE(YEAR(tbl_claims[[#This Row],[Date of Birth]])+18, MONTH(tbl_claims[[#This Row],[Date of Birth]]), DAY(tbl_claims[[#This Row],[Date of Birth]])), "")</f>
        <v/>
      </c>
      <c r="Q157" s="41" t="str">
        <f>IF(tbl_claims[[#This Row],[Date of Birth]]&lt;&gt;"", DATE(YEAR(tbl_claims[[#This Row],[Date of Birth]])+21, MONTH(tbl_claims[[#This Row],[Date of Birth]]), DAY(tbl_claims[[#This Row],[Date of Birth]])), "")</f>
        <v/>
      </c>
      <c r="R157" s="41" t="str">
        <f>IF(tbl_claims[[#This Row],[Date of Birth]]&lt;&gt;"", DATE(YEAR(tbl_claims[[#This Row],[Date of Birth]])+25, MONTH(tbl_claims[[#This Row],[Date of Birth]]), DAY(tbl_claims[[#This Row],[Date of Birth]])), "")</f>
        <v/>
      </c>
    </row>
    <row r="158" spans="1:18" s="26" customFormat="1" x14ac:dyDescent="0.35">
      <c r="A158" s="54"/>
      <c r="B158" s="55"/>
      <c r="C158" s="55"/>
      <c r="D158" s="56"/>
      <c r="E158" s="55"/>
      <c r="F158" s="57"/>
      <c r="G158" s="57"/>
      <c r="H158" s="58"/>
      <c r="I158" s="58"/>
      <c r="J158" s="57"/>
      <c r="K158" s="57"/>
      <c r="L158" s="55"/>
      <c r="M158" s="59"/>
      <c r="N158" s="77" t="e">
        <f>VLOOKUP(tbl_claims[[#This Row],[Nationality]],Table4[],3,FALSE)</f>
        <v>#N/A</v>
      </c>
      <c r="O158" s="41" t="str">
        <f>IF(tbl_claims[[#This Row],[Date of Birth]]&lt;&gt;"", DATE(YEAR(tbl_claims[[#This Row],[Date of Birth]])+16, MONTH(tbl_claims[[#This Row],[Date of Birth]]), DAY(tbl_claims[[#This Row],[Date of Birth]])), "")</f>
        <v/>
      </c>
      <c r="P158" s="41" t="str">
        <f>IF(tbl_claims[[#This Row],[Date of Birth]]&lt;&gt;"", DATE(YEAR(tbl_claims[[#This Row],[Date of Birth]])+18, MONTH(tbl_claims[[#This Row],[Date of Birth]]), DAY(tbl_claims[[#This Row],[Date of Birth]])), "")</f>
        <v/>
      </c>
      <c r="Q158" s="41" t="str">
        <f>IF(tbl_claims[[#This Row],[Date of Birth]]&lt;&gt;"", DATE(YEAR(tbl_claims[[#This Row],[Date of Birth]])+21, MONTH(tbl_claims[[#This Row],[Date of Birth]]), DAY(tbl_claims[[#This Row],[Date of Birth]])), "")</f>
        <v/>
      </c>
      <c r="R158" s="41" t="str">
        <f>IF(tbl_claims[[#This Row],[Date of Birth]]&lt;&gt;"", DATE(YEAR(tbl_claims[[#This Row],[Date of Birth]])+25, MONTH(tbl_claims[[#This Row],[Date of Birth]]), DAY(tbl_claims[[#This Row],[Date of Birth]])), "")</f>
        <v/>
      </c>
    </row>
    <row r="159" spans="1:18" s="26" customFormat="1" x14ac:dyDescent="0.35">
      <c r="A159" s="54"/>
      <c r="B159" s="55"/>
      <c r="C159" s="55"/>
      <c r="D159" s="56"/>
      <c r="E159" s="55"/>
      <c r="F159" s="57"/>
      <c r="G159" s="57"/>
      <c r="H159" s="58"/>
      <c r="I159" s="58"/>
      <c r="J159" s="57"/>
      <c r="K159" s="57"/>
      <c r="L159" s="55"/>
      <c r="M159" s="59"/>
      <c r="N159" s="77" t="e">
        <f>VLOOKUP(tbl_claims[[#This Row],[Nationality]],Table4[],3,FALSE)</f>
        <v>#N/A</v>
      </c>
      <c r="O159" s="41" t="str">
        <f>IF(tbl_claims[[#This Row],[Date of Birth]]&lt;&gt;"", DATE(YEAR(tbl_claims[[#This Row],[Date of Birth]])+16, MONTH(tbl_claims[[#This Row],[Date of Birth]]), DAY(tbl_claims[[#This Row],[Date of Birth]])), "")</f>
        <v/>
      </c>
      <c r="P159" s="41" t="str">
        <f>IF(tbl_claims[[#This Row],[Date of Birth]]&lt;&gt;"", DATE(YEAR(tbl_claims[[#This Row],[Date of Birth]])+18, MONTH(tbl_claims[[#This Row],[Date of Birth]]), DAY(tbl_claims[[#This Row],[Date of Birth]])), "")</f>
        <v/>
      </c>
      <c r="Q159" s="41" t="str">
        <f>IF(tbl_claims[[#This Row],[Date of Birth]]&lt;&gt;"", DATE(YEAR(tbl_claims[[#This Row],[Date of Birth]])+21, MONTH(tbl_claims[[#This Row],[Date of Birth]]), DAY(tbl_claims[[#This Row],[Date of Birth]])), "")</f>
        <v/>
      </c>
      <c r="R159" s="41" t="str">
        <f>IF(tbl_claims[[#This Row],[Date of Birth]]&lt;&gt;"", DATE(YEAR(tbl_claims[[#This Row],[Date of Birth]])+25, MONTH(tbl_claims[[#This Row],[Date of Birth]]), DAY(tbl_claims[[#This Row],[Date of Birth]])), "")</f>
        <v/>
      </c>
    </row>
    <row r="160" spans="1:18" s="26" customFormat="1" x14ac:dyDescent="0.35">
      <c r="A160" s="54"/>
      <c r="B160" s="55"/>
      <c r="C160" s="55"/>
      <c r="D160" s="56"/>
      <c r="E160" s="55"/>
      <c r="F160" s="57"/>
      <c r="G160" s="57"/>
      <c r="H160" s="58"/>
      <c r="I160" s="58"/>
      <c r="J160" s="57"/>
      <c r="K160" s="57"/>
      <c r="L160" s="55"/>
      <c r="M160" s="59"/>
      <c r="N160" s="77" t="e">
        <f>VLOOKUP(tbl_claims[[#This Row],[Nationality]],Table4[],3,FALSE)</f>
        <v>#N/A</v>
      </c>
      <c r="O160" s="41" t="str">
        <f>IF(tbl_claims[[#This Row],[Date of Birth]]&lt;&gt;"", DATE(YEAR(tbl_claims[[#This Row],[Date of Birth]])+16, MONTH(tbl_claims[[#This Row],[Date of Birth]]), DAY(tbl_claims[[#This Row],[Date of Birth]])), "")</f>
        <v/>
      </c>
      <c r="P160" s="41" t="str">
        <f>IF(tbl_claims[[#This Row],[Date of Birth]]&lt;&gt;"", DATE(YEAR(tbl_claims[[#This Row],[Date of Birth]])+18, MONTH(tbl_claims[[#This Row],[Date of Birth]]), DAY(tbl_claims[[#This Row],[Date of Birth]])), "")</f>
        <v/>
      </c>
      <c r="Q160" s="41" t="str">
        <f>IF(tbl_claims[[#This Row],[Date of Birth]]&lt;&gt;"", DATE(YEAR(tbl_claims[[#This Row],[Date of Birth]])+21, MONTH(tbl_claims[[#This Row],[Date of Birth]]), DAY(tbl_claims[[#This Row],[Date of Birth]])), "")</f>
        <v/>
      </c>
      <c r="R160" s="41" t="str">
        <f>IF(tbl_claims[[#This Row],[Date of Birth]]&lt;&gt;"", DATE(YEAR(tbl_claims[[#This Row],[Date of Birth]])+25, MONTH(tbl_claims[[#This Row],[Date of Birth]]), DAY(tbl_claims[[#This Row],[Date of Birth]])), "")</f>
        <v/>
      </c>
    </row>
    <row r="161" spans="1:18" s="26" customFormat="1" x14ac:dyDescent="0.35">
      <c r="A161" s="54"/>
      <c r="B161" s="55"/>
      <c r="C161" s="55"/>
      <c r="D161" s="56"/>
      <c r="E161" s="55"/>
      <c r="F161" s="57"/>
      <c r="G161" s="57"/>
      <c r="H161" s="58"/>
      <c r="I161" s="58"/>
      <c r="J161" s="57"/>
      <c r="K161" s="57"/>
      <c r="L161" s="55"/>
      <c r="M161" s="59"/>
      <c r="N161" s="77" t="e">
        <f>VLOOKUP(tbl_claims[[#This Row],[Nationality]],Table4[],3,FALSE)</f>
        <v>#N/A</v>
      </c>
      <c r="O161" s="41" t="str">
        <f>IF(tbl_claims[[#This Row],[Date of Birth]]&lt;&gt;"", DATE(YEAR(tbl_claims[[#This Row],[Date of Birth]])+16, MONTH(tbl_claims[[#This Row],[Date of Birth]]), DAY(tbl_claims[[#This Row],[Date of Birth]])), "")</f>
        <v/>
      </c>
      <c r="P161" s="41" t="str">
        <f>IF(tbl_claims[[#This Row],[Date of Birth]]&lt;&gt;"", DATE(YEAR(tbl_claims[[#This Row],[Date of Birth]])+18, MONTH(tbl_claims[[#This Row],[Date of Birth]]), DAY(tbl_claims[[#This Row],[Date of Birth]])), "")</f>
        <v/>
      </c>
      <c r="Q161" s="41" t="str">
        <f>IF(tbl_claims[[#This Row],[Date of Birth]]&lt;&gt;"", DATE(YEAR(tbl_claims[[#This Row],[Date of Birth]])+21, MONTH(tbl_claims[[#This Row],[Date of Birth]]), DAY(tbl_claims[[#This Row],[Date of Birth]])), "")</f>
        <v/>
      </c>
      <c r="R161" s="41" t="str">
        <f>IF(tbl_claims[[#This Row],[Date of Birth]]&lt;&gt;"", DATE(YEAR(tbl_claims[[#This Row],[Date of Birth]])+25, MONTH(tbl_claims[[#This Row],[Date of Birth]]), DAY(tbl_claims[[#This Row],[Date of Birth]])), "")</f>
        <v/>
      </c>
    </row>
    <row r="162" spans="1:18" s="26" customFormat="1" x14ac:dyDescent="0.35">
      <c r="A162" s="54"/>
      <c r="B162" s="55"/>
      <c r="C162" s="55"/>
      <c r="D162" s="56"/>
      <c r="E162" s="55"/>
      <c r="F162" s="57"/>
      <c r="G162" s="57"/>
      <c r="H162" s="58"/>
      <c r="I162" s="58"/>
      <c r="J162" s="57"/>
      <c r="K162" s="57"/>
      <c r="L162" s="55"/>
      <c r="M162" s="59"/>
      <c r="N162" s="77" t="e">
        <f>VLOOKUP(tbl_claims[[#This Row],[Nationality]],Table4[],3,FALSE)</f>
        <v>#N/A</v>
      </c>
      <c r="O162" s="41" t="str">
        <f>IF(tbl_claims[[#This Row],[Date of Birth]]&lt;&gt;"", DATE(YEAR(tbl_claims[[#This Row],[Date of Birth]])+16, MONTH(tbl_claims[[#This Row],[Date of Birth]]), DAY(tbl_claims[[#This Row],[Date of Birth]])), "")</f>
        <v/>
      </c>
      <c r="P162" s="41" t="str">
        <f>IF(tbl_claims[[#This Row],[Date of Birth]]&lt;&gt;"", DATE(YEAR(tbl_claims[[#This Row],[Date of Birth]])+18, MONTH(tbl_claims[[#This Row],[Date of Birth]]), DAY(tbl_claims[[#This Row],[Date of Birth]])), "")</f>
        <v/>
      </c>
      <c r="Q162" s="41" t="str">
        <f>IF(tbl_claims[[#This Row],[Date of Birth]]&lt;&gt;"", DATE(YEAR(tbl_claims[[#This Row],[Date of Birth]])+21, MONTH(tbl_claims[[#This Row],[Date of Birth]]), DAY(tbl_claims[[#This Row],[Date of Birth]])), "")</f>
        <v/>
      </c>
      <c r="R162" s="41" t="str">
        <f>IF(tbl_claims[[#This Row],[Date of Birth]]&lt;&gt;"", DATE(YEAR(tbl_claims[[#This Row],[Date of Birth]])+25, MONTH(tbl_claims[[#This Row],[Date of Birth]]), DAY(tbl_claims[[#This Row],[Date of Birth]])), "")</f>
        <v/>
      </c>
    </row>
    <row r="163" spans="1:18" s="26" customFormat="1" x14ac:dyDescent="0.35">
      <c r="A163" s="54"/>
      <c r="B163" s="55"/>
      <c r="C163" s="55"/>
      <c r="D163" s="56"/>
      <c r="E163" s="55"/>
      <c r="F163" s="57"/>
      <c r="G163" s="57"/>
      <c r="H163" s="58"/>
      <c r="I163" s="58"/>
      <c r="J163" s="57"/>
      <c r="K163" s="57"/>
      <c r="L163" s="55"/>
      <c r="M163" s="59"/>
      <c r="N163" s="77" t="e">
        <f>VLOOKUP(tbl_claims[[#This Row],[Nationality]],Table4[],3,FALSE)</f>
        <v>#N/A</v>
      </c>
      <c r="O163" s="41" t="str">
        <f>IF(tbl_claims[[#This Row],[Date of Birth]]&lt;&gt;"", DATE(YEAR(tbl_claims[[#This Row],[Date of Birth]])+16, MONTH(tbl_claims[[#This Row],[Date of Birth]]), DAY(tbl_claims[[#This Row],[Date of Birth]])), "")</f>
        <v/>
      </c>
      <c r="P163" s="41" t="str">
        <f>IF(tbl_claims[[#This Row],[Date of Birth]]&lt;&gt;"", DATE(YEAR(tbl_claims[[#This Row],[Date of Birth]])+18, MONTH(tbl_claims[[#This Row],[Date of Birth]]), DAY(tbl_claims[[#This Row],[Date of Birth]])), "")</f>
        <v/>
      </c>
      <c r="Q163" s="41" t="str">
        <f>IF(tbl_claims[[#This Row],[Date of Birth]]&lt;&gt;"", DATE(YEAR(tbl_claims[[#This Row],[Date of Birth]])+21, MONTH(tbl_claims[[#This Row],[Date of Birth]]), DAY(tbl_claims[[#This Row],[Date of Birth]])), "")</f>
        <v/>
      </c>
      <c r="R163" s="41" t="str">
        <f>IF(tbl_claims[[#This Row],[Date of Birth]]&lt;&gt;"", DATE(YEAR(tbl_claims[[#This Row],[Date of Birth]])+25, MONTH(tbl_claims[[#This Row],[Date of Birth]]), DAY(tbl_claims[[#This Row],[Date of Birth]])), "")</f>
        <v/>
      </c>
    </row>
    <row r="164" spans="1:18" s="26" customFormat="1" x14ac:dyDescent="0.35">
      <c r="A164" s="54"/>
      <c r="B164" s="55"/>
      <c r="C164" s="55"/>
      <c r="D164" s="56"/>
      <c r="E164" s="55"/>
      <c r="F164" s="57"/>
      <c r="G164" s="57"/>
      <c r="H164" s="58"/>
      <c r="I164" s="58"/>
      <c r="J164" s="57"/>
      <c r="K164" s="57"/>
      <c r="L164" s="55"/>
      <c r="M164" s="59"/>
      <c r="N164" s="77" t="e">
        <f>VLOOKUP(tbl_claims[[#This Row],[Nationality]],Table4[],3,FALSE)</f>
        <v>#N/A</v>
      </c>
      <c r="O164" s="41" t="str">
        <f>IF(tbl_claims[[#This Row],[Date of Birth]]&lt;&gt;"", DATE(YEAR(tbl_claims[[#This Row],[Date of Birth]])+16, MONTH(tbl_claims[[#This Row],[Date of Birth]]), DAY(tbl_claims[[#This Row],[Date of Birth]])), "")</f>
        <v/>
      </c>
      <c r="P164" s="41" t="str">
        <f>IF(tbl_claims[[#This Row],[Date of Birth]]&lt;&gt;"", DATE(YEAR(tbl_claims[[#This Row],[Date of Birth]])+18, MONTH(tbl_claims[[#This Row],[Date of Birth]]), DAY(tbl_claims[[#This Row],[Date of Birth]])), "")</f>
        <v/>
      </c>
      <c r="Q164" s="41" t="str">
        <f>IF(tbl_claims[[#This Row],[Date of Birth]]&lt;&gt;"", DATE(YEAR(tbl_claims[[#This Row],[Date of Birth]])+21, MONTH(tbl_claims[[#This Row],[Date of Birth]]), DAY(tbl_claims[[#This Row],[Date of Birth]])), "")</f>
        <v/>
      </c>
      <c r="R164" s="41" t="str">
        <f>IF(tbl_claims[[#This Row],[Date of Birth]]&lt;&gt;"", DATE(YEAR(tbl_claims[[#This Row],[Date of Birth]])+25, MONTH(tbl_claims[[#This Row],[Date of Birth]]), DAY(tbl_claims[[#This Row],[Date of Birth]])), "")</f>
        <v/>
      </c>
    </row>
    <row r="165" spans="1:18" s="26" customFormat="1" x14ac:dyDescent="0.35">
      <c r="A165" s="54"/>
      <c r="B165" s="55"/>
      <c r="C165" s="55"/>
      <c r="D165" s="56"/>
      <c r="E165" s="55"/>
      <c r="F165" s="57"/>
      <c r="G165" s="57"/>
      <c r="H165" s="58"/>
      <c r="I165" s="58"/>
      <c r="J165" s="57"/>
      <c r="K165" s="57"/>
      <c r="L165" s="55"/>
      <c r="M165" s="59"/>
      <c r="N165" s="77" t="e">
        <f>VLOOKUP(tbl_claims[[#This Row],[Nationality]],Table4[],3,FALSE)</f>
        <v>#N/A</v>
      </c>
      <c r="O165" s="41" t="str">
        <f>IF(tbl_claims[[#This Row],[Date of Birth]]&lt;&gt;"", DATE(YEAR(tbl_claims[[#This Row],[Date of Birth]])+16, MONTH(tbl_claims[[#This Row],[Date of Birth]]), DAY(tbl_claims[[#This Row],[Date of Birth]])), "")</f>
        <v/>
      </c>
      <c r="P165" s="41" t="str">
        <f>IF(tbl_claims[[#This Row],[Date of Birth]]&lt;&gt;"", DATE(YEAR(tbl_claims[[#This Row],[Date of Birth]])+18, MONTH(tbl_claims[[#This Row],[Date of Birth]]), DAY(tbl_claims[[#This Row],[Date of Birth]])), "")</f>
        <v/>
      </c>
      <c r="Q165" s="41" t="str">
        <f>IF(tbl_claims[[#This Row],[Date of Birth]]&lt;&gt;"", DATE(YEAR(tbl_claims[[#This Row],[Date of Birth]])+21, MONTH(tbl_claims[[#This Row],[Date of Birth]]), DAY(tbl_claims[[#This Row],[Date of Birth]])), "")</f>
        <v/>
      </c>
      <c r="R165" s="41" t="str">
        <f>IF(tbl_claims[[#This Row],[Date of Birth]]&lt;&gt;"", DATE(YEAR(tbl_claims[[#This Row],[Date of Birth]])+25, MONTH(tbl_claims[[#This Row],[Date of Birth]]), DAY(tbl_claims[[#This Row],[Date of Birth]])), "")</f>
        <v/>
      </c>
    </row>
    <row r="166" spans="1:18" s="26" customFormat="1" x14ac:dyDescent="0.35">
      <c r="A166" s="54"/>
      <c r="B166" s="55"/>
      <c r="C166" s="55"/>
      <c r="D166" s="56"/>
      <c r="E166" s="55"/>
      <c r="F166" s="57"/>
      <c r="G166" s="57"/>
      <c r="H166" s="58"/>
      <c r="I166" s="58"/>
      <c r="J166" s="57"/>
      <c r="K166" s="57"/>
      <c r="L166" s="55"/>
      <c r="M166" s="59"/>
      <c r="N166" s="77" t="e">
        <f>VLOOKUP(tbl_claims[[#This Row],[Nationality]],Table4[],3,FALSE)</f>
        <v>#N/A</v>
      </c>
      <c r="O166" s="41" t="str">
        <f>IF(tbl_claims[[#This Row],[Date of Birth]]&lt;&gt;"", DATE(YEAR(tbl_claims[[#This Row],[Date of Birth]])+16, MONTH(tbl_claims[[#This Row],[Date of Birth]]), DAY(tbl_claims[[#This Row],[Date of Birth]])), "")</f>
        <v/>
      </c>
      <c r="P166" s="41" t="str">
        <f>IF(tbl_claims[[#This Row],[Date of Birth]]&lt;&gt;"", DATE(YEAR(tbl_claims[[#This Row],[Date of Birth]])+18, MONTH(tbl_claims[[#This Row],[Date of Birth]]), DAY(tbl_claims[[#This Row],[Date of Birth]])), "")</f>
        <v/>
      </c>
      <c r="Q166" s="41" t="str">
        <f>IF(tbl_claims[[#This Row],[Date of Birth]]&lt;&gt;"", DATE(YEAR(tbl_claims[[#This Row],[Date of Birth]])+21, MONTH(tbl_claims[[#This Row],[Date of Birth]]), DAY(tbl_claims[[#This Row],[Date of Birth]])), "")</f>
        <v/>
      </c>
      <c r="R166" s="41" t="str">
        <f>IF(tbl_claims[[#This Row],[Date of Birth]]&lt;&gt;"", DATE(YEAR(tbl_claims[[#This Row],[Date of Birth]])+25, MONTH(tbl_claims[[#This Row],[Date of Birth]]), DAY(tbl_claims[[#This Row],[Date of Birth]])), "")</f>
        <v/>
      </c>
    </row>
    <row r="167" spans="1:18" s="26" customFormat="1" x14ac:dyDescent="0.35">
      <c r="A167" s="54"/>
      <c r="B167" s="55"/>
      <c r="C167" s="55"/>
      <c r="D167" s="56"/>
      <c r="E167" s="55"/>
      <c r="F167" s="57"/>
      <c r="G167" s="57"/>
      <c r="H167" s="58"/>
      <c r="I167" s="58"/>
      <c r="J167" s="57"/>
      <c r="K167" s="57"/>
      <c r="L167" s="55"/>
      <c r="M167" s="59"/>
      <c r="N167" s="77" t="e">
        <f>VLOOKUP(tbl_claims[[#This Row],[Nationality]],Table4[],3,FALSE)</f>
        <v>#N/A</v>
      </c>
      <c r="O167" s="41" t="str">
        <f>IF(tbl_claims[[#This Row],[Date of Birth]]&lt;&gt;"", DATE(YEAR(tbl_claims[[#This Row],[Date of Birth]])+16, MONTH(tbl_claims[[#This Row],[Date of Birth]]), DAY(tbl_claims[[#This Row],[Date of Birth]])), "")</f>
        <v/>
      </c>
      <c r="P167" s="41" t="str">
        <f>IF(tbl_claims[[#This Row],[Date of Birth]]&lt;&gt;"", DATE(YEAR(tbl_claims[[#This Row],[Date of Birth]])+18, MONTH(tbl_claims[[#This Row],[Date of Birth]]), DAY(tbl_claims[[#This Row],[Date of Birth]])), "")</f>
        <v/>
      </c>
      <c r="Q167" s="41" t="str">
        <f>IF(tbl_claims[[#This Row],[Date of Birth]]&lt;&gt;"", DATE(YEAR(tbl_claims[[#This Row],[Date of Birth]])+21, MONTH(tbl_claims[[#This Row],[Date of Birth]]), DAY(tbl_claims[[#This Row],[Date of Birth]])), "")</f>
        <v/>
      </c>
      <c r="R167" s="41" t="str">
        <f>IF(tbl_claims[[#This Row],[Date of Birth]]&lt;&gt;"", DATE(YEAR(tbl_claims[[#This Row],[Date of Birth]])+25, MONTH(tbl_claims[[#This Row],[Date of Birth]]), DAY(tbl_claims[[#This Row],[Date of Birth]])), "")</f>
        <v/>
      </c>
    </row>
    <row r="168" spans="1:18" s="26" customFormat="1" x14ac:dyDescent="0.35">
      <c r="A168" s="54"/>
      <c r="B168" s="55"/>
      <c r="C168" s="55"/>
      <c r="D168" s="56"/>
      <c r="E168" s="55"/>
      <c r="F168" s="57"/>
      <c r="G168" s="57"/>
      <c r="H168" s="58"/>
      <c r="I168" s="58"/>
      <c r="J168" s="57"/>
      <c r="K168" s="57"/>
      <c r="L168" s="55"/>
      <c r="M168" s="59"/>
      <c r="N168" s="77" t="e">
        <f>VLOOKUP(tbl_claims[[#This Row],[Nationality]],Table4[],3,FALSE)</f>
        <v>#N/A</v>
      </c>
      <c r="O168" s="41" t="str">
        <f>IF(tbl_claims[[#This Row],[Date of Birth]]&lt;&gt;"", DATE(YEAR(tbl_claims[[#This Row],[Date of Birth]])+16, MONTH(tbl_claims[[#This Row],[Date of Birth]]), DAY(tbl_claims[[#This Row],[Date of Birth]])), "")</f>
        <v/>
      </c>
      <c r="P168" s="41" t="str">
        <f>IF(tbl_claims[[#This Row],[Date of Birth]]&lt;&gt;"", DATE(YEAR(tbl_claims[[#This Row],[Date of Birth]])+18, MONTH(tbl_claims[[#This Row],[Date of Birth]]), DAY(tbl_claims[[#This Row],[Date of Birth]])), "")</f>
        <v/>
      </c>
      <c r="Q168" s="41" t="str">
        <f>IF(tbl_claims[[#This Row],[Date of Birth]]&lt;&gt;"", DATE(YEAR(tbl_claims[[#This Row],[Date of Birth]])+21, MONTH(tbl_claims[[#This Row],[Date of Birth]]), DAY(tbl_claims[[#This Row],[Date of Birth]])), "")</f>
        <v/>
      </c>
      <c r="R168" s="41" t="str">
        <f>IF(tbl_claims[[#This Row],[Date of Birth]]&lt;&gt;"", DATE(YEAR(tbl_claims[[#This Row],[Date of Birth]])+25, MONTH(tbl_claims[[#This Row],[Date of Birth]]), DAY(tbl_claims[[#This Row],[Date of Birth]])), "")</f>
        <v/>
      </c>
    </row>
    <row r="169" spans="1:18" s="26" customFormat="1" x14ac:dyDescent="0.35">
      <c r="A169" s="54"/>
      <c r="B169" s="55"/>
      <c r="C169" s="55"/>
      <c r="D169" s="56"/>
      <c r="E169" s="55"/>
      <c r="F169" s="57"/>
      <c r="G169" s="57"/>
      <c r="H169" s="58"/>
      <c r="I169" s="58"/>
      <c r="J169" s="57"/>
      <c r="K169" s="57"/>
      <c r="L169" s="55"/>
      <c r="M169" s="59"/>
      <c r="N169" s="77" t="e">
        <f>VLOOKUP(tbl_claims[[#This Row],[Nationality]],Table4[],3,FALSE)</f>
        <v>#N/A</v>
      </c>
      <c r="O169" s="41" t="str">
        <f>IF(tbl_claims[[#This Row],[Date of Birth]]&lt;&gt;"", DATE(YEAR(tbl_claims[[#This Row],[Date of Birth]])+16, MONTH(tbl_claims[[#This Row],[Date of Birth]]), DAY(tbl_claims[[#This Row],[Date of Birth]])), "")</f>
        <v/>
      </c>
      <c r="P169" s="41" t="str">
        <f>IF(tbl_claims[[#This Row],[Date of Birth]]&lt;&gt;"", DATE(YEAR(tbl_claims[[#This Row],[Date of Birth]])+18, MONTH(tbl_claims[[#This Row],[Date of Birth]]), DAY(tbl_claims[[#This Row],[Date of Birth]])), "")</f>
        <v/>
      </c>
      <c r="Q169" s="41" t="str">
        <f>IF(tbl_claims[[#This Row],[Date of Birth]]&lt;&gt;"", DATE(YEAR(tbl_claims[[#This Row],[Date of Birth]])+21, MONTH(tbl_claims[[#This Row],[Date of Birth]]), DAY(tbl_claims[[#This Row],[Date of Birth]])), "")</f>
        <v/>
      </c>
      <c r="R169" s="41" t="str">
        <f>IF(tbl_claims[[#This Row],[Date of Birth]]&lt;&gt;"", DATE(YEAR(tbl_claims[[#This Row],[Date of Birth]])+25, MONTH(tbl_claims[[#This Row],[Date of Birth]]), DAY(tbl_claims[[#This Row],[Date of Birth]])), "")</f>
        <v/>
      </c>
    </row>
    <row r="170" spans="1:18" s="26" customFormat="1" x14ac:dyDescent="0.35">
      <c r="A170" s="54"/>
      <c r="B170" s="55"/>
      <c r="C170" s="55"/>
      <c r="D170" s="56"/>
      <c r="E170" s="55"/>
      <c r="F170" s="57"/>
      <c r="G170" s="57"/>
      <c r="H170" s="58"/>
      <c r="I170" s="58"/>
      <c r="J170" s="57"/>
      <c r="K170" s="57"/>
      <c r="L170" s="55"/>
      <c r="M170" s="59"/>
      <c r="N170" s="77" t="e">
        <f>VLOOKUP(tbl_claims[[#This Row],[Nationality]],Table4[],3,FALSE)</f>
        <v>#N/A</v>
      </c>
      <c r="O170" s="41" t="str">
        <f>IF(tbl_claims[[#This Row],[Date of Birth]]&lt;&gt;"", DATE(YEAR(tbl_claims[[#This Row],[Date of Birth]])+16, MONTH(tbl_claims[[#This Row],[Date of Birth]]), DAY(tbl_claims[[#This Row],[Date of Birth]])), "")</f>
        <v/>
      </c>
      <c r="P170" s="41" t="str">
        <f>IF(tbl_claims[[#This Row],[Date of Birth]]&lt;&gt;"", DATE(YEAR(tbl_claims[[#This Row],[Date of Birth]])+18, MONTH(tbl_claims[[#This Row],[Date of Birth]]), DAY(tbl_claims[[#This Row],[Date of Birth]])), "")</f>
        <v/>
      </c>
      <c r="Q170" s="41" t="str">
        <f>IF(tbl_claims[[#This Row],[Date of Birth]]&lt;&gt;"", DATE(YEAR(tbl_claims[[#This Row],[Date of Birth]])+21, MONTH(tbl_claims[[#This Row],[Date of Birth]]), DAY(tbl_claims[[#This Row],[Date of Birth]])), "")</f>
        <v/>
      </c>
      <c r="R170" s="41" t="str">
        <f>IF(tbl_claims[[#This Row],[Date of Birth]]&lt;&gt;"", DATE(YEAR(tbl_claims[[#This Row],[Date of Birth]])+25, MONTH(tbl_claims[[#This Row],[Date of Birth]]), DAY(tbl_claims[[#This Row],[Date of Birth]])), "")</f>
        <v/>
      </c>
    </row>
    <row r="171" spans="1:18" s="26" customFormat="1" x14ac:dyDescent="0.35">
      <c r="A171" s="54"/>
      <c r="B171" s="55"/>
      <c r="C171" s="55"/>
      <c r="D171" s="56"/>
      <c r="E171" s="55"/>
      <c r="F171" s="57"/>
      <c r="G171" s="57"/>
      <c r="H171" s="58"/>
      <c r="I171" s="58"/>
      <c r="J171" s="57"/>
      <c r="K171" s="57"/>
      <c r="L171" s="55"/>
      <c r="M171" s="59"/>
      <c r="N171" s="77" t="e">
        <f>VLOOKUP(tbl_claims[[#This Row],[Nationality]],Table4[],3,FALSE)</f>
        <v>#N/A</v>
      </c>
      <c r="O171" s="41" t="str">
        <f>IF(tbl_claims[[#This Row],[Date of Birth]]&lt;&gt;"", DATE(YEAR(tbl_claims[[#This Row],[Date of Birth]])+16, MONTH(tbl_claims[[#This Row],[Date of Birth]]), DAY(tbl_claims[[#This Row],[Date of Birth]])), "")</f>
        <v/>
      </c>
      <c r="P171" s="41" t="str">
        <f>IF(tbl_claims[[#This Row],[Date of Birth]]&lt;&gt;"", DATE(YEAR(tbl_claims[[#This Row],[Date of Birth]])+18, MONTH(tbl_claims[[#This Row],[Date of Birth]]), DAY(tbl_claims[[#This Row],[Date of Birth]])), "")</f>
        <v/>
      </c>
      <c r="Q171" s="41" t="str">
        <f>IF(tbl_claims[[#This Row],[Date of Birth]]&lt;&gt;"", DATE(YEAR(tbl_claims[[#This Row],[Date of Birth]])+21, MONTH(tbl_claims[[#This Row],[Date of Birth]]), DAY(tbl_claims[[#This Row],[Date of Birth]])), "")</f>
        <v/>
      </c>
      <c r="R171" s="41" t="str">
        <f>IF(tbl_claims[[#This Row],[Date of Birth]]&lt;&gt;"", DATE(YEAR(tbl_claims[[#This Row],[Date of Birth]])+25, MONTH(tbl_claims[[#This Row],[Date of Birth]]), DAY(tbl_claims[[#This Row],[Date of Birth]])), "")</f>
        <v/>
      </c>
    </row>
    <row r="172" spans="1:18" s="26" customFormat="1" x14ac:dyDescent="0.35">
      <c r="A172" s="54"/>
      <c r="B172" s="55"/>
      <c r="C172" s="55"/>
      <c r="D172" s="56"/>
      <c r="E172" s="55"/>
      <c r="F172" s="57"/>
      <c r="G172" s="57"/>
      <c r="H172" s="58"/>
      <c r="I172" s="58"/>
      <c r="J172" s="57"/>
      <c r="K172" s="57"/>
      <c r="L172" s="55"/>
      <c r="M172" s="59"/>
      <c r="N172" s="77" t="e">
        <f>VLOOKUP(tbl_claims[[#This Row],[Nationality]],Table4[],3,FALSE)</f>
        <v>#N/A</v>
      </c>
      <c r="O172" s="41" t="str">
        <f>IF(tbl_claims[[#This Row],[Date of Birth]]&lt;&gt;"", DATE(YEAR(tbl_claims[[#This Row],[Date of Birth]])+16, MONTH(tbl_claims[[#This Row],[Date of Birth]]), DAY(tbl_claims[[#This Row],[Date of Birth]])), "")</f>
        <v/>
      </c>
      <c r="P172" s="41" t="str">
        <f>IF(tbl_claims[[#This Row],[Date of Birth]]&lt;&gt;"", DATE(YEAR(tbl_claims[[#This Row],[Date of Birth]])+18, MONTH(tbl_claims[[#This Row],[Date of Birth]]), DAY(tbl_claims[[#This Row],[Date of Birth]])), "")</f>
        <v/>
      </c>
      <c r="Q172" s="41" t="str">
        <f>IF(tbl_claims[[#This Row],[Date of Birth]]&lt;&gt;"", DATE(YEAR(tbl_claims[[#This Row],[Date of Birth]])+21, MONTH(tbl_claims[[#This Row],[Date of Birth]]), DAY(tbl_claims[[#This Row],[Date of Birth]])), "")</f>
        <v/>
      </c>
      <c r="R172" s="41" t="str">
        <f>IF(tbl_claims[[#This Row],[Date of Birth]]&lt;&gt;"", DATE(YEAR(tbl_claims[[#This Row],[Date of Birth]])+25, MONTH(tbl_claims[[#This Row],[Date of Birth]]), DAY(tbl_claims[[#This Row],[Date of Birth]])), "")</f>
        <v/>
      </c>
    </row>
    <row r="173" spans="1:18" s="26" customFormat="1" x14ac:dyDescent="0.35">
      <c r="A173" s="54"/>
      <c r="B173" s="55"/>
      <c r="C173" s="55"/>
      <c r="D173" s="56"/>
      <c r="E173" s="55"/>
      <c r="F173" s="57"/>
      <c r="G173" s="57"/>
      <c r="H173" s="58"/>
      <c r="I173" s="58"/>
      <c r="J173" s="57"/>
      <c r="K173" s="57"/>
      <c r="L173" s="55"/>
      <c r="M173" s="59"/>
      <c r="N173" s="77" t="e">
        <f>VLOOKUP(tbl_claims[[#This Row],[Nationality]],Table4[],3,FALSE)</f>
        <v>#N/A</v>
      </c>
      <c r="O173" s="41" t="str">
        <f>IF(tbl_claims[[#This Row],[Date of Birth]]&lt;&gt;"", DATE(YEAR(tbl_claims[[#This Row],[Date of Birth]])+16, MONTH(tbl_claims[[#This Row],[Date of Birth]]), DAY(tbl_claims[[#This Row],[Date of Birth]])), "")</f>
        <v/>
      </c>
      <c r="P173" s="41" t="str">
        <f>IF(tbl_claims[[#This Row],[Date of Birth]]&lt;&gt;"", DATE(YEAR(tbl_claims[[#This Row],[Date of Birth]])+18, MONTH(tbl_claims[[#This Row],[Date of Birth]]), DAY(tbl_claims[[#This Row],[Date of Birth]])), "")</f>
        <v/>
      </c>
      <c r="Q173" s="41" t="str">
        <f>IF(tbl_claims[[#This Row],[Date of Birth]]&lt;&gt;"", DATE(YEAR(tbl_claims[[#This Row],[Date of Birth]])+21, MONTH(tbl_claims[[#This Row],[Date of Birth]]), DAY(tbl_claims[[#This Row],[Date of Birth]])), "")</f>
        <v/>
      </c>
      <c r="R173" s="41" t="str">
        <f>IF(tbl_claims[[#This Row],[Date of Birth]]&lt;&gt;"", DATE(YEAR(tbl_claims[[#This Row],[Date of Birth]])+25, MONTH(tbl_claims[[#This Row],[Date of Birth]]), DAY(tbl_claims[[#This Row],[Date of Birth]])), "")</f>
        <v/>
      </c>
    </row>
    <row r="174" spans="1:18" s="26" customFormat="1" x14ac:dyDescent="0.35">
      <c r="A174" s="54"/>
      <c r="B174" s="55"/>
      <c r="C174" s="55"/>
      <c r="D174" s="56"/>
      <c r="E174" s="55"/>
      <c r="F174" s="57"/>
      <c r="G174" s="57"/>
      <c r="H174" s="58"/>
      <c r="I174" s="58"/>
      <c r="J174" s="57"/>
      <c r="K174" s="57"/>
      <c r="L174" s="55"/>
      <c r="M174" s="59"/>
      <c r="N174" s="77" t="e">
        <f>VLOOKUP(tbl_claims[[#This Row],[Nationality]],Table4[],3,FALSE)</f>
        <v>#N/A</v>
      </c>
      <c r="O174" s="41" t="str">
        <f>IF(tbl_claims[[#This Row],[Date of Birth]]&lt;&gt;"", DATE(YEAR(tbl_claims[[#This Row],[Date of Birth]])+16, MONTH(tbl_claims[[#This Row],[Date of Birth]]), DAY(tbl_claims[[#This Row],[Date of Birth]])), "")</f>
        <v/>
      </c>
      <c r="P174" s="41" t="str">
        <f>IF(tbl_claims[[#This Row],[Date of Birth]]&lt;&gt;"", DATE(YEAR(tbl_claims[[#This Row],[Date of Birth]])+18, MONTH(tbl_claims[[#This Row],[Date of Birth]]), DAY(tbl_claims[[#This Row],[Date of Birth]])), "")</f>
        <v/>
      </c>
      <c r="Q174" s="41" t="str">
        <f>IF(tbl_claims[[#This Row],[Date of Birth]]&lt;&gt;"", DATE(YEAR(tbl_claims[[#This Row],[Date of Birth]])+21, MONTH(tbl_claims[[#This Row],[Date of Birth]]), DAY(tbl_claims[[#This Row],[Date of Birth]])), "")</f>
        <v/>
      </c>
      <c r="R174" s="41" t="str">
        <f>IF(tbl_claims[[#This Row],[Date of Birth]]&lt;&gt;"", DATE(YEAR(tbl_claims[[#This Row],[Date of Birth]])+25, MONTH(tbl_claims[[#This Row],[Date of Birth]]), DAY(tbl_claims[[#This Row],[Date of Birth]])), "")</f>
        <v/>
      </c>
    </row>
    <row r="175" spans="1:18" s="26" customFormat="1" x14ac:dyDescent="0.35">
      <c r="A175" s="54"/>
      <c r="B175" s="55"/>
      <c r="C175" s="55"/>
      <c r="D175" s="56"/>
      <c r="E175" s="55"/>
      <c r="F175" s="57"/>
      <c r="G175" s="57"/>
      <c r="H175" s="58"/>
      <c r="I175" s="58"/>
      <c r="J175" s="57"/>
      <c r="K175" s="57"/>
      <c r="L175" s="55"/>
      <c r="M175" s="59"/>
      <c r="N175" s="77" t="e">
        <f>VLOOKUP(tbl_claims[[#This Row],[Nationality]],Table4[],3,FALSE)</f>
        <v>#N/A</v>
      </c>
      <c r="O175" s="41" t="str">
        <f>IF(tbl_claims[[#This Row],[Date of Birth]]&lt;&gt;"", DATE(YEAR(tbl_claims[[#This Row],[Date of Birth]])+16, MONTH(tbl_claims[[#This Row],[Date of Birth]]), DAY(tbl_claims[[#This Row],[Date of Birth]])), "")</f>
        <v/>
      </c>
      <c r="P175" s="41" t="str">
        <f>IF(tbl_claims[[#This Row],[Date of Birth]]&lt;&gt;"", DATE(YEAR(tbl_claims[[#This Row],[Date of Birth]])+18, MONTH(tbl_claims[[#This Row],[Date of Birth]]), DAY(tbl_claims[[#This Row],[Date of Birth]])), "")</f>
        <v/>
      </c>
      <c r="Q175" s="41" t="str">
        <f>IF(tbl_claims[[#This Row],[Date of Birth]]&lt;&gt;"", DATE(YEAR(tbl_claims[[#This Row],[Date of Birth]])+21, MONTH(tbl_claims[[#This Row],[Date of Birth]]), DAY(tbl_claims[[#This Row],[Date of Birth]])), "")</f>
        <v/>
      </c>
      <c r="R175" s="41" t="str">
        <f>IF(tbl_claims[[#This Row],[Date of Birth]]&lt;&gt;"", DATE(YEAR(tbl_claims[[#This Row],[Date of Birth]])+25, MONTH(tbl_claims[[#This Row],[Date of Birth]]), DAY(tbl_claims[[#This Row],[Date of Birth]])), "")</f>
        <v/>
      </c>
    </row>
    <row r="176" spans="1:18" s="26" customFormat="1" x14ac:dyDescent="0.35">
      <c r="A176" s="54"/>
      <c r="B176" s="55"/>
      <c r="C176" s="55"/>
      <c r="D176" s="56"/>
      <c r="E176" s="55"/>
      <c r="F176" s="57"/>
      <c r="G176" s="57"/>
      <c r="H176" s="58"/>
      <c r="I176" s="58"/>
      <c r="J176" s="57"/>
      <c r="K176" s="57"/>
      <c r="L176" s="55"/>
      <c r="M176" s="59"/>
      <c r="N176" s="77" t="e">
        <f>VLOOKUP(tbl_claims[[#This Row],[Nationality]],Table4[],3,FALSE)</f>
        <v>#N/A</v>
      </c>
      <c r="O176" s="41" t="str">
        <f>IF(tbl_claims[[#This Row],[Date of Birth]]&lt;&gt;"", DATE(YEAR(tbl_claims[[#This Row],[Date of Birth]])+16, MONTH(tbl_claims[[#This Row],[Date of Birth]]), DAY(tbl_claims[[#This Row],[Date of Birth]])), "")</f>
        <v/>
      </c>
      <c r="P176" s="41" t="str">
        <f>IF(tbl_claims[[#This Row],[Date of Birth]]&lt;&gt;"", DATE(YEAR(tbl_claims[[#This Row],[Date of Birth]])+18, MONTH(tbl_claims[[#This Row],[Date of Birth]]), DAY(tbl_claims[[#This Row],[Date of Birth]])), "")</f>
        <v/>
      </c>
      <c r="Q176" s="41" t="str">
        <f>IF(tbl_claims[[#This Row],[Date of Birth]]&lt;&gt;"", DATE(YEAR(tbl_claims[[#This Row],[Date of Birth]])+21, MONTH(tbl_claims[[#This Row],[Date of Birth]]), DAY(tbl_claims[[#This Row],[Date of Birth]])), "")</f>
        <v/>
      </c>
      <c r="R176" s="41" t="str">
        <f>IF(tbl_claims[[#This Row],[Date of Birth]]&lt;&gt;"", DATE(YEAR(tbl_claims[[#This Row],[Date of Birth]])+25, MONTH(tbl_claims[[#This Row],[Date of Birth]]), DAY(tbl_claims[[#This Row],[Date of Birth]])), "")</f>
        <v/>
      </c>
    </row>
    <row r="177" spans="1:18" s="26" customFormat="1" x14ac:dyDescent="0.35">
      <c r="A177" s="54"/>
      <c r="B177" s="55"/>
      <c r="C177" s="55"/>
      <c r="D177" s="56"/>
      <c r="E177" s="55"/>
      <c r="F177" s="57"/>
      <c r="G177" s="57"/>
      <c r="H177" s="58"/>
      <c r="I177" s="58"/>
      <c r="J177" s="57"/>
      <c r="K177" s="57"/>
      <c r="L177" s="55"/>
      <c r="M177" s="59"/>
      <c r="N177" s="77" t="e">
        <f>VLOOKUP(tbl_claims[[#This Row],[Nationality]],Table4[],3,FALSE)</f>
        <v>#N/A</v>
      </c>
      <c r="O177" s="41" t="str">
        <f>IF(tbl_claims[[#This Row],[Date of Birth]]&lt;&gt;"", DATE(YEAR(tbl_claims[[#This Row],[Date of Birth]])+16, MONTH(tbl_claims[[#This Row],[Date of Birth]]), DAY(tbl_claims[[#This Row],[Date of Birth]])), "")</f>
        <v/>
      </c>
      <c r="P177" s="41" t="str">
        <f>IF(tbl_claims[[#This Row],[Date of Birth]]&lt;&gt;"", DATE(YEAR(tbl_claims[[#This Row],[Date of Birth]])+18, MONTH(tbl_claims[[#This Row],[Date of Birth]]), DAY(tbl_claims[[#This Row],[Date of Birth]])), "")</f>
        <v/>
      </c>
      <c r="Q177" s="41" t="str">
        <f>IF(tbl_claims[[#This Row],[Date of Birth]]&lt;&gt;"", DATE(YEAR(tbl_claims[[#This Row],[Date of Birth]])+21, MONTH(tbl_claims[[#This Row],[Date of Birth]]), DAY(tbl_claims[[#This Row],[Date of Birth]])), "")</f>
        <v/>
      </c>
      <c r="R177" s="41" t="str">
        <f>IF(tbl_claims[[#This Row],[Date of Birth]]&lt;&gt;"", DATE(YEAR(tbl_claims[[#This Row],[Date of Birth]])+25, MONTH(tbl_claims[[#This Row],[Date of Birth]]), DAY(tbl_claims[[#This Row],[Date of Birth]])), "")</f>
        <v/>
      </c>
    </row>
    <row r="178" spans="1:18" s="26" customFormat="1" x14ac:dyDescent="0.35">
      <c r="A178" s="54"/>
      <c r="B178" s="55"/>
      <c r="C178" s="55"/>
      <c r="D178" s="56"/>
      <c r="E178" s="55"/>
      <c r="F178" s="57"/>
      <c r="G178" s="57"/>
      <c r="H178" s="58"/>
      <c r="I178" s="58"/>
      <c r="J178" s="57"/>
      <c r="K178" s="57"/>
      <c r="L178" s="55"/>
      <c r="M178" s="59"/>
      <c r="N178" s="77" t="e">
        <f>VLOOKUP(tbl_claims[[#This Row],[Nationality]],Table4[],3,FALSE)</f>
        <v>#N/A</v>
      </c>
      <c r="O178" s="41" t="str">
        <f>IF(tbl_claims[[#This Row],[Date of Birth]]&lt;&gt;"", DATE(YEAR(tbl_claims[[#This Row],[Date of Birth]])+16, MONTH(tbl_claims[[#This Row],[Date of Birth]]), DAY(tbl_claims[[#This Row],[Date of Birth]])), "")</f>
        <v/>
      </c>
      <c r="P178" s="41" t="str">
        <f>IF(tbl_claims[[#This Row],[Date of Birth]]&lt;&gt;"", DATE(YEAR(tbl_claims[[#This Row],[Date of Birth]])+18, MONTH(tbl_claims[[#This Row],[Date of Birth]]), DAY(tbl_claims[[#This Row],[Date of Birth]])), "")</f>
        <v/>
      </c>
      <c r="Q178" s="41" t="str">
        <f>IF(tbl_claims[[#This Row],[Date of Birth]]&lt;&gt;"", DATE(YEAR(tbl_claims[[#This Row],[Date of Birth]])+21, MONTH(tbl_claims[[#This Row],[Date of Birth]]), DAY(tbl_claims[[#This Row],[Date of Birth]])), "")</f>
        <v/>
      </c>
      <c r="R178" s="41" t="str">
        <f>IF(tbl_claims[[#This Row],[Date of Birth]]&lt;&gt;"", DATE(YEAR(tbl_claims[[#This Row],[Date of Birth]])+25, MONTH(tbl_claims[[#This Row],[Date of Birth]]), DAY(tbl_claims[[#This Row],[Date of Birth]])), "")</f>
        <v/>
      </c>
    </row>
    <row r="179" spans="1:18" s="26" customFormat="1" x14ac:dyDescent="0.35">
      <c r="A179" s="54"/>
      <c r="B179" s="55"/>
      <c r="C179" s="55"/>
      <c r="D179" s="56"/>
      <c r="E179" s="55"/>
      <c r="F179" s="57"/>
      <c r="G179" s="57"/>
      <c r="H179" s="58"/>
      <c r="I179" s="58"/>
      <c r="J179" s="57"/>
      <c r="K179" s="57"/>
      <c r="L179" s="55"/>
      <c r="M179" s="59"/>
      <c r="N179" s="77" t="e">
        <f>VLOOKUP(tbl_claims[[#This Row],[Nationality]],Table4[],3,FALSE)</f>
        <v>#N/A</v>
      </c>
      <c r="O179" s="41" t="str">
        <f>IF(tbl_claims[[#This Row],[Date of Birth]]&lt;&gt;"", DATE(YEAR(tbl_claims[[#This Row],[Date of Birth]])+16, MONTH(tbl_claims[[#This Row],[Date of Birth]]), DAY(tbl_claims[[#This Row],[Date of Birth]])), "")</f>
        <v/>
      </c>
      <c r="P179" s="41" t="str">
        <f>IF(tbl_claims[[#This Row],[Date of Birth]]&lt;&gt;"", DATE(YEAR(tbl_claims[[#This Row],[Date of Birth]])+18, MONTH(tbl_claims[[#This Row],[Date of Birth]]), DAY(tbl_claims[[#This Row],[Date of Birth]])), "")</f>
        <v/>
      </c>
      <c r="Q179" s="41" t="str">
        <f>IF(tbl_claims[[#This Row],[Date of Birth]]&lt;&gt;"", DATE(YEAR(tbl_claims[[#This Row],[Date of Birth]])+21, MONTH(tbl_claims[[#This Row],[Date of Birth]]), DAY(tbl_claims[[#This Row],[Date of Birth]])), "")</f>
        <v/>
      </c>
      <c r="R179" s="41" t="str">
        <f>IF(tbl_claims[[#This Row],[Date of Birth]]&lt;&gt;"", DATE(YEAR(tbl_claims[[#This Row],[Date of Birth]])+25, MONTH(tbl_claims[[#This Row],[Date of Birth]]), DAY(tbl_claims[[#This Row],[Date of Birth]])), "")</f>
        <v/>
      </c>
    </row>
    <row r="180" spans="1:18" s="26" customFormat="1" x14ac:dyDescent="0.35">
      <c r="A180" s="54"/>
      <c r="B180" s="55"/>
      <c r="C180" s="55"/>
      <c r="D180" s="56"/>
      <c r="E180" s="55"/>
      <c r="F180" s="57"/>
      <c r="G180" s="57"/>
      <c r="H180" s="58"/>
      <c r="I180" s="58"/>
      <c r="J180" s="57"/>
      <c r="K180" s="57"/>
      <c r="L180" s="55"/>
      <c r="M180" s="59"/>
      <c r="N180" s="77" t="e">
        <f>VLOOKUP(tbl_claims[[#This Row],[Nationality]],Table4[],3,FALSE)</f>
        <v>#N/A</v>
      </c>
      <c r="O180" s="41" t="str">
        <f>IF(tbl_claims[[#This Row],[Date of Birth]]&lt;&gt;"", DATE(YEAR(tbl_claims[[#This Row],[Date of Birth]])+16, MONTH(tbl_claims[[#This Row],[Date of Birth]]), DAY(tbl_claims[[#This Row],[Date of Birth]])), "")</f>
        <v/>
      </c>
      <c r="P180" s="41" t="str">
        <f>IF(tbl_claims[[#This Row],[Date of Birth]]&lt;&gt;"", DATE(YEAR(tbl_claims[[#This Row],[Date of Birth]])+18, MONTH(tbl_claims[[#This Row],[Date of Birth]]), DAY(tbl_claims[[#This Row],[Date of Birth]])), "")</f>
        <v/>
      </c>
      <c r="Q180" s="41" t="str">
        <f>IF(tbl_claims[[#This Row],[Date of Birth]]&lt;&gt;"", DATE(YEAR(tbl_claims[[#This Row],[Date of Birth]])+21, MONTH(tbl_claims[[#This Row],[Date of Birth]]), DAY(tbl_claims[[#This Row],[Date of Birth]])), "")</f>
        <v/>
      </c>
      <c r="R180" s="41" t="str">
        <f>IF(tbl_claims[[#This Row],[Date of Birth]]&lt;&gt;"", DATE(YEAR(tbl_claims[[#This Row],[Date of Birth]])+25, MONTH(tbl_claims[[#This Row],[Date of Birth]]), DAY(tbl_claims[[#This Row],[Date of Birth]])), "")</f>
        <v/>
      </c>
    </row>
    <row r="181" spans="1:18" s="26" customFormat="1" x14ac:dyDescent="0.35">
      <c r="A181" s="54"/>
      <c r="B181" s="55"/>
      <c r="C181" s="55"/>
      <c r="D181" s="56"/>
      <c r="E181" s="55"/>
      <c r="F181" s="57"/>
      <c r="G181" s="57"/>
      <c r="H181" s="58"/>
      <c r="I181" s="58"/>
      <c r="J181" s="57"/>
      <c r="K181" s="57"/>
      <c r="L181" s="55"/>
      <c r="M181" s="59"/>
      <c r="N181" s="77" t="e">
        <f>VLOOKUP(tbl_claims[[#This Row],[Nationality]],Table4[],3,FALSE)</f>
        <v>#N/A</v>
      </c>
      <c r="O181" s="41" t="str">
        <f>IF(tbl_claims[[#This Row],[Date of Birth]]&lt;&gt;"", DATE(YEAR(tbl_claims[[#This Row],[Date of Birth]])+16, MONTH(tbl_claims[[#This Row],[Date of Birth]]), DAY(tbl_claims[[#This Row],[Date of Birth]])), "")</f>
        <v/>
      </c>
      <c r="P181" s="41" t="str">
        <f>IF(tbl_claims[[#This Row],[Date of Birth]]&lt;&gt;"", DATE(YEAR(tbl_claims[[#This Row],[Date of Birth]])+18, MONTH(tbl_claims[[#This Row],[Date of Birth]]), DAY(tbl_claims[[#This Row],[Date of Birth]])), "")</f>
        <v/>
      </c>
      <c r="Q181" s="41" t="str">
        <f>IF(tbl_claims[[#This Row],[Date of Birth]]&lt;&gt;"", DATE(YEAR(tbl_claims[[#This Row],[Date of Birth]])+21, MONTH(tbl_claims[[#This Row],[Date of Birth]]), DAY(tbl_claims[[#This Row],[Date of Birth]])), "")</f>
        <v/>
      </c>
      <c r="R181" s="41" t="str">
        <f>IF(tbl_claims[[#This Row],[Date of Birth]]&lt;&gt;"", DATE(YEAR(tbl_claims[[#This Row],[Date of Birth]])+25, MONTH(tbl_claims[[#This Row],[Date of Birth]]), DAY(tbl_claims[[#This Row],[Date of Birth]])), "")</f>
        <v/>
      </c>
    </row>
    <row r="182" spans="1:18" s="26" customFormat="1" x14ac:dyDescent="0.35">
      <c r="A182" s="54"/>
      <c r="B182" s="55"/>
      <c r="C182" s="55"/>
      <c r="D182" s="56"/>
      <c r="E182" s="55"/>
      <c r="F182" s="57"/>
      <c r="G182" s="57"/>
      <c r="H182" s="58"/>
      <c r="I182" s="58"/>
      <c r="J182" s="57"/>
      <c r="K182" s="57"/>
      <c r="L182" s="55"/>
      <c r="M182" s="59"/>
      <c r="N182" s="77" t="e">
        <f>VLOOKUP(tbl_claims[[#This Row],[Nationality]],Table4[],3,FALSE)</f>
        <v>#N/A</v>
      </c>
      <c r="O182" s="41" t="str">
        <f>IF(tbl_claims[[#This Row],[Date of Birth]]&lt;&gt;"", DATE(YEAR(tbl_claims[[#This Row],[Date of Birth]])+16, MONTH(tbl_claims[[#This Row],[Date of Birth]]), DAY(tbl_claims[[#This Row],[Date of Birth]])), "")</f>
        <v/>
      </c>
      <c r="P182" s="41" t="str">
        <f>IF(tbl_claims[[#This Row],[Date of Birth]]&lt;&gt;"", DATE(YEAR(tbl_claims[[#This Row],[Date of Birth]])+18, MONTH(tbl_claims[[#This Row],[Date of Birth]]), DAY(tbl_claims[[#This Row],[Date of Birth]])), "")</f>
        <v/>
      </c>
      <c r="Q182" s="41" t="str">
        <f>IF(tbl_claims[[#This Row],[Date of Birth]]&lt;&gt;"", DATE(YEAR(tbl_claims[[#This Row],[Date of Birth]])+21, MONTH(tbl_claims[[#This Row],[Date of Birth]]), DAY(tbl_claims[[#This Row],[Date of Birth]])), "")</f>
        <v/>
      </c>
      <c r="R182" s="41" t="str">
        <f>IF(tbl_claims[[#This Row],[Date of Birth]]&lt;&gt;"", DATE(YEAR(tbl_claims[[#This Row],[Date of Birth]])+25, MONTH(tbl_claims[[#This Row],[Date of Birth]]), DAY(tbl_claims[[#This Row],[Date of Birth]])), "")</f>
        <v/>
      </c>
    </row>
    <row r="183" spans="1:18" s="26" customFormat="1" x14ac:dyDescent="0.35">
      <c r="A183" s="54"/>
      <c r="B183" s="55"/>
      <c r="C183" s="55"/>
      <c r="D183" s="56"/>
      <c r="E183" s="55"/>
      <c r="F183" s="57"/>
      <c r="G183" s="57"/>
      <c r="H183" s="58"/>
      <c r="I183" s="58"/>
      <c r="J183" s="57"/>
      <c r="K183" s="57"/>
      <c r="L183" s="55"/>
      <c r="M183" s="59"/>
      <c r="N183" s="77" t="e">
        <f>VLOOKUP(tbl_claims[[#This Row],[Nationality]],Table4[],3,FALSE)</f>
        <v>#N/A</v>
      </c>
      <c r="O183" s="41" t="str">
        <f>IF(tbl_claims[[#This Row],[Date of Birth]]&lt;&gt;"", DATE(YEAR(tbl_claims[[#This Row],[Date of Birth]])+16, MONTH(tbl_claims[[#This Row],[Date of Birth]]), DAY(tbl_claims[[#This Row],[Date of Birth]])), "")</f>
        <v/>
      </c>
      <c r="P183" s="41" t="str">
        <f>IF(tbl_claims[[#This Row],[Date of Birth]]&lt;&gt;"", DATE(YEAR(tbl_claims[[#This Row],[Date of Birth]])+18, MONTH(tbl_claims[[#This Row],[Date of Birth]]), DAY(tbl_claims[[#This Row],[Date of Birth]])), "")</f>
        <v/>
      </c>
      <c r="Q183" s="41" t="str">
        <f>IF(tbl_claims[[#This Row],[Date of Birth]]&lt;&gt;"", DATE(YEAR(tbl_claims[[#This Row],[Date of Birth]])+21, MONTH(tbl_claims[[#This Row],[Date of Birth]]), DAY(tbl_claims[[#This Row],[Date of Birth]])), "")</f>
        <v/>
      </c>
      <c r="R183" s="41" t="str">
        <f>IF(tbl_claims[[#This Row],[Date of Birth]]&lt;&gt;"", DATE(YEAR(tbl_claims[[#This Row],[Date of Birth]])+25, MONTH(tbl_claims[[#This Row],[Date of Birth]]), DAY(tbl_claims[[#This Row],[Date of Birth]])), "")</f>
        <v/>
      </c>
    </row>
    <row r="184" spans="1:18" s="26" customFormat="1" x14ac:dyDescent="0.35">
      <c r="A184" s="54"/>
      <c r="B184" s="55"/>
      <c r="C184" s="55"/>
      <c r="D184" s="56"/>
      <c r="E184" s="55"/>
      <c r="F184" s="57"/>
      <c r="G184" s="57"/>
      <c r="H184" s="58"/>
      <c r="I184" s="58"/>
      <c r="J184" s="57"/>
      <c r="K184" s="57"/>
      <c r="L184" s="55"/>
      <c r="M184" s="59"/>
      <c r="N184" s="77" t="e">
        <f>VLOOKUP(tbl_claims[[#This Row],[Nationality]],Table4[],3,FALSE)</f>
        <v>#N/A</v>
      </c>
      <c r="O184" s="41" t="str">
        <f>IF(tbl_claims[[#This Row],[Date of Birth]]&lt;&gt;"", DATE(YEAR(tbl_claims[[#This Row],[Date of Birth]])+16, MONTH(tbl_claims[[#This Row],[Date of Birth]]), DAY(tbl_claims[[#This Row],[Date of Birth]])), "")</f>
        <v/>
      </c>
      <c r="P184" s="41" t="str">
        <f>IF(tbl_claims[[#This Row],[Date of Birth]]&lt;&gt;"", DATE(YEAR(tbl_claims[[#This Row],[Date of Birth]])+18, MONTH(tbl_claims[[#This Row],[Date of Birth]]), DAY(tbl_claims[[#This Row],[Date of Birth]])), "")</f>
        <v/>
      </c>
      <c r="Q184" s="41" t="str">
        <f>IF(tbl_claims[[#This Row],[Date of Birth]]&lt;&gt;"", DATE(YEAR(tbl_claims[[#This Row],[Date of Birth]])+21, MONTH(tbl_claims[[#This Row],[Date of Birth]]), DAY(tbl_claims[[#This Row],[Date of Birth]])), "")</f>
        <v/>
      </c>
      <c r="R184" s="41" t="str">
        <f>IF(tbl_claims[[#This Row],[Date of Birth]]&lt;&gt;"", DATE(YEAR(tbl_claims[[#This Row],[Date of Birth]])+25, MONTH(tbl_claims[[#This Row],[Date of Birth]]), DAY(tbl_claims[[#This Row],[Date of Birth]])), "")</f>
        <v/>
      </c>
    </row>
    <row r="185" spans="1:18" s="26" customFormat="1" x14ac:dyDescent="0.35">
      <c r="A185" s="54"/>
      <c r="B185" s="55"/>
      <c r="C185" s="55"/>
      <c r="D185" s="56"/>
      <c r="E185" s="55"/>
      <c r="F185" s="57"/>
      <c r="G185" s="57"/>
      <c r="H185" s="58"/>
      <c r="I185" s="58"/>
      <c r="J185" s="57"/>
      <c r="K185" s="57"/>
      <c r="L185" s="55"/>
      <c r="M185" s="59"/>
      <c r="N185" s="77" t="e">
        <f>VLOOKUP(tbl_claims[[#This Row],[Nationality]],Table4[],3,FALSE)</f>
        <v>#N/A</v>
      </c>
      <c r="O185" s="41" t="str">
        <f>IF(tbl_claims[[#This Row],[Date of Birth]]&lt;&gt;"", DATE(YEAR(tbl_claims[[#This Row],[Date of Birth]])+16, MONTH(tbl_claims[[#This Row],[Date of Birth]]), DAY(tbl_claims[[#This Row],[Date of Birth]])), "")</f>
        <v/>
      </c>
      <c r="P185" s="41" t="str">
        <f>IF(tbl_claims[[#This Row],[Date of Birth]]&lt;&gt;"", DATE(YEAR(tbl_claims[[#This Row],[Date of Birth]])+18, MONTH(tbl_claims[[#This Row],[Date of Birth]]), DAY(tbl_claims[[#This Row],[Date of Birth]])), "")</f>
        <v/>
      </c>
      <c r="Q185" s="41" t="str">
        <f>IF(tbl_claims[[#This Row],[Date of Birth]]&lt;&gt;"", DATE(YEAR(tbl_claims[[#This Row],[Date of Birth]])+21, MONTH(tbl_claims[[#This Row],[Date of Birth]]), DAY(tbl_claims[[#This Row],[Date of Birth]])), "")</f>
        <v/>
      </c>
      <c r="R185" s="41" t="str">
        <f>IF(tbl_claims[[#This Row],[Date of Birth]]&lt;&gt;"", DATE(YEAR(tbl_claims[[#This Row],[Date of Birth]])+25, MONTH(tbl_claims[[#This Row],[Date of Birth]]), DAY(tbl_claims[[#This Row],[Date of Birth]])), "")</f>
        <v/>
      </c>
    </row>
    <row r="186" spans="1:18" s="26" customFormat="1" x14ac:dyDescent="0.35">
      <c r="A186" s="54"/>
      <c r="B186" s="55"/>
      <c r="C186" s="55"/>
      <c r="D186" s="56"/>
      <c r="E186" s="55"/>
      <c r="F186" s="57"/>
      <c r="G186" s="57"/>
      <c r="H186" s="58"/>
      <c r="I186" s="58"/>
      <c r="J186" s="57"/>
      <c r="K186" s="57"/>
      <c r="L186" s="55"/>
      <c r="M186" s="59"/>
      <c r="N186" s="77" t="e">
        <f>VLOOKUP(tbl_claims[[#This Row],[Nationality]],Table4[],3,FALSE)</f>
        <v>#N/A</v>
      </c>
      <c r="O186" s="41" t="str">
        <f>IF(tbl_claims[[#This Row],[Date of Birth]]&lt;&gt;"", DATE(YEAR(tbl_claims[[#This Row],[Date of Birth]])+16, MONTH(tbl_claims[[#This Row],[Date of Birth]]), DAY(tbl_claims[[#This Row],[Date of Birth]])), "")</f>
        <v/>
      </c>
      <c r="P186" s="41" t="str">
        <f>IF(tbl_claims[[#This Row],[Date of Birth]]&lt;&gt;"", DATE(YEAR(tbl_claims[[#This Row],[Date of Birth]])+18, MONTH(tbl_claims[[#This Row],[Date of Birth]]), DAY(tbl_claims[[#This Row],[Date of Birth]])), "")</f>
        <v/>
      </c>
      <c r="Q186" s="41" t="str">
        <f>IF(tbl_claims[[#This Row],[Date of Birth]]&lt;&gt;"", DATE(YEAR(tbl_claims[[#This Row],[Date of Birth]])+21, MONTH(tbl_claims[[#This Row],[Date of Birth]]), DAY(tbl_claims[[#This Row],[Date of Birth]])), "")</f>
        <v/>
      </c>
      <c r="R186" s="41" t="str">
        <f>IF(tbl_claims[[#This Row],[Date of Birth]]&lt;&gt;"", DATE(YEAR(tbl_claims[[#This Row],[Date of Birth]])+25, MONTH(tbl_claims[[#This Row],[Date of Birth]]), DAY(tbl_claims[[#This Row],[Date of Birth]])), "")</f>
        <v/>
      </c>
    </row>
    <row r="187" spans="1:18" s="26" customFormat="1" x14ac:dyDescent="0.35">
      <c r="A187" s="54"/>
      <c r="B187" s="55"/>
      <c r="C187" s="55"/>
      <c r="D187" s="56"/>
      <c r="E187" s="55"/>
      <c r="F187" s="57"/>
      <c r="G187" s="57"/>
      <c r="H187" s="58"/>
      <c r="I187" s="58"/>
      <c r="J187" s="57"/>
      <c r="K187" s="57"/>
      <c r="L187" s="55"/>
      <c r="M187" s="59"/>
      <c r="N187" s="77" t="e">
        <f>VLOOKUP(tbl_claims[[#This Row],[Nationality]],Table4[],3,FALSE)</f>
        <v>#N/A</v>
      </c>
      <c r="O187" s="41" t="str">
        <f>IF(tbl_claims[[#This Row],[Date of Birth]]&lt;&gt;"", DATE(YEAR(tbl_claims[[#This Row],[Date of Birth]])+16, MONTH(tbl_claims[[#This Row],[Date of Birth]]), DAY(tbl_claims[[#This Row],[Date of Birth]])), "")</f>
        <v/>
      </c>
      <c r="P187" s="41" t="str">
        <f>IF(tbl_claims[[#This Row],[Date of Birth]]&lt;&gt;"", DATE(YEAR(tbl_claims[[#This Row],[Date of Birth]])+18, MONTH(tbl_claims[[#This Row],[Date of Birth]]), DAY(tbl_claims[[#This Row],[Date of Birth]])), "")</f>
        <v/>
      </c>
      <c r="Q187" s="41" t="str">
        <f>IF(tbl_claims[[#This Row],[Date of Birth]]&lt;&gt;"", DATE(YEAR(tbl_claims[[#This Row],[Date of Birth]])+21, MONTH(tbl_claims[[#This Row],[Date of Birth]]), DAY(tbl_claims[[#This Row],[Date of Birth]])), "")</f>
        <v/>
      </c>
      <c r="R187" s="41" t="str">
        <f>IF(tbl_claims[[#This Row],[Date of Birth]]&lt;&gt;"", DATE(YEAR(tbl_claims[[#This Row],[Date of Birth]])+25, MONTH(tbl_claims[[#This Row],[Date of Birth]]), DAY(tbl_claims[[#This Row],[Date of Birth]])), "")</f>
        <v/>
      </c>
    </row>
    <row r="188" spans="1:18" s="26" customFormat="1" x14ac:dyDescent="0.35">
      <c r="A188" s="54"/>
      <c r="B188" s="55"/>
      <c r="C188" s="55"/>
      <c r="D188" s="56"/>
      <c r="E188" s="55"/>
      <c r="F188" s="57"/>
      <c r="G188" s="57"/>
      <c r="H188" s="58"/>
      <c r="I188" s="58"/>
      <c r="J188" s="57"/>
      <c r="K188" s="57"/>
      <c r="L188" s="55"/>
      <c r="M188" s="59"/>
      <c r="N188" s="77" t="e">
        <f>VLOOKUP(tbl_claims[[#This Row],[Nationality]],Table4[],3,FALSE)</f>
        <v>#N/A</v>
      </c>
      <c r="O188" s="41" t="str">
        <f>IF(tbl_claims[[#This Row],[Date of Birth]]&lt;&gt;"", DATE(YEAR(tbl_claims[[#This Row],[Date of Birth]])+16, MONTH(tbl_claims[[#This Row],[Date of Birth]]), DAY(tbl_claims[[#This Row],[Date of Birth]])), "")</f>
        <v/>
      </c>
      <c r="P188" s="41" t="str">
        <f>IF(tbl_claims[[#This Row],[Date of Birth]]&lt;&gt;"", DATE(YEAR(tbl_claims[[#This Row],[Date of Birth]])+18, MONTH(tbl_claims[[#This Row],[Date of Birth]]), DAY(tbl_claims[[#This Row],[Date of Birth]])), "")</f>
        <v/>
      </c>
      <c r="Q188" s="41" t="str">
        <f>IF(tbl_claims[[#This Row],[Date of Birth]]&lt;&gt;"", DATE(YEAR(tbl_claims[[#This Row],[Date of Birth]])+21, MONTH(tbl_claims[[#This Row],[Date of Birth]]), DAY(tbl_claims[[#This Row],[Date of Birth]])), "")</f>
        <v/>
      </c>
      <c r="R188" s="41" t="str">
        <f>IF(tbl_claims[[#This Row],[Date of Birth]]&lt;&gt;"", DATE(YEAR(tbl_claims[[#This Row],[Date of Birth]])+25, MONTH(tbl_claims[[#This Row],[Date of Birth]]), DAY(tbl_claims[[#This Row],[Date of Birth]])), "")</f>
        <v/>
      </c>
    </row>
    <row r="189" spans="1:18" s="26" customFormat="1" x14ac:dyDescent="0.35">
      <c r="A189" s="54"/>
      <c r="B189" s="55"/>
      <c r="C189" s="55"/>
      <c r="D189" s="56"/>
      <c r="E189" s="55"/>
      <c r="F189" s="57"/>
      <c r="G189" s="57"/>
      <c r="H189" s="58"/>
      <c r="I189" s="58"/>
      <c r="J189" s="57"/>
      <c r="K189" s="57"/>
      <c r="L189" s="55"/>
      <c r="M189" s="59"/>
      <c r="N189" s="77" t="e">
        <f>VLOOKUP(tbl_claims[[#This Row],[Nationality]],Table4[],3,FALSE)</f>
        <v>#N/A</v>
      </c>
      <c r="O189" s="41" t="str">
        <f>IF(tbl_claims[[#This Row],[Date of Birth]]&lt;&gt;"", DATE(YEAR(tbl_claims[[#This Row],[Date of Birth]])+16, MONTH(tbl_claims[[#This Row],[Date of Birth]]), DAY(tbl_claims[[#This Row],[Date of Birth]])), "")</f>
        <v/>
      </c>
      <c r="P189" s="41" t="str">
        <f>IF(tbl_claims[[#This Row],[Date of Birth]]&lt;&gt;"", DATE(YEAR(tbl_claims[[#This Row],[Date of Birth]])+18, MONTH(tbl_claims[[#This Row],[Date of Birth]]), DAY(tbl_claims[[#This Row],[Date of Birth]])), "")</f>
        <v/>
      </c>
      <c r="Q189" s="41" t="str">
        <f>IF(tbl_claims[[#This Row],[Date of Birth]]&lt;&gt;"", DATE(YEAR(tbl_claims[[#This Row],[Date of Birth]])+21, MONTH(tbl_claims[[#This Row],[Date of Birth]]), DAY(tbl_claims[[#This Row],[Date of Birth]])), "")</f>
        <v/>
      </c>
      <c r="R189" s="41" t="str">
        <f>IF(tbl_claims[[#This Row],[Date of Birth]]&lt;&gt;"", DATE(YEAR(tbl_claims[[#This Row],[Date of Birth]])+25, MONTH(tbl_claims[[#This Row],[Date of Birth]]), DAY(tbl_claims[[#This Row],[Date of Birth]])), "")</f>
        <v/>
      </c>
    </row>
    <row r="190" spans="1:18" s="26" customFormat="1" x14ac:dyDescent="0.35">
      <c r="A190" s="54"/>
      <c r="B190" s="55"/>
      <c r="C190" s="55"/>
      <c r="D190" s="56"/>
      <c r="E190" s="55"/>
      <c r="F190" s="57"/>
      <c r="G190" s="57"/>
      <c r="H190" s="58"/>
      <c r="I190" s="58"/>
      <c r="J190" s="57"/>
      <c r="K190" s="57"/>
      <c r="L190" s="55"/>
      <c r="M190" s="59"/>
      <c r="N190" s="77" t="e">
        <f>VLOOKUP(tbl_claims[[#This Row],[Nationality]],Table4[],3,FALSE)</f>
        <v>#N/A</v>
      </c>
      <c r="O190" s="41" t="str">
        <f>IF(tbl_claims[[#This Row],[Date of Birth]]&lt;&gt;"", DATE(YEAR(tbl_claims[[#This Row],[Date of Birth]])+16, MONTH(tbl_claims[[#This Row],[Date of Birth]]), DAY(tbl_claims[[#This Row],[Date of Birth]])), "")</f>
        <v/>
      </c>
      <c r="P190" s="41" t="str">
        <f>IF(tbl_claims[[#This Row],[Date of Birth]]&lt;&gt;"", DATE(YEAR(tbl_claims[[#This Row],[Date of Birth]])+18, MONTH(tbl_claims[[#This Row],[Date of Birth]]), DAY(tbl_claims[[#This Row],[Date of Birth]])), "")</f>
        <v/>
      </c>
      <c r="Q190" s="41" t="str">
        <f>IF(tbl_claims[[#This Row],[Date of Birth]]&lt;&gt;"", DATE(YEAR(tbl_claims[[#This Row],[Date of Birth]])+21, MONTH(tbl_claims[[#This Row],[Date of Birth]]), DAY(tbl_claims[[#This Row],[Date of Birth]])), "")</f>
        <v/>
      </c>
      <c r="R190" s="41" t="str">
        <f>IF(tbl_claims[[#This Row],[Date of Birth]]&lt;&gt;"", DATE(YEAR(tbl_claims[[#This Row],[Date of Birth]])+25, MONTH(tbl_claims[[#This Row],[Date of Birth]]), DAY(tbl_claims[[#This Row],[Date of Birth]])), "")</f>
        <v/>
      </c>
    </row>
    <row r="191" spans="1:18" s="26" customFormat="1" x14ac:dyDescent="0.35">
      <c r="A191" s="54"/>
      <c r="B191" s="55"/>
      <c r="C191" s="55"/>
      <c r="D191" s="56"/>
      <c r="E191" s="55"/>
      <c r="F191" s="57"/>
      <c r="G191" s="57"/>
      <c r="H191" s="58"/>
      <c r="I191" s="58"/>
      <c r="J191" s="57"/>
      <c r="K191" s="57"/>
      <c r="L191" s="55"/>
      <c r="M191" s="59"/>
      <c r="N191" s="77" t="e">
        <f>VLOOKUP(tbl_claims[[#This Row],[Nationality]],Table4[],3,FALSE)</f>
        <v>#N/A</v>
      </c>
      <c r="O191" s="41" t="str">
        <f>IF(tbl_claims[[#This Row],[Date of Birth]]&lt;&gt;"", DATE(YEAR(tbl_claims[[#This Row],[Date of Birth]])+16, MONTH(tbl_claims[[#This Row],[Date of Birth]]), DAY(tbl_claims[[#This Row],[Date of Birth]])), "")</f>
        <v/>
      </c>
      <c r="P191" s="41" t="str">
        <f>IF(tbl_claims[[#This Row],[Date of Birth]]&lt;&gt;"", DATE(YEAR(tbl_claims[[#This Row],[Date of Birth]])+18, MONTH(tbl_claims[[#This Row],[Date of Birth]]), DAY(tbl_claims[[#This Row],[Date of Birth]])), "")</f>
        <v/>
      </c>
      <c r="Q191" s="41" t="str">
        <f>IF(tbl_claims[[#This Row],[Date of Birth]]&lt;&gt;"", DATE(YEAR(tbl_claims[[#This Row],[Date of Birth]])+21, MONTH(tbl_claims[[#This Row],[Date of Birth]]), DAY(tbl_claims[[#This Row],[Date of Birth]])), "")</f>
        <v/>
      </c>
      <c r="R191" s="41" t="str">
        <f>IF(tbl_claims[[#This Row],[Date of Birth]]&lt;&gt;"", DATE(YEAR(tbl_claims[[#This Row],[Date of Birth]])+25, MONTH(tbl_claims[[#This Row],[Date of Birth]]), DAY(tbl_claims[[#This Row],[Date of Birth]])), "")</f>
        <v/>
      </c>
    </row>
    <row r="192" spans="1:18" s="26" customFormat="1" x14ac:dyDescent="0.35">
      <c r="A192" s="54"/>
      <c r="B192" s="55"/>
      <c r="C192" s="55"/>
      <c r="D192" s="56"/>
      <c r="E192" s="55"/>
      <c r="F192" s="57"/>
      <c r="G192" s="57"/>
      <c r="H192" s="58"/>
      <c r="I192" s="58"/>
      <c r="J192" s="57"/>
      <c r="K192" s="57"/>
      <c r="L192" s="55"/>
      <c r="M192" s="59"/>
      <c r="N192" s="77" t="e">
        <f>VLOOKUP(tbl_claims[[#This Row],[Nationality]],Table4[],3,FALSE)</f>
        <v>#N/A</v>
      </c>
      <c r="O192" s="41" t="str">
        <f>IF(tbl_claims[[#This Row],[Date of Birth]]&lt;&gt;"", DATE(YEAR(tbl_claims[[#This Row],[Date of Birth]])+16, MONTH(tbl_claims[[#This Row],[Date of Birth]]), DAY(tbl_claims[[#This Row],[Date of Birth]])), "")</f>
        <v/>
      </c>
      <c r="P192" s="41" t="str">
        <f>IF(tbl_claims[[#This Row],[Date of Birth]]&lt;&gt;"", DATE(YEAR(tbl_claims[[#This Row],[Date of Birth]])+18, MONTH(tbl_claims[[#This Row],[Date of Birth]]), DAY(tbl_claims[[#This Row],[Date of Birth]])), "")</f>
        <v/>
      </c>
      <c r="Q192" s="41" t="str">
        <f>IF(tbl_claims[[#This Row],[Date of Birth]]&lt;&gt;"", DATE(YEAR(tbl_claims[[#This Row],[Date of Birth]])+21, MONTH(tbl_claims[[#This Row],[Date of Birth]]), DAY(tbl_claims[[#This Row],[Date of Birth]])), "")</f>
        <v/>
      </c>
      <c r="R192" s="41" t="str">
        <f>IF(tbl_claims[[#This Row],[Date of Birth]]&lt;&gt;"", DATE(YEAR(tbl_claims[[#This Row],[Date of Birth]])+25, MONTH(tbl_claims[[#This Row],[Date of Birth]]), DAY(tbl_claims[[#This Row],[Date of Birth]])), "")</f>
        <v/>
      </c>
    </row>
    <row r="193" spans="1:18" s="26" customFormat="1" x14ac:dyDescent="0.35">
      <c r="A193" s="54"/>
      <c r="B193" s="55"/>
      <c r="C193" s="55"/>
      <c r="D193" s="56"/>
      <c r="E193" s="55"/>
      <c r="F193" s="57"/>
      <c r="G193" s="57"/>
      <c r="H193" s="58"/>
      <c r="I193" s="58"/>
      <c r="J193" s="57"/>
      <c r="K193" s="57"/>
      <c r="L193" s="55"/>
      <c r="M193" s="59"/>
      <c r="N193" s="77" t="e">
        <f>VLOOKUP(tbl_claims[[#This Row],[Nationality]],Table4[],3,FALSE)</f>
        <v>#N/A</v>
      </c>
      <c r="O193" s="41" t="str">
        <f>IF(tbl_claims[[#This Row],[Date of Birth]]&lt;&gt;"", DATE(YEAR(tbl_claims[[#This Row],[Date of Birth]])+16, MONTH(tbl_claims[[#This Row],[Date of Birth]]), DAY(tbl_claims[[#This Row],[Date of Birth]])), "")</f>
        <v/>
      </c>
      <c r="P193" s="41" t="str">
        <f>IF(tbl_claims[[#This Row],[Date of Birth]]&lt;&gt;"", DATE(YEAR(tbl_claims[[#This Row],[Date of Birth]])+18, MONTH(tbl_claims[[#This Row],[Date of Birth]]), DAY(tbl_claims[[#This Row],[Date of Birth]])), "")</f>
        <v/>
      </c>
      <c r="Q193" s="41" t="str">
        <f>IF(tbl_claims[[#This Row],[Date of Birth]]&lt;&gt;"", DATE(YEAR(tbl_claims[[#This Row],[Date of Birth]])+21, MONTH(tbl_claims[[#This Row],[Date of Birth]]), DAY(tbl_claims[[#This Row],[Date of Birth]])), "")</f>
        <v/>
      </c>
      <c r="R193" s="41" t="str">
        <f>IF(tbl_claims[[#This Row],[Date of Birth]]&lt;&gt;"", DATE(YEAR(tbl_claims[[#This Row],[Date of Birth]])+25, MONTH(tbl_claims[[#This Row],[Date of Birth]]), DAY(tbl_claims[[#This Row],[Date of Birth]])), "")</f>
        <v/>
      </c>
    </row>
    <row r="194" spans="1:18" s="26" customFormat="1" x14ac:dyDescent="0.35">
      <c r="A194" s="54"/>
      <c r="B194" s="55"/>
      <c r="C194" s="55"/>
      <c r="D194" s="56"/>
      <c r="E194" s="55"/>
      <c r="F194" s="57"/>
      <c r="G194" s="57"/>
      <c r="H194" s="58"/>
      <c r="I194" s="58"/>
      <c r="J194" s="57"/>
      <c r="K194" s="57"/>
      <c r="L194" s="55"/>
      <c r="M194" s="59"/>
      <c r="N194" s="77" t="e">
        <f>VLOOKUP(tbl_claims[[#This Row],[Nationality]],Table4[],3,FALSE)</f>
        <v>#N/A</v>
      </c>
      <c r="O194" s="41" t="str">
        <f>IF(tbl_claims[[#This Row],[Date of Birth]]&lt;&gt;"", DATE(YEAR(tbl_claims[[#This Row],[Date of Birth]])+16, MONTH(tbl_claims[[#This Row],[Date of Birth]]), DAY(tbl_claims[[#This Row],[Date of Birth]])), "")</f>
        <v/>
      </c>
      <c r="P194" s="41" t="str">
        <f>IF(tbl_claims[[#This Row],[Date of Birth]]&lt;&gt;"", DATE(YEAR(tbl_claims[[#This Row],[Date of Birth]])+18, MONTH(tbl_claims[[#This Row],[Date of Birth]]), DAY(tbl_claims[[#This Row],[Date of Birth]])), "")</f>
        <v/>
      </c>
      <c r="Q194" s="41" t="str">
        <f>IF(tbl_claims[[#This Row],[Date of Birth]]&lt;&gt;"", DATE(YEAR(tbl_claims[[#This Row],[Date of Birth]])+21, MONTH(tbl_claims[[#This Row],[Date of Birth]]), DAY(tbl_claims[[#This Row],[Date of Birth]])), "")</f>
        <v/>
      </c>
      <c r="R194" s="41" t="str">
        <f>IF(tbl_claims[[#This Row],[Date of Birth]]&lt;&gt;"", DATE(YEAR(tbl_claims[[#This Row],[Date of Birth]])+25, MONTH(tbl_claims[[#This Row],[Date of Birth]]), DAY(tbl_claims[[#This Row],[Date of Birth]])), "")</f>
        <v/>
      </c>
    </row>
    <row r="195" spans="1:18" s="26" customFormat="1" x14ac:dyDescent="0.35">
      <c r="A195" s="54"/>
      <c r="B195" s="55"/>
      <c r="C195" s="55"/>
      <c r="D195" s="56"/>
      <c r="E195" s="55"/>
      <c r="F195" s="57"/>
      <c r="G195" s="57"/>
      <c r="H195" s="58"/>
      <c r="I195" s="58"/>
      <c r="J195" s="57"/>
      <c r="K195" s="57"/>
      <c r="L195" s="55"/>
      <c r="M195" s="59"/>
      <c r="N195" s="77" t="e">
        <f>VLOOKUP(tbl_claims[[#This Row],[Nationality]],Table4[],3,FALSE)</f>
        <v>#N/A</v>
      </c>
      <c r="O195" s="41" t="str">
        <f>IF(tbl_claims[[#This Row],[Date of Birth]]&lt;&gt;"", DATE(YEAR(tbl_claims[[#This Row],[Date of Birth]])+16, MONTH(tbl_claims[[#This Row],[Date of Birth]]), DAY(tbl_claims[[#This Row],[Date of Birth]])), "")</f>
        <v/>
      </c>
      <c r="P195" s="41" t="str">
        <f>IF(tbl_claims[[#This Row],[Date of Birth]]&lt;&gt;"", DATE(YEAR(tbl_claims[[#This Row],[Date of Birth]])+18, MONTH(tbl_claims[[#This Row],[Date of Birth]]), DAY(tbl_claims[[#This Row],[Date of Birth]])), "")</f>
        <v/>
      </c>
      <c r="Q195" s="41" t="str">
        <f>IF(tbl_claims[[#This Row],[Date of Birth]]&lt;&gt;"", DATE(YEAR(tbl_claims[[#This Row],[Date of Birth]])+21, MONTH(tbl_claims[[#This Row],[Date of Birth]]), DAY(tbl_claims[[#This Row],[Date of Birth]])), "")</f>
        <v/>
      </c>
      <c r="R195" s="41" t="str">
        <f>IF(tbl_claims[[#This Row],[Date of Birth]]&lt;&gt;"", DATE(YEAR(tbl_claims[[#This Row],[Date of Birth]])+25, MONTH(tbl_claims[[#This Row],[Date of Birth]]), DAY(tbl_claims[[#This Row],[Date of Birth]])), "")</f>
        <v/>
      </c>
    </row>
    <row r="196" spans="1:18" s="26" customFormat="1" x14ac:dyDescent="0.35">
      <c r="A196" s="54"/>
      <c r="B196" s="55"/>
      <c r="C196" s="55"/>
      <c r="D196" s="56"/>
      <c r="E196" s="55"/>
      <c r="F196" s="57"/>
      <c r="G196" s="57"/>
      <c r="H196" s="58"/>
      <c r="I196" s="58"/>
      <c r="J196" s="57"/>
      <c r="K196" s="57"/>
      <c r="L196" s="55"/>
      <c r="M196" s="59"/>
      <c r="N196" s="77" t="e">
        <f>VLOOKUP(tbl_claims[[#This Row],[Nationality]],Table4[],3,FALSE)</f>
        <v>#N/A</v>
      </c>
      <c r="O196" s="41" t="str">
        <f>IF(tbl_claims[[#This Row],[Date of Birth]]&lt;&gt;"", DATE(YEAR(tbl_claims[[#This Row],[Date of Birth]])+16, MONTH(tbl_claims[[#This Row],[Date of Birth]]), DAY(tbl_claims[[#This Row],[Date of Birth]])), "")</f>
        <v/>
      </c>
      <c r="P196" s="41" t="str">
        <f>IF(tbl_claims[[#This Row],[Date of Birth]]&lt;&gt;"", DATE(YEAR(tbl_claims[[#This Row],[Date of Birth]])+18, MONTH(tbl_claims[[#This Row],[Date of Birth]]), DAY(tbl_claims[[#This Row],[Date of Birth]])), "")</f>
        <v/>
      </c>
      <c r="Q196" s="41" t="str">
        <f>IF(tbl_claims[[#This Row],[Date of Birth]]&lt;&gt;"", DATE(YEAR(tbl_claims[[#This Row],[Date of Birth]])+21, MONTH(tbl_claims[[#This Row],[Date of Birth]]), DAY(tbl_claims[[#This Row],[Date of Birth]])), "")</f>
        <v/>
      </c>
      <c r="R196" s="41" t="str">
        <f>IF(tbl_claims[[#This Row],[Date of Birth]]&lt;&gt;"", DATE(YEAR(tbl_claims[[#This Row],[Date of Birth]])+25, MONTH(tbl_claims[[#This Row],[Date of Birth]]), DAY(tbl_claims[[#This Row],[Date of Birth]])), "")</f>
        <v/>
      </c>
    </row>
    <row r="197" spans="1:18" s="26" customFormat="1" x14ac:dyDescent="0.35">
      <c r="A197" s="54"/>
      <c r="B197" s="55"/>
      <c r="C197" s="55"/>
      <c r="D197" s="56"/>
      <c r="E197" s="55"/>
      <c r="F197" s="57"/>
      <c r="G197" s="57"/>
      <c r="H197" s="58"/>
      <c r="I197" s="58"/>
      <c r="J197" s="57"/>
      <c r="K197" s="57"/>
      <c r="L197" s="55"/>
      <c r="M197" s="59"/>
      <c r="N197" s="77" t="e">
        <f>VLOOKUP(tbl_claims[[#This Row],[Nationality]],Table4[],3,FALSE)</f>
        <v>#N/A</v>
      </c>
      <c r="O197" s="41" t="str">
        <f>IF(tbl_claims[[#This Row],[Date of Birth]]&lt;&gt;"", DATE(YEAR(tbl_claims[[#This Row],[Date of Birth]])+16, MONTH(tbl_claims[[#This Row],[Date of Birth]]), DAY(tbl_claims[[#This Row],[Date of Birth]])), "")</f>
        <v/>
      </c>
      <c r="P197" s="41" t="str">
        <f>IF(tbl_claims[[#This Row],[Date of Birth]]&lt;&gt;"", DATE(YEAR(tbl_claims[[#This Row],[Date of Birth]])+18, MONTH(tbl_claims[[#This Row],[Date of Birth]]), DAY(tbl_claims[[#This Row],[Date of Birth]])), "")</f>
        <v/>
      </c>
      <c r="Q197" s="41" t="str">
        <f>IF(tbl_claims[[#This Row],[Date of Birth]]&lt;&gt;"", DATE(YEAR(tbl_claims[[#This Row],[Date of Birth]])+21, MONTH(tbl_claims[[#This Row],[Date of Birth]]), DAY(tbl_claims[[#This Row],[Date of Birth]])), "")</f>
        <v/>
      </c>
      <c r="R197" s="41" t="str">
        <f>IF(tbl_claims[[#This Row],[Date of Birth]]&lt;&gt;"", DATE(YEAR(tbl_claims[[#This Row],[Date of Birth]])+25, MONTH(tbl_claims[[#This Row],[Date of Birth]]), DAY(tbl_claims[[#This Row],[Date of Birth]])), "")</f>
        <v/>
      </c>
    </row>
    <row r="198" spans="1:18" s="26" customFormat="1" x14ac:dyDescent="0.35">
      <c r="A198" s="54"/>
      <c r="B198" s="55"/>
      <c r="C198" s="55"/>
      <c r="D198" s="56"/>
      <c r="E198" s="55"/>
      <c r="F198" s="57"/>
      <c r="G198" s="57"/>
      <c r="H198" s="58"/>
      <c r="I198" s="58"/>
      <c r="J198" s="57"/>
      <c r="K198" s="57"/>
      <c r="L198" s="55"/>
      <c r="M198" s="59"/>
      <c r="N198" s="77" t="e">
        <f>VLOOKUP(tbl_claims[[#This Row],[Nationality]],Table4[],3,FALSE)</f>
        <v>#N/A</v>
      </c>
      <c r="O198" s="41" t="str">
        <f>IF(tbl_claims[[#This Row],[Date of Birth]]&lt;&gt;"", DATE(YEAR(tbl_claims[[#This Row],[Date of Birth]])+16, MONTH(tbl_claims[[#This Row],[Date of Birth]]), DAY(tbl_claims[[#This Row],[Date of Birth]])), "")</f>
        <v/>
      </c>
      <c r="P198" s="41" t="str">
        <f>IF(tbl_claims[[#This Row],[Date of Birth]]&lt;&gt;"", DATE(YEAR(tbl_claims[[#This Row],[Date of Birth]])+18, MONTH(tbl_claims[[#This Row],[Date of Birth]]), DAY(tbl_claims[[#This Row],[Date of Birth]])), "")</f>
        <v/>
      </c>
      <c r="Q198" s="41" t="str">
        <f>IF(tbl_claims[[#This Row],[Date of Birth]]&lt;&gt;"", DATE(YEAR(tbl_claims[[#This Row],[Date of Birth]])+21, MONTH(tbl_claims[[#This Row],[Date of Birth]]), DAY(tbl_claims[[#This Row],[Date of Birth]])), "")</f>
        <v/>
      </c>
      <c r="R198" s="41" t="str">
        <f>IF(tbl_claims[[#This Row],[Date of Birth]]&lt;&gt;"", DATE(YEAR(tbl_claims[[#This Row],[Date of Birth]])+25, MONTH(tbl_claims[[#This Row],[Date of Birth]]), DAY(tbl_claims[[#This Row],[Date of Birth]])), "")</f>
        <v/>
      </c>
    </row>
    <row r="199" spans="1:18" s="26" customFormat="1" x14ac:dyDescent="0.35">
      <c r="A199" s="54"/>
      <c r="B199" s="55"/>
      <c r="C199" s="55"/>
      <c r="D199" s="56"/>
      <c r="E199" s="55"/>
      <c r="F199" s="57"/>
      <c r="G199" s="57"/>
      <c r="H199" s="58"/>
      <c r="I199" s="58"/>
      <c r="J199" s="57"/>
      <c r="K199" s="57"/>
      <c r="L199" s="55"/>
      <c r="M199" s="59"/>
      <c r="N199" s="77" t="e">
        <f>VLOOKUP(tbl_claims[[#This Row],[Nationality]],Table4[],3,FALSE)</f>
        <v>#N/A</v>
      </c>
      <c r="O199" s="41" t="str">
        <f>IF(tbl_claims[[#This Row],[Date of Birth]]&lt;&gt;"", DATE(YEAR(tbl_claims[[#This Row],[Date of Birth]])+16, MONTH(tbl_claims[[#This Row],[Date of Birth]]), DAY(tbl_claims[[#This Row],[Date of Birth]])), "")</f>
        <v/>
      </c>
      <c r="P199" s="41" t="str">
        <f>IF(tbl_claims[[#This Row],[Date of Birth]]&lt;&gt;"", DATE(YEAR(tbl_claims[[#This Row],[Date of Birth]])+18, MONTH(tbl_claims[[#This Row],[Date of Birth]]), DAY(tbl_claims[[#This Row],[Date of Birth]])), "")</f>
        <v/>
      </c>
      <c r="Q199" s="41" t="str">
        <f>IF(tbl_claims[[#This Row],[Date of Birth]]&lt;&gt;"", DATE(YEAR(tbl_claims[[#This Row],[Date of Birth]])+21, MONTH(tbl_claims[[#This Row],[Date of Birth]]), DAY(tbl_claims[[#This Row],[Date of Birth]])), "")</f>
        <v/>
      </c>
      <c r="R199" s="41" t="str">
        <f>IF(tbl_claims[[#This Row],[Date of Birth]]&lt;&gt;"", DATE(YEAR(tbl_claims[[#This Row],[Date of Birth]])+25, MONTH(tbl_claims[[#This Row],[Date of Birth]]), DAY(tbl_claims[[#This Row],[Date of Birth]])), "")</f>
        <v/>
      </c>
    </row>
    <row r="200" spans="1:18" s="26" customFormat="1" x14ac:dyDescent="0.35">
      <c r="A200" s="54"/>
      <c r="B200" s="55"/>
      <c r="C200" s="55"/>
      <c r="D200" s="56"/>
      <c r="E200" s="55"/>
      <c r="F200" s="57"/>
      <c r="G200" s="57"/>
      <c r="H200" s="58"/>
      <c r="I200" s="58"/>
      <c r="J200" s="57"/>
      <c r="K200" s="57"/>
      <c r="L200" s="55"/>
      <c r="M200" s="59"/>
      <c r="N200" s="77" t="e">
        <f>VLOOKUP(tbl_claims[[#This Row],[Nationality]],Table4[],3,FALSE)</f>
        <v>#N/A</v>
      </c>
      <c r="O200" s="41" t="str">
        <f>IF(tbl_claims[[#This Row],[Date of Birth]]&lt;&gt;"", DATE(YEAR(tbl_claims[[#This Row],[Date of Birth]])+16, MONTH(tbl_claims[[#This Row],[Date of Birth]]), DAY(tbl_claims[[#This Row],[Date of Birth]])), "")</f>
        <v/>
      </c>
      <c r="P200" s="41" t="str">
        <f>IF(tbl_claims[[#This Row],[Date of Birth]]&lt;&gt;"", DATE(YEAR(tbl_claims[[#This Row],[Date of Birth]])+18, MONTH(tbl_claims[[#This Row],[Date of Birth]]), DAY(tbl_claims[[#This Row],[Date of Birth]])), "")</f>
        <v/>
      </c>
      <c r="Q200" s="41" t="str">
        <f>IF(tbl_claims[[#This Row],[Date of Birth]]&lt;&gt;"", DATE(YEAR(tbl_claims[[#This Row],[Date of Birth]])+21, MONTH(tbl_claims[[#This Row],[Date of Birth]]), DAY(tbl_claims[[#This Row],[Date of Birth]])), "")</f>
        <v/>
      </c>
      <c r="R200" s="41" t="str">
        <f>IF(tbl_claims[[#This Row],[Date of Birth]]&lt;&gt;"", DATE(YEAR(tbl_claims[[#This Row],[Date of Birth]])+25, MONTH(tbl_claims[[#This Row],[Date of Birth]]), DAY(tbl_claims[[#This Row],[Date of Birth]])), "")</f>
        <v/>
      </c>
    </row>
    <row r="201" spans="1:18" s="26" customFormat="1" x14ac:dyDescent="0.35">
      <c r="A201" s="54"/>
      <c r="B201" s="55"/>
      <c r="C201" s="55"/>
      <c r="D201" s="56"/>
      <c r="E201" s="55"/>
      <c r="F201" s="57"/>
      <c r="G201" s="57"/>
      <c r="H201" s="58"/>
      <c r="I201" s="58"/>
      <c r="J201" s="57"/>
      <c r="K201" s="57"/>
      <c r="L201" s="55"/>
      <c r="M201" s="59"/>
      <c r="N201" s="77" t="e">
        <f>VLOOKUP(tbl_claims[[#This Row],[Nationality]],Table4[],3,FALSE)</f>
        <v>#N/A</v>
      </c>
      <c r="O201" s="41" t="str">
        <f>IF(tbl_claims[[#This Row],[Date of Birth]]&lt;&gt;"", DATE(YEAR(tbl_claims[[#This Row],[Date of Birth]])+16, MONTH(tbl_claims[[#This Row],[Date of Birth]]), DAY(tbl_claims[[#This Row],[Date of Birth]])), "")</f>
        <v/>
      </c>
      <c r="P201" s="41" t="str">
        <f>IF(tbl_claims[[#This Row],[Date of Birth]]&lt;&gt;"", DATE(YEAR(tbl_claims[[#This Row],[Date of Birth]])+18, MONTH(tbl_claims[[#This Row],[Date of Birth]]), DAY(tbl_claims[[#This Row],[Date of Birth]])), "")</f>
        <v/>
      </c>
      <c r="Q201" s="41" t="str">
        <f>IF(tbl_claims[[#This Row],[Date of Birth]]&lt;&gt;"", DATE(YEAR(tbl_claims[[#This Row],[Date of Birth]])+21, MONTH(tbl_claims[[#This Row],[Date of Birth]]), DAY(tbl_claims[[#This Row],[Date of Birth]])), "")</f>
        <v/>
      </c>
      <c r="R201" s="41" t="str">
        <f>IF(tbl_claims[[#This Row],[Date of Birth]]&lt;&gt;"", DATE(YEAR(tbl_claims[[#This Row],[Date of Birth]])+25, MONTH(tbl_claims[[#This Row],[Date of Birth]]), DAY(tbl_claims[[#This Row],[Date of Birth]])), "")</f>
        <v/>
      </c>
    </row>
    <row r="202" spans="1:18" s="26" customFormat="1" x14ac:dyDescent="0.35">
      <c r="A202" s="54"/>
      <c r="B202" s="55"/>
      <c r="C202" s="55"/>
      <c r="D202" s="56"/>
      <c r="E202" s="55"/>
      <c r="F202" s="57"/>
      <c r="G202" s="57"/>
      <c r="H202" s="58"/>
      <c r="I202" s="58"/>
      <c r="J202" s="57"/>
      <c r="K202" s="57"/>
      <c r="L202" s="55"/>
      <c r="M202" s="59"/>
      <c r="N202" s="77" t="e">
        <f>VLOOKUP(tbl_claims[[#This Row],[Nationality]],Table4[],3,FALSE)</f>
        <v>#N/A</v>
      </c>
      <c r="O202" s="41" t="str">
        <f>IF(tbl_claims[[#This Row],[Date of Birth]]&lt;&gt;"", DATE(YEAR(tbl_claims[[#This Row],[Date of Birth]])+16, MONTH(tbl_claims[[#This Row],[Date of Birth]]), DAY(tbl_claims[[#This Row],[Date of Birth]])), "")</f>
        <v/>
      </c>
      <c r="P202" s="41" t="str">
        <f>IF(tbl_claims[[#This Row],[Date of Birth]]&lt;&gt;"", DATE(YEAR(tbl_claims[[#This Row],[Date of Birth]])+18, MONTH(tbl_claims[[#This Row],[Date of Birth]]), DAY(tbl_claims[[#This Row],[Date of Birth]])), "")</f>
        <v/>
      </c>
      <c r="Q202" s="41" t="str">
        <f>IF(tbl_claims[[#This Row],[Date of Birth]]&lt;&gt;"", DATE(YEAR(tbl_claims[[#This Row],[Date of Birth]])+21, MONTH(tbl_claims[[#This Row],[Date of Birth]]), DAY(tbl_claims[[#This Row],[Date of Birth]])), "")</f>
        <v/>
      </c>
      <c r="R202" s="41" t="str">
        <f>IF(tbl_claims[[#This Row],[Date of Birth]]&lt;&gt;"", DATE(YEAR(tbl_claims[[#This Row],[Date of Birth]])+25, MONTH(tbl_claims[[#This Row],[Date of Birth]]), DAY(tbl_claims[[#This Row],[Date of Birth]])), "")</f>
        <v/>
      </c>
    </row>
    <row r="203" spans="1:18" s="26" customFormat="1" x14ac:dyDescent="0.35">
      <c r="A203" s="54"/>
      <c r="B203" s="55"/>
      <c r="C203" s="55"/>
      <c r="D203" s="56"/>
      <c r="E203" s="55"/>
      <c r="F203" s="57"/>
      <c r="G203" s="57"/>
      <c r="H203" s="58"/>
      <c r="I203" s="58"/>
      <c r="J203" s="57"/>
      <c r="K203" s="57"/>
      <c r="L203" s="55"/>
      <c r="M203" s="59"/>
      <c r="N203" s="77" t="e">
        <f>VLOOKUP(tbl_claims[[#This Row],[Nationality]],Table4[],3,FALSE)</f>
        <v>#N/A</v>
      </c>
      <c r="O203" s="41" t="str">
        <f>IF(tbl_claims[[#This Row],[Date of Birth]]&lt;&gt;"", DATE(YEAR(tbl_claims[[#This Row],[Date of Birth]])+16, MONTH(tbl_claims[[#This Row],[Date of Birth]]), DAY(tbl_claims[[#This Row],[Date of Birth]])), "")</f>
        <v/>
      </c>
      <c r="P203" s="41" t="str">
        <f>IF(tbl_claims[[#This Row],[Date of Birth]]&lt;&gt;"", DATE(YEAR(tbl_claims[[#This Row],[Date of Birth]])+18, MONTH(tbl_claims[[#This Row],[Date of Birth]]), DAY(tbl_claims[[#This Row],[Date of Birth]])), "")</f>
        <v/>
      </c>
      <c r="Q203" s="41" t="str">
        <f>IF(tbl_claims[[#This Row],[Date of Birth]]&lt;&gt;"", DATE(YEAR(tbl_claims[[#This Row],[Date of Birth]])+21, MONTH(tbl_claims[[#This Row],[Date of Birth]]), DAY(tbl_claims[[#This Row],[Date of Birth]])), "")</f>
        <v/>
      </c>
      <c r="R203" s="41" t="str">
        <f>IF(tbl_claims[[#This Row],[Date of Birth]]&lt;&gt;"", DATE(YEAR(tbl_claims[[#This Row],[Date of Birth]])+25, MONTH(tbl_claims[[#This Row],[Date of Birth]]), DAY(tbl_claims[[#This Row],[Date of Birth]])), "")</f>
        <v/>
      </c>
    </row>
    <row r="204" spans="1:18" s="26" customFormat="1" x14ac:dyDescent="0.35">
      <c r="A204" s="54"/>
      <c r="B204" s="55"/>
      <c r="C204" s="55"/>
      <c r="D204" s="56"/>
      <c r="E204" s="55"/>
      <c r="F204" s="57"/>
      <c r="G204" s="57"/>
      <c r="H204" s="58"/>
      <c r="I204" s="58"/>
      <c r="J204" s="57"/>
      <c r="K204" s="57"/>
      <c r="L204" s="55"/>
      <c r="M204" s="59"/>
      <c r="N204" s="77" t="e">
        <f>VLOOKUP(tbl_claims[[#This Row],[Nationality]],Table4[],3,FALSE)</f>
        <v>#N/A</v>
      </c>
      <c r="O204" s="41" t="str">
        <f>IF(tbl_claims[[#This Row],[Date of Birth]]&lt;&gt;"", DATE(YEAR(tbl_claims[[#This Row],[Date of Birth]])+16, MONTH(tbl_claims[[#This Row],[Date of Birth]]), DAY(tbl_claims[[#This Row],[Date of Birth]])), "")</f>
        <v/>
      </c>
      <c r="P204" s="41" t="str">
        <f>IF(tbl_claims[[#This Row],[Date of Birth]]&lt;&gt;"", DATE(YEAR(tbl_claims[[#This Row],[Date of Birth]])+18, MONTH(tbl_claims[[#This Row],[Date of Birth]]), DAY(tbl_claims[[#This Row],[Date of Birth]])), "")</f>
        <v/>
      </c>
      <c r="Q204" s="41" t="str">
        <f>IF(tbl_claims[[#This Row],[Date of Birth]]&lt;&gt;"", DATE(YEAR(tbl_claims[[#This Row],[Date of Birth]])+21, MONTH(tbl_claims[[#This Row],[Date of Birth]]), DAY(tbl_claims[[#This Row],[Date of Birth]])), "")</f>
        <v/>
      </c>
      <c r="R204" s="41" t="str">
        <f>IF(tbl_claims[[#This Row],[Date of Birth]]&lt;&gt;"", DATE(YEAR(tbl_claims[[#This Row],[Date of Birth]])+25, MONTH(tbl_claims[[#This Row],[Date of Birth]]), DAY(tbl_claims[[#This Row],[Date of Birth]])), "")</f>
        <v/>
      </c>
    </row>
    <row r="205" spans="1:18" s="26" customFormat="1" x14ac:dyDescent="0.35">
      <c r="A205" s="54"/>
      <c r="B205" s="55"/>
      <c r="C205" s="55"/>
      <c r="D205" s="56"/>
      <c r="E205" s="55"/>
      <c r="F205" s="57"/>
      <c r="G205" s="57"/>
      <c r="H205" s="58"/>
      <c r="I205" s="58"/>
      <c r="J205" s="57"/>
      <c r="K205" s="57"/>
      <c r="L205" s="55"/>
      <c r="M205" s="59"/>
      <c r="N205" s="77" t="e">
        <f>VLOOKUP(tbl_claims[[#This Row],[Nationality]],Table4[],3,FALSE)</f>
        <v>#N/A</v>
      </c>
      <c r="O205" s="41" t="str">
        <f>IF(tbl_claims[[#This Row],[Date of Birth]]&lt;&gt;"", DATE(YEAR(tbl_claims[[#This Row],[Date of Birth]])+16, MONTH(tbl_claims[[#This Row],[Date of Birth]]), DAY(tbl_claims[[#This Row],[Date of Birth]])), "")</f>
        <v/>
      </c>
      <c r="P205" s="41" t="str">
        <f>IF(tbl_claims[[#This Row],[Date of Birth]]&lt;&gt;"", DATE(YEAR(tbl_claims[[#This Row],[Date of Birth]])+18, MONTH(tbl_claims[[#This Row],[Date of Birth]]), DAY(tbl_claims[[#This Row],[Date of Birth]])), "")</f>
        <v/>
      </c>
      <c r="Q205" s="41" t="str">
        <f>IF(tbl_claims[[#This Row],[Date of Birth]]&lt;&gt;"", DATE(YEAR(tbl_claims[[#This Row],[Date of Birth]])+21, MONTH(tbl_claims[[#This Row],[Date of Birth]]), DAY(tbl_claims[[#This Row],[Date of Birth]])), "")</f>
        <v/>
      </c>
      <c r="R205" s="41" t="str">
        <f>IF(tbl_claims[[#This Row],[Date of Birth]]&lt;&gt;"", DATE(YEAR(tbl_claims[[#This Row],[Date of Birth]])+25, MONTH(tbl_claims[[#This Row],[Date of Birth]]), DAY(tbl_claims[[#This Row],[Date of Birth]])), "")</f>
        <v/>
      </c>
    </row>
    <row r="206" spans="1:18" s="26" customFormat="1" x14ac:dyDescent="0.35">
      <c r="A206" s="54"/>
      <c r="B206" s="55"/>
      <c r="C206" s="55"/>
      <c r="D206" s="56"/>
      <c r="E206" s="55"/>
      <c r="F206" s="57"/>
      <c r="G206" s="57"/>
      <c r="H206" s="58"/>
      <c r="I206" s="58"/>
      <c r="J206" s="57"/>
      <c r="K206" s="57"/>
      <c r="L206" s="55"/>
      <c r="M206" s="59"/>
      <c r="N206" s="77" t="e">
        <f>VLOOKUP(tbl_claims[[#This Row],[Nationality]],Table4[],3,FALSE)</f>
        <v>#N/A</v>
      </c>
      <c r="O206" s="41" t="str">
        <f>IF(tbl_claims[[#This Row],[Date of Birth]]&lt;&gt;"", DATE(YEAR(tbl_claims[[#This Row],[Date of Birth]])+16, MONTH(tbl_claims[[#This Row],[Date of Birth]]), DAY(tbl_claims[[#This Row],[Date of Birth]])), "")</f>
        <v/>
      </c>
      <c r="P206" s="41" t="str">
        <f>IF(tbl_claims[[#This Row],[Date of Birth]]&lt;&gt;"", DATE(YEAR(tbl_claims[[#This Row],[Date of Birth]])+18, MONTH(tbl_claims[[#This Row],[Date of Birth]]), DAY(tbl_claims[[#This Row],[Date of Birth]])), "")</f>
        <v/>
      </c>
      <c r="Q206" s="41" t="str">
        <f>IF(tbl_claims[[#This Row],[Date of Birth]]&lt;&gt;"", DATE(YEAR(tbl_claims[[#This Row],[Date of Birth]])+21, MONTH(tbl_claims[[#This Row],[Date of Birth]]), DAY(tbl_claims[[#This Row],[Date of Birth]])), "")</f>
        <v/>
      </c>
      <c r="R206" s="41" t="str">
        <f>IF(tbl_claims[[#This Row],[Date of Birth]]&lt;&gt;"", DATE(YEAR(tbl_claims[[#This Row],[Date of Birth]])+25, MONTH(tbl_claims[[#This Row],[Date of Birth]]), DAY(tbl_claims[[#This Row],[Date of Birth]])), "")</f>
        <v/>
      </c>
    </row>
    <row r="207" spans="1:18" s="26" customFormat="1" x14ac:dyDescent="0.35">
      <c r="A207" s="54"/>
      <c r="B207" s="55"/>
      <c r="C207" s="55"/>
      <c r="D207" s="56"/>
      <c r="E207" s="55"/>
      <c r="F207" s="57"/>
      <c r="G207" s="57"/>
      <c r="H207" s="58"/>
      <c r="I207" s="58"/>
      <c r="J207" s="57"/>
      <c r="K207" s="57"/>
      <c r="L207" s="55"/>
      <c r="M207" s="59"/>
      <c r="N207" s="77" t="e">
        <f>VLOOKUP(tbl_claims[[#This Row],[Nationality]],Table4[],3,FALSE)</f>
        <v>#N/A</v>
      </c>
      <c r="O207" s="41" t="str">
        <f>IF(tbl_claims[[#This Row],[Date of Birth]]&lt;&gt;"", DATE(YEAR(tbl_claims[[#This Row],[Date of Birth]])+16, MONTH(tbl_claims[[#This Row],[Date of Birth]]), DAY(tbl_claims[[#This Row],[Date of Birth]])), "")</f>
        <v/>
      </c>
      <c r="P207" s="41" t="str">
        <f>IF(tbl_claims[[#This Row],[Date of Birth]]&lt;&gt;"", DATE(YEAR(tbl_claims[[#This Row],[Date of Birth]])+18, MONTH(tbl_claims[[#This Row],[Date of Birth]]), DAY(tbl_claims[[#This Row],[Date of Birth]])), "")</f>
        <v/>
      </c>
      <c r="Q207" s="41" t="str">
        <f>IF(tbl_claims[[#This Row],[Date of Birth]]&lt;&gt;"", DATE(YEAR(tbl_claims[[#This Row],[Date of Birth]])+21, MONTH(tbl_claims[[#This Row],[Date of Birth]]), DAY(tbl_claims[[#This Row],[Date of Birth]])), "")</f>
        <v/>
      </c>
      <c r="R207" s="41" t="str">
        <f>IF(tbl_claims[[#This Row],[Date of Birth]]&lt;&gt;"", DATE(YEAR(tbl_claims[[#This Row],[Date of Birth]])+25, MONTH(tbl_claims[[#This Row],[Date of Birth]]), DAY(tbl_claims[[#This Row],[Date of Birth]])), "")</f>
        <v/>
      </c>
    </row>
    <row r="208" spans="1:18" s="26" customFormat="1" x14ac:dyDescent="0.35">
      <c r="A208" s="54"/>
      <c r="B208" s="55"/>
      <c r="C208" s="55"/>
      <c r="D208" s="56"/>
      <c r="E208" s="55"/>
      <c r="F208" s="57"/>
      <c r="G208" s="57"/>
      <c r="H208" s="58"/>
      <c r="I208" s="58"/>
      <c r="J208" s="57"/>
      <c r="K208" s="57"/>
      <c r="L208" s="55"/>
      <c r="M208" s="59"/>
      <c r="N208" s="77" t="e">
        <f>VLOOKUP(tbl_claims[[#This Row],[Nationality]],Table4[],3,FALSE)</f>
        <v>#N/A</v>
      </c>
      <c r="O208" s="41" t="str">
        <f>IF(tbl_claims[[#This Row],[Date of Birth]]&lt;&gt;"", DATE(YEAR(tbl_claims[[#This Row],[Date of Birth]])+16, MONTH(tbl_claims[[#This Row],[Date of Birth]]), DAY(tbl_claims[[#This Row],[Date of Birth]])), "")</f>
        <v/>
      </c>
      <c r="P208" s="41" t="str">
        <f>IF(tbl_claims[[#This Row],[Date of Birth]]&lt;&gt;"", DATE(YEAR(tbl_claims[[#This Row],[Date of Birth]])+18, MONTH(tbl_claims[[#This Row],[Date of Birth]]), DAY(tbl_claims[[#This Row],[Date of Birth]])), "")</f>
        <v/>
      </c>
      <c r="Q208" s="41" t="str">
        <f>IF(tbl_claims[[#This Row],[Date of Birth]]&lt;&gt;"", DATE(YEAR(tbl_claims[[#This Row],[Date of Birth]])+21, MONTH(tbl_claims[[#This Row],[Date of Birth]]), DAY(tbl_claims[[#This Row],[Date of Birth]])), "")</f>
        <v/>
      </c>
      <c r="R208" s="41" t="str">
        <f>IF(tbl_claims[[#This Row],[Date of Birth]]&lt;&gt;"", DATE(YEAR(tbl_claims[[#This Row],[Date of Birth]])+25, MONTH(tbl_claims[[#This Row],[Date of Birth]]), DAY(tbl_claims[[#This Row],[Date of Birth]])), "")</f>
        <v/>
      </c>
    </row>
    <row r="209" spans="1:18" s="26" customFormat="1" x14ac:dyDescent="0.35">
      <c r="A209" s="54"/>
      <c r="B209" s="55"/>
      <c r="C209" s="55"/>
      <c r="D209" s="56"/>
      <c r="E209" s="55"/>
      <c r="F209" s="57"/>
      <c r="G209" s="57"/>
      <c r="H209" s="58"/>
      <c r="I209" s="58"/>
      <c r="J209" s="57"/>
      <c r="K209" s="57"/>
      <c r="L209" s="55"/>
      <c r="M209" s="59"/>
      <c r="N209" s="77" t="e">
        <f>VLOOKUP(tbl_claims[[#This Row],[Nationality]],Table4[],3,FALSE)</f>
        <v>#N/A</v>
      </c>
      <c r="O209" s="41" t="str">
        <f>IF(tbl_claims[[#This Row],[Date of Birth]]&lt;&gt;"", DATE(YEAR(tbl_claims[[#This Row],[Date of Birth]])+16, MONTH(tbl_claims[[#This Row],[Date of Birth]]), DAY(tbl_claims[[#This Row],[Date of Birth]])), "")</f>
        <v/>
      </c>
      <c r="P209" s="41" t="str">
        <f>IF(tbl_claims[[#This Row],[Date of Birth]]&lt;&gt;"", DATE(YEAR(tbl_claims[[#This Row],[Date of Birth]])+18, MONTH(tbl_claims[[#This Row],[Date of Birth]]), DAY(tbl_claims[[#This Row],[Date of Birth]])), "")</f>
        <v/>
      </c>
      <c r="Q209" s="41" t="str">
        <f>IF(tbl_claims[[#This Row],[Date of Birth]]&lt;&gt;"", DATE(YEAR(tbl_claims[[#This Row],[Date of Birth]])+21, MONTH(tbl_claims[[#This Row],[Date of Birth]]), DAY(tbl_claims[[#This Row],[Date of Birth]])), "")</f>
        <v/>
      </c>
      <c r="R209" s="41" t="str">
        <f>IF(tbl_claims[[#This Row],[Date of Birth]]&lt;&gt;"", DATE(YEAR(tbl_claims[[#This Row],[Date of Birth]])+25, MONTH(tbl_claims[[#This Row],[Date of Birth]]), DAY(tbl_claims[[#This Row],[Date of Birth]])), "")</f>
        <v/>
      </c>
    </row>
    <row r="210" spans="1:18" s="26" customFormat="1" x14ac:dyDescent="0.35">
      <c r="A210" s="54"/>
      <c r="B210" s="55"/>
      <c r="C210" s="55"/>
      <c r="D210" s="56"/>
      <c r="E210" s="55"/>
      <c r="F210" s="57"/>
      <c r="G210" s="57"/>
      <c r="H210" s="58"/>
      <c r="I210" s="58"/>
      <c r="J210" s="57"/>
      <c r="K210" s="57"/>
      <c r="L210" s="55"/>
      <c r="M210" s="59"/>
      <c r="N210" s="77" t="e">
        <f>VLOOKUP(tbl_claims[[#This Row],[Nationality]],Table4[],3,FALSE)</f>
        <v>#N/A</v>
      </c>
      <c r="O210" s="41" t="str">
        <f>IF(tbl_claims[[#This Row],[Date of Birth]]&lt;&gt;"", DATE(YEAR(tbl_claims[[#This Row],[Date of Birth]])+16, MONTH(tbl_claims[[#This Row],[Date of Birth]]), DAY(tbl_claims[[#This Row],[Date of Birth]])), "")</f>
        <v/>
      </c>
      <c r="P210" s="41" t="str">
        <f>IF(tbl_claims[[#This Row],[Date of Birth]]&lt;&gt;"", DATE(YEAR(tbl_claims[[#This Row],[Date of Birth]])+18, MONTH(tbl_claims[[#This Row],[Date of Birth]]), DAY(tbl_claims[[#This Row],[Date of Birth]])), "")</f>
        <v/>
      </c>
      <c r="Q210" s="41" t="str">
        <f>IF(tbl_claims[[#This Row],[Date of Birth]]&lt;&gt;"", DATE(YEAR(tbl_claims[[#This Row],[Date of Birth]])+21, MONTH(tbl_claims[[#This Row],[Date of Birth]]), DAY(tbl_claims[[#This Row],[Date of Birth]])), "")</f>
        <v/>
      </c>
      <c r="R210" s="41" t="str">
        <f>IF(tbl_claims[[#This Row],[Date of Birth]]&lt;&gt;"", DATE(YEAR(tbl_claims[[#This Row],[Date of Birth]])+25, MONTH(tbl_claims[[#This Row],[Date of Birth]]), DAY(tbl_claims[[#This Row],[Date of Birth]])), "")</f>
        <v/>
      </c>
    </row>
    <row r="211" spans="1:18" s="26" customFormat="1" x14ac:dyDescent="0.35">
      <c r="A211" s="54"/>
      <c r="B211" s="55"/>
      <c r="C211" s="55"/>
      <c r="D211" s="56"/>
      <c r="E211" s="55"/>
      <c r="F211" s="57"/>
      <c r="G211" s="57"/>
      <c r="H211" s="58"/>
      <c r="I211" s="58"/>
      <c r="J211" s="57"/>
      <c r="K211" s="57"/>
      <c r="L211" s="55"/>
      <c r="M211" s="59"/>
      <c r="N211" s="77" t="e">
        <f>VLOOKUP(tbl_claims[[#This Row],[Nationality]],Table4[],3,FALSE)</f>
        <v>#N/A</v>
      </c>
      <c r="O211" s="41" t="str">
        <f>IF(tbl_claims[[#This Row],[Date of Birth]]&lt;&gt;"", DATE(YEAR(tbl_claims[[#This Row],[Date of Birth]])+16, MONTH(tbl_claims[[#This Row],[Date of Birth]]), DAY(tbl_claims[[#This Row],[Date of Birth]])), "")</f>
        <v/>
      </c>
      <c r="P211" s="41" t="str">
        <f>IF(tbl_claims[[#This Row],[Date of Birth]]&lt;&gt;"", DATE(YEAR(tbl_claims[[#This Row],[Date of Birth]])+18, MONTH(tbl_claims[[#This Row],[Date of Birth]]), DAY(tbl_claims[[#This Row],[Date of Birth]])), "")</f>
        <v/>
      </c>
      <c r="Q211" s="41" t="str">
        <f>IF(tbl_claims[[#This Row],[Date of Birth]]&lt;&gt;"", DATE(YEAR(tbl_claims[[#This Row],[Date of Birth]])+21, MONTH(tbl_claims[[#This Row],[Date of Birth]]), DAY(tbl_claims[[#This Row],[Date of Birth]])), "")</f>
        <v/>
      </c>
      <c r="R211" s="41" t="str">
        <f>IF(tbl_claims[[#This Row],[Date of Birth]]&lt;&gt;"", DATE(YEAR(tbl_claims[[#This Row],[Date of Birth]])+25, MONTH(tbl_claims[[#This Row],[Date of Birth]]), DAY(tbl_claims[[#This Row],[Date of Birth]])), "")</f>
        <v/>
      </c>
    </row>
    <row r="212" spans="1:18" s="26" customFormat="1" x14ac:dyDescent="0.35">
      <c r="A212" s="54"/>
      <c r="B212" s="55"/>
      <c r="C212" s="55"/>
      <c r="D212" s="56"/>
      <c r="E212" s="55"/>
      <c r="F212" s="57"/>
      <c r="G212" s="57"/>
      <c r="H212" s="58"/>
      <c r="I212" s="58"/>
      <c r="J212" s="57"/>
      <c r="K212" s="57"/>
      <c r="L212" s="55"/>
      <c r="M212" s="59"/>
      <c r="N212" s="77" t="e">
        <f>VLOOKUP(tbl_claims[[#This Row],[Nationality]],Table4[],3,FALSE)</f>
        <v>#N/A</v>
      </c>
      <c r="O212" s="41" t="str">
        <f>IF(tbl_claims[[#This Row],[Date of Birth]]&lt;&gt;"", DATE(YEAR(tbl_claims[[#This Row],[Date of Birth]])+16, MONTH(tbl_claims[[#This Row],[Date of Birth]]), DAY(tbl_claims[[#This Row],[Date of Birth]])), "")</f>
        <v/>
      </c>
      <c r="P212" s="41" t="str">
        <f>IF(tbl_claims[[#This Row],[Date of Birth]]&lt;&gt;"", DATE(YEAR(tbl_claims[[#This Row],[Date of Birth]])+18, MONTH(tbl_claims[[#This Row],[Date of Birth]]), DAY(tbl_claims[[#This Row],[Date of Birth]])), "")</f>
        <v/>
      </c>
      <c r="Q212" s="41" t="str">
        <f>IF(tbl_claims[[#This Row],[Date of Birth]]&lt;&gt;"", DATE(YEAR(tbl_claims[[#This Row],[Date of Birth]])+21, MONTH(tbl_claims[[#This Row],[Date of Birth]]), DAY(tbl_claims[[#This Row],[Date of Birth]])), "")</f>
        <v/>
      </c>
      <c r="R212" s="41" t="str">
        <f>IF(tbl_claims[[#This Row],[Date of Birth]]&lt;&gt;"", DATE(YEAR(tbl_claims[[#This Row],[Date of Birth]])+25, MONTH(tbl_claims[[#This Row],[Date of Birth]]), DAY(tbl_claims[[#This Row],[Date of Birth]])), "")</f>
        <v/>
      </c>
    </row>
    <row r="213" spans="1:18" s="26" customFormat="1" x14ac:dyDescent="0.35">
      <c r="A213" s="54"/>
      <c r="B213" s="55"/>
      <c r="C213" s="55"/>
      <c r="D213" s="56"/>
      <c r="E213" s="55"/>
      <c r="F213" s="57"/>
      <c r="G213" s="57"/>
      <c r="H213" s="58"/>
      <c r="I213" s="58"/>
      <c r="J213" s="57"/>
      <c r="K213" s="57"/>
      <c r="L213" s="55"/>
      <c r="M213" s="59"/>
      <c r="N213" s="77" t="e">
        <f>VLOOKUP(tbl_claims[[#This Row],[Nationality]],Table4[],3,FALSE)</f>
        <v>#N/A</v>
      </c>
      <c r="O213" s="41" t="str">
        <f>IF(tbl_claims[[#This Row],[Date of Birth]]&lt;&gt;"", DATE(YEAR(tbl_claims[[#This Row],[Date of Birth]])+16, MONTH(tbl_claims[[#This Row],[Date of Birth]]), DAY(tbl_claims[[#This Row],[Date of Birth]])), "")</f>
        <v/>
      </c>
      <c r="P213" s="41" t="str">
        <f>IF(tbl_claims[[#This Row],[Date of Birth]]&lt;&gt;"", DATE(YEAR(tbl_claims[[#This Row],[Date of Birth]])+18, MONTH(tbl_claims[[#This Row],[Date of Birth]]), DAY(tbl_claims[[#This Row],[Date of Birth]])), "")</f>
        <v/>
      </c>
      <c r="Q213" s="41" t="str">
        <f>IF(tbl_claims[[#This Row],[Date of Birth]]&lt;&gt;"", DATE(YEAR(tbl_claims[[#This Row],[Date of Birth]])+21, MONTH(tbl_claims[[#This Row],[Date of Birth]]), DAY(tbl_claims[[#This Row],[Date of Birth]])), "")</f>
        <v/>
      </c>
      <c r="R213" s="41" t="str">
        <f>IF(tbl_claims[[#This Row],[Date of Birth]]&lt;&gt;"", DATE(YEAR(tbl_claims[[#This Row],[Date of Birth]])+25, MONTH(tbl_claims[[#This Row],[Date of Birth]]), DAY(tbl_claims[[#This Row],[Date of Birth]])), "")</f>
        <v/>
      </c>
    </row>
    <row r="214" spans="1:18" s="26" customFormat="1" x14ac:dyDescent="0.35">
      <c r="A214" s="54"/>
      <c r="B214" s="55"/>
      <c r="C214" s="55"/>
      <c r="D214" s="56"/>
      <c r="E214" s="55"/>
      <c r="F214" s="57"/>
      <c r="G214" s="57"/>
      <c r="H214" s="58"/>
      <c r="I214" s="58"/>
      <c r="J214" s="57"/>
      <c r="K214" s="57"/>
      <c r="L214" s="55"/>
      <c r="M214" s="59"/>
      <c r="N214" s="77" t="e">
        <f>VLOOKUP(tbl_claims[[#This Row],[Nationality]],Table4[],3,FALSE)</f>
        <v>#N/A</v>
      </c>
      <c r="O214" s="41" t="str">
        <f>IF(tbl_claims[[#This Row],[Date of Birth]]&lt;&gt;"", DATE(YEAR(tbl_claims[[#This Row],[Date of Birth]])+16, MONTH(tbl_claims[[#This Row],[Date of Birth]]), DAY(tbl_claims[[#This Row],[Date of Birth]])), "")</f>
        <v/>
      </c>
      <c r="P214" s="41" t="str">
        <f>IF(tbl_claims[[#This Row],[Date of Birth]]&lt;&gt;"", DATE(YEAR(tbl_claims[[#This Row],[Date of Birth]])+18, MONTH(tbl_claims[[#This Row],[Date of Birth]]), DAY(tbl_claims[[#This Row],[Date of Birth]])), "")</f>
        <v/>
      </c>
      <c r="Q214" s="41" t="str">
        <f>IF(tbl_claims[[#This Row],[Date of Birth]]&lt;&gt;"", DATE(YEAR(tbl_claims[[#This Row],[Date of Birth]])+21, MONTH(tbl_claims[[#This Row],[Date of Birth]]), DAY(tbl_claims[[#This Row],[Date of Birth]])), "")</f>
        <v/>
      </c>
      <c r="R214" s="41" t="str">
        <f>IF(tbl_claims[[#This Row],[Date of Birth]]&lt;&gt;"", DATE(YEAR(tbl_claims[[#This Row],[Date of Birth]])+25, MONTH(tbl_claims[[#This Row],[Date of Birth]]), DAY(tbl_claims[[#This Row],[Date of Birth]])), "")</f>
        <v/>
      </c>
    </row>
    <row r="215" spans="1:18" s="26" customFormat="1" x14ac:dyDescent="0.35">
      <c r="A215" s="54"/>
      <c r="B215" s="55"/>
      <c r="C215" s="55"/>
      <c r="D215" s="56"/>
      <c r="E215" s="55"/>
      <c r="F215" s="57"/>
      <c r="G215" s="57"/>
      <c r="H215" s="58"/>
      <c r="I215" s="58"/>
      <c r="J215" s="57"/>
      <c r="K215" s="57"/>
      <c r="L215" s="55"/>
      <c r="M215" s="59"/>
      <c r="N215" s="77" t="e">
        <f>VLOOKUP(tbl_claims[[#This Row],[Nationality]],Table4[],3,FALSE)</f>
        <v>#N/A</v>
      </c>
      <c r="O215" s="41" t="str">
        <f>IF(tbl_claims[[#This Row],[Date of Birth]]&lt;&gt;"", DATE(YEAR(tbl_claims[[#This Row],[Date of Birth]])+16, MONTH(tbl_claims[[#This Row],[Date of Birth]]), DAY(tbl_claims[[#This Row],[Date of Birth]])), "")</f>
        <v/>
      </c>
      <c r="P215" s="41" t="str">
        <f>IF(tbl_claims[[#This Row],[Date of Birth]]&lt;&gt;"", DATE(YEAR(tbl_claims[[#This Row],[Date of Birth]])+18, MONTH(tbl_claims[[#This Row],[Date of Birth]]), DAY(tbl_claims[[#This Row],[Date of Birth]])), "")</f>
        <v/>
      </c>
      <c r="Q215" s="41" t="str">
        <f>IF(tbl_claims[[#This Row],[Date of Birth]]&lt;&gt;"", DATE(YEAR(tbl_claims[[#This Row],[Date of Birth]])+21, MONTH(tbl_claims[[#This Row],[Date of Birth]]), DAY(tbl_claims[[#This Row],[Date of Birth]])), "")</f>
        <v/>
      </c>
      <c r="R215" s="41" t="str">
        <f>IF(tbl_claims[[#This Row],[Date of Birth]]&lt;&gt;"", DATE(YEAR(tbl_claims[[#This Row],[Date of Birth]])+25, MONTH(tbl_claims[[#This Row],[Date of Birth]]), DAY(tbl_claims[[#This Row],[Date of Birth]])), "")</f>
        <v/>
      </c>
    </row>
    <row r="216" spans="1:18" s="26" customFormat="1" x14ac:dyDescent="0.35">
      <c r="A216" s="54"/>
      <c r="B216" s="55"/>
      <c r="C216" s="55"/>
      <c r="D216" s="56"/>
      <c r="E216" s="55"/>
      <c r="F216" s="57"/>
      <c r="G216" s="57"/>
      <c r="H216" s="58"/>
      <c r="I216" s="58"/>
      <c r="J216" s="57"/>
      <c r="K216" s="57"/>
      <c r="L216" s="55"/>
      <c r="M216" s="59"/>
      <c r="N216" s="77" t="e">
        <f>VLOOKUP(tbl_claims[[#This Row],[Nationality]],Table4[],3,FALSE)</f>
        <v>#N/A</v>
      </c>
      <c r="O216" s="41" t="str">
        <f>IF(tbl_claims[[#This Row],[Date of Birth]]&lt;&gt;"", DATE(YEAR(tbl_claims[[#This Row],[Date of Birth]])+16, MONTH(tbl_claims[[#This Row],[Date of Birth]]), DAY(tbl_claims[[#This Row],[Date of Birth]])), "")</f>
        <v/>
      </c>
      <c r="P216" s="41" t="str">
        <f>IF(tbl_claims[[#This Row],[Date of Birth]]&lt;&gt;"", DATE(YEAR(tbl_claims[[#This Row],[Date of Birth]])+18, MONTH(tbl_claims[[#This Row],[Date of Birth]]), DAY(tbl_claims[[#This Row],[Date of Birth]])), "")</f>
        <v/>
      </c>
      <c r="Q216" s="41" t="str">
        <f>IF(tbl_claims[[#This Row],[Date of Birth]]&lt;&gt;"", DATE(YEAR(tbl_claims[[#This Row],[Date of Birth]])+21, MONTH(tbl_claims[[#This Row],[Date of Birth]]), DAY(tbl_claims[[#This Row],[Date of Birth]])), "")</f>
        <v/>
      </c>
      <c r="R216" s="41" t="str">
        <f>IF(tbl_claims[[#This Row],[Date of Birth]]&lt;&gt;"", DATE(YEAR(tbl_claims[[#This Row],[Date of Birth]])+25, MONTH(tbl_claims[[#This Row],[Date of Birth]]), DAY(tbl_claims[[#This Row],[Date of Birth]])), "")</f>
        <v/>
      </c>
    </row>
    <row r="217" spans="1:18" s="26" customFormat="1" x14ac:dyDescent="0.35">
      <c r="A217" s="54"/>
      <c r="B217" s="55"/>
      <c r="C217" s="55"/>
      <c r="D217" s="56"/>
      <c r="E217" s="55"/>
      <c r="F217" s="57"/>
      <c r="G217" s="57"/>
      <c r="H217" s="58"/>
      <c r="I217" s="58"/>
      <c r="J217" s="57"/>
      <c r="K217" s="57"/>
      <c r="L217" s="55"/>
      <c r="M217" s="59"/>
      <c r="N217" s="77" t="e">
        <f>VLOOKUP(tbl_claims[[#This Row],[Nationality]],Table4[],3,FALSE)</f>
        <v>#N/A</v>
      </c>
      <c r="O217" s="41" t="str">
        <f>IF(tbl_claims[[#This Row],[Date of Birth]]&lt;&gt;"", DATE(YEAR(tbl_claims[[#This Row],[Date of Birth]])+16, MONTH(tbl_claims[[#This Row],[Date of Birth]]), DAY(tbl_claims[[#This Row],[Date of Birth]])), "")</f>
        <v/>
      </c>
      <c r="P217" s="41" t="str">
        <f>IF(tbl_claims[[#This Row],[Date of Birth]]&lt;&gt;"", DATE(YEAR(tbl_claims[[#This Row],[Date of Birth]])+18, MONTH(tbl_claims[[#This Row],[Date of Birth]]), DAY(tbl_claims[[#This Row],[Date of Birth]])), "")</f>
        <v/>
      </c>
      <c r="Q217" s="41" t="str">
        <f>IF(tbl_claims[[#This Row],[Date of Birth]]&lt;&gt;"", DATE(YEAR(tbl_claims[[#This Row],[Date of Birth]])+21, MONTH(tbl_claims[[#This Row],[Date of Birth]]), DAY(tbl_claims[[#This Row],[Date of Birth]])), "")</f>
        <v/>
      </c>
      <c r="R217" s="41" t="str">
        <f>IF(tbl_claims[[#This Row],[Date of Birth]]&lt;&gt;"", DATE(YEAR(tbl_claims[[#This Row],[Date of Birth]])+25, MONTH(tbl_claims[[#This Row],[Date of Birth]]), DAY(tbl_claims[[#This Row],[Date of Birth]])), "")</f>
        <v/>
      </c>
    </row>
    <row r="218" spans="1:18" s="26" customFormat="1" x14ac:dyDescent="0.35">
      <c r="A218" s="54"/>
      <c r="B218" s="55"/>
      <c r="C218" s="55"/>
      <c r="D218" s="56"/>
      <c r="E218" s="55"/>
      <c r="F218" s="57"/>
      <c r="G218" s="57"/>
      <c r="H218" s="58"/>
      <c r="I218" s="58"/>
      <c r="J218" s="57"/>
      <c r="K218" s="57"/>
      <c r="L218" s="55"/>
      <c r="M218" s="59"/>
      <c r="N218" s="77" t="e">
        <f>VLOOKUP(tbl_claims[[#This Row],[Nationality]],Table4[],3,FALSE)</f>
        <v>#N/A</v>
      </c>
      <c r="O218" s="41" t="str">
        <f>IF(tbl_claims[[#This Row],[Date of Birth]]&lt;&gt;"", DATE(YEAR(tbl_claims[[#This Row],[Date of Birth]])+16, MONTH(tbl_claims[[#This Row],[Date of Birth]]), DAY(tbl_claims[[#This Row],[Date of Birth]])), "")</f>
        <v/>
      </c>
      <c r="P218" s="41" t="str">
        <f>IF(tbl_claims[[#This Row],[Date of Birth]]&lt;&gt;"", DATE(YEAR(tbl_claims[[#This Row],[Date of Birth]])+18, MONTH(tbl_claims[[#This Row],[Date of Birth]]), DAY(tbl_claims[[#This Row],[Date of Birth]])), "")</f>
        <v/>
      </c>
      <c r="Q218" s="41" t="str">
        <f>IF(tbl_claims[[#This Row],[Date of Birth]]&lt;&gt;"", DATE(YEAR(tbl_claims[[#This Row],[Date of Birth]])+21, MONTH(tbl_claims[[#This Row],[Date of Birth]]), DAY(tbl_claims[[#This Row],[Date of Birth]])), "")</f>
        <v/>
      </c>
      <c r="R218" s="41" t="str">
        <f>IF(tbl_claims[[#This Row],[Date of Birth]]&lt;&gt;"", DATE(YEAR(tbl_claims[[#This Row],[Date of Birth]])+25, MONTH(tbl_claims[[#This Row],[Date of Birth]]), DAY(tbl_claims[[#This Row],[Date of Birth]])), "")</f>
        <v/>
      </c>
    </row>
    <row r="219" spans="1:18" s="26" customFormat="1" x14ac:dyDescent="0.35">
      <c r="A219" s="54"/>
      <c r="B219" s="55"/>
      <c r="C219" s="55"/>
      <c r="D219" s="56"/>
      <c r="E219" s="55"/>
      <c r="F219" s="57"/>
      <c r="G219" s="57"/>
      <c r="H219" s="58"/>
      <c r="I219" s="58"/>
      <c r="J219" s="57"/>
      <c r="K219" s="57"/>
      <c r="L219" s="55"/>
      <c r="M219" s="59"/>
      <c r="N219" s="77" t="e">
        <f>VLOOKUP(tbl_claims[[#This Row],[Nationality]],Table4[],3,FALSE)</f>
        <v>#N/A</v>
      </c>
      <c r="O219" s="41" t="str">
        <f>IF(tbl_claims[[#This Row],[Date of Birth]]&lt;&gt;"", DATE(YEAR(tbl_claims[[#This Row],[Date of Birth]])+16, MONTH(tbl_claims[[#This Row],[Date of Birth]]), DAY(tbl_claims[[#This Row],[Date of Birth]])), "")</f>
        <v/>
      </c>
      <c r="P219" s="41" t="str">
        <f>IF(tbl_claims[[#This Row],[Date of Birth]]&lt;&gt;"", DATE(YEAR(tbl_claims[[#This Row],[Date of Birth]])+18, MONTH(tbl_claims[[#This Row],[Date of Birth]]), DAY(tbl_claims[[#This Row],[Date of Birth]])), "")</f>
        <v/>
      </c>
      <c r="Q219" s="41" t="str">
        <f>IF(tbl_claims[[#This Row],[Date of Birth]]&lt;&gt;"", DATE(YEAR(tbl_claims[[#This Row],[Date of Birth]])+21, MONTH(tbl_claims[[#This Row],[Date of Birth]]), DAY(tbl_claims[[#This Row],[Date of Birth]])), "")</f>
        <v/>
      </c>
      <c r="R219" s="41" t="str">
        <f>IF(tbl_claims[[#This Row],[Date of Birth]]&lt;&gt;"", DATE(YEAR(tbl_claims[[#This Row],[Date of Birth]])+25, MONTH(tbl_claims[[#This Row],[Date of Birth]]), DAY(tbl_claims[[#This Row],[Date of Birth]])), "")</f>
        <v/>
      </c>
    </row>
    <row r="220" spans="1:18" s="26" customFormat="1" x14ac:dyDescent="0.35">
      <c r="A220" s="54"/>
      <c r="B220" s="55"/>
      <c r="C220" s="55"/>
      <c r="D220" s="56"/>
      <c r="E220" s="55"/>
      <c r="F220" s="57"/>
      <c r="G220" s="57"/>
      <c r="H220" s="58"/>
      <c r="I220" s="58"/>
      <c r="J220" s="57"/>
      <c r="K220" s="57"/>
      <c r="L220" s="55"/>
      <c r="M220" s="59"/>
      <c r="N220" s="77" t="e">
        <f>VLOOKUP(tbl_claims[[#This Row],[Nationality]],Table4[],3,FALSE)</f>
        <v>#N/A</v>
      </c>
      <c r="O220" s="41" t="str">
        <f>IF(tbl_claims[[#This Row],[Date of Birth]]&lt;&gt;"", DATE(YEAR(tbl_claims[[#This Row],[Date of Birth]])+16, MONTH(tbl_claims[[#This Row],[Date of Birth]]), DAY(tbl_claims[[#This Row],[Date of Birth]])), "")</f>
        <v/>
      </c>
      <c r="P220" s="41" t="str">
        <f>IF(tbl_claims[[#This Row],[Date of Birth]]&lt;&gt;"", DATE(YEAR(tbl_claims[[#This Row],[Date of Birth]])+18, MONTH(tbl_claims[[#This Row],[Date of Birth]]), DAY(tbl_claims[[#This Row],[Date of Birth]])), "")</f>
        <v/>
      </c>
      <c r="Q220" s="41" t="str">
        <f>IF(tbl_claims[[#This Row],[Date of Birth]]&lt;&gt;"", DATE(YEAR(tbl_claims[[#This Row],[Date of Birth]])+21, MONTH(tbl_claims[[#This Row],[Date of Birth]]), DAY(tbl_claims[[#This Row],[Date of Birth]])), "")</f>
        <v/>
      </c>
      <c r="R220" s="41" t="str">
        <f>IF(tbl_claims[[#This Row],[Date of Birth]]&lt;&gt;"", DATE(YEAR(tbl_claims[[#This Row],[Date of Birth]])+25, MONTH(tbl_claims[[#This Row],[Date of Birth]]), DAY(tbl_claims[[#This Row],[Date of Birth]])), "")</f>
        <v/>
      </c>
    </row>
    <row r="221" spans="1:18" s="26" customFormat="1" x14ac:dyDescent="0.35">
      <c r="A221" s="54"/>
      <c r="B221" s="55"/>
      <c r="C221" s="55"/>
      <c r="D221" s="56"/>
      <c r="E221" s="55"/>
      <c r="F221" s="57"/>
      <c r="G221" s="57"/>
      <c r="H221" s="58"/>
      <c r="I221" s="58"/>
      <c r="J221" s="57"/>
      <c r="K221" s="57"/>
      <c r="L221" s="55"/>
      <c r="M221" s="59"/>
      <c r="N221" s="77" t="e">
        <f>VLOOKUP(tbl_claims[[#This Row],[Nationality]],Table4[],3,FALSE)</f>
        <v>#N/A</v>
      </c>
      <c r="O221" s="41" t="str">
        <f>IF(tbl_claims[[#This Row],[Date of Birth]]&lt;&gt;"", DATE(YEAR(tbl_claims[[#This Row],[Date of Birth]])+16, MONTH(tbl_claims[[#This Row],[Date of Birth]]), DAY(tbl_claims[[#This Row],[Date of Birth]])), "")</f>
        <v/>
      </c>
      <c r="P221" s="41" t="str">
        <f>IF(tbl_claims[[#This Row],[Date of Birth]]&lt;&gt;"", DATE(YEAR(tbl_claims[[#This Row],[Date of Birth]])+18, MONTH(tbl_claims[[#This Row],[Date of Birth]]), DAY(tbl_claims[[#This Row],[Date of Birth]])), "")</f>
        <v/>
      </c>
      <c r="Q221" s="41" t="str">
        <f>IF(tbl_claims[[#This Row],[Date of Birth]]&lt;&gt;"", DATE(YEAR(tbl_claims[[#This Row],[Date of Birth]])+21, MONTH(tbl_claims[[#This Row],[Date of Birth]]), DAY(tbl_claims[[#This Row],[Date of Birth]])), "")</f>
        <v/>
      </c>
      <c r="R221" s="41" t="str">
        <f>IF(tbl_claims[[#This Row],[Date of Birth]]&lt;&gt;"", DATE(YEAR(tbl_claims[[#This Row],[Date of Birth]])+25, MONTH(tbl_claims[[#This Row],[Date of Birth]]), DAY(tbl_claims[[#This Row],[Date of Birth]])), "")</f>
        <v/>
      </c>
    </row>
    <row r="222" spans="1:18" s="26" customFormat="1" x14ac:dyDescent="0.35">
      <c r="A222" s="54"/>
      <c r="B222" s="55"/>
      <c r="C222" s="55"/>
      <c r="D222" s="56"/>
      <c r="E222" s="55"/>
      <c r="F222" s="57"/>
      <c r="G222" s="57"/>
      <c r="H222" s="58"/>
      <c r="I222" s="58"/>
      <c r="J222" s="57"/>
      <c r="K222" s="57"/>
      <c r="L222" s="55"/>
      <c r="M222" s="59"/>
      <c r="N222" s="77" t="e">
        <f>VLOOKUP(tbl_claims[[#This Row],[Nationality]],Table4[],3,FALSE)</f>
        <v>#N/A</v>
      </c>
      <c r="O222" s="41" t="str">
        <f>IF(tbl_claims[[#This Row],[Date of Birth]]&lt;&gt;"", DATE(YEAR(tbl_claims[[#This Row],[Date of Birth]])+16, MONTH(tbl_claims[[#This Row],[Date of Birth]]), DAY(tbl_claims[[#This Row],[Date of Birth]])), "")</f>
        <v/>
      </c>
      <c r="P222" s="41" t="str">
        <f>IF(tbl_claims[[#This Row],[Date of Birth]]&lt;&gt;"", DATE(YEAR(tbl_claims[[#This Row],[Date of Birth]])+18, MONTH(tbl_claims[[#This Row],[Date of Birth]]), DAY(tbl_claims[[#This Row],[Date of Birth]])), "")</f>
        <v/>
      </c>
      <c r="Q222" s="41" t="str">
        <f>IF(tbl_claims[[#This Row],[Date of Birth]]&lt;&gt;"", DATE(YEAR(tbl_claims[[#This Row],[Date of Birth]])+21, MONTH(tbl_claims[[#This Row],[Date of Birth]]), DAY(tbl_claims[[#This Row],[Date of Birth]])), "")</f>
        <v/>
      </c>
      <c r="R222" s="41" t="str">
        <f>IF(tbl_claims[[#This Row],[Date of Birth]]&lt;&gt;"", DATE(YEAR(tbl_claims[[#This Row],[Date of Birth]])+25, MONTH(tbl_claims[[#This Row],[Date of Birth]]), DAY(tbl_claims[[#This Row],[Date of Birth]])), "")</f>
        <v/>
      </c>
    </row>
    <row r="223" spans="1:18" s="26" customFormat="1" x14ac:dyDescent="0.35">
      <c r="A223" s="54"/>
      <c r="B223" s="55"/>
      <c r="C223" s="55"/>
      <c r="D223" s="56"/>
      <c r="E223" s="55"/>
      <c r="F223" s="57"/>
      <c r="G223" s="57"/>
      <c r="H223" s="58"/>
      <c r="I223" s="58"/>
      <c r="J223" s="57"/>
      <c r="K223" s="57"/>
      <c r="L223" s="55"/>
      <c r="M223" s="59"/>
      <c r="N223" s="77" t="e">
        <f>VLOOKUP(tbl_claims[[#This Row],[Nationality]],Table4[],3,FALSE)</f>
        <v>#N/A</v>
      </c>
      <c r="O223" s="41" t="str">
        <f>IF(tbl_claims[[#This Row],[Date of Birth]]&lt;&gt;"", DATE(YEAR(tbl_claims[[#This Row],[Date of Birth]])+16, MONTH(tbl_claims[[#This Row],[Date of Birth]]), DAY(tbl_claims[[#This Row],[Date of Birth]])), "")</f>
        <v/>
      </c>
      <c r="P223" s="41" t="str">
        <f>IF(tbl_claims[[#This Row],[Date of Birth]]&lt;&gt;"", DATE(YEAR(tbl_claims[[#This Row],[Date of Birth]])+18, MONTH(tbl_claims[[#This Row],[Date of Birth]]), DAY(tbl_claims[[#This Row],[Date of Birth]])), "")</f>
        <v/>
      </c>
      <c r="Q223" s="41" t="str">
        <f>IF(tbl_claims[[#This Row],[Date of Birth]]&lt;&gt;"", DATE(YEAR(tbl_claims[[#This Row],[Date of Birth]])+21, MONTH(tbl_claims[[#This Row],[Date of Birth]]), DAY(tbl_claims[[#This Row],[Date of Birth]])), "")</f>
        <v/>
      </c>
      <c r="R223" s="41" t="str">
        <f>IF(tbl_claims[[#This Row],[Date of Birth]]&lt;&gt;"", DATE(YEAR(tbl_claims[[#This Row],[Date of Birth]])+25, MONTH(tbl_claims[[#This Row],[Date of Birth]]), DAY(tbl_claims[[#This Row],[Date of Birth]])), "")</f>
        <v/>
      </c>
    </row>
    <row r="224" spans="1:18" s="26" customFormat="1" x14ac:dyDescent="0.35">
      <c r="A224" s="54"/>
      <c r="B224" s="55"/>
      <c r="C224" s="55"/>
      <c r="D224" s="56"/>
      <c r="E224" s="55"/>
      <c r="F224" s="57"/>
      <c r="G224" s="57"/>
      <c r="H224" s="58"/>
      <c r="I224" s="58"/>
      <c r="J224" s="57"/>
      <c r="K224" s="57"/>
      <c r="L224" s="55"/>
      <c r="M224" s="59"/>
      <c r="N224" s="77" t="e">
        <f>VLOOKUP(tbl_claims[[#This Row],[Nationality]],Table4[],3,FALSE)</f>
        <v>#N/A</v>
      </c>
      <c r="O224" s="41" t="str">
        <f>IF(tbl_claims[[#This Row],[Date of Birth]]&lt;&gt;"", DATE(YEAR(tbl_claims[[#This Row],[Date of Birth]])+16, MONTH(tbl_claims[[#This Row],[Date of Birth]]), DAY(tbl_claims[[#This Row],[Date of Birth]])), "")</f>
        <v/>
      </c>
      <c r="P224" s="41" t="str">
        <f>IF(tbl_claims[[#This Row],[Date of Birth]]&lt;&gt;"", DATE(YEAR(tbl_claims[[#This Row],[Date of Birth]])+18, MONTH(tbl_claims[[#This Row],[Date of Birth]]), DAY(tbl_claims[[#This Row],[Date of Birth]])), "")</f>
        <v/>
      </c>
      <c r="Q224" s="41" t="str">
        <f>IF(tbl_claims[[#This Row],[Date of Birth]]&lt;&gt;"", DATE(YEAR(tbl_claims[[#This Row],[Date of Birth]])+21, MONTH(tbl_claims[[#This Row],[Date of Birth]]), DAY(tbl_claims[[#This Row],[Date of Birth]])), "")</f>
        <v/>
      </c>
      <c r="R224" s="41" t="str">
        <f>IF(tbl_claims[[#This Row],[Date of Birth]]&lt;&gt;"", DATE(YEAR(tbl_claims[[#This Row],[Date of Birth]])+25, MONTH(tbl_claims[[#This Row],[Date of Birth]]), DAY(tbl_claims[[#This Row],[Date of Birth]])), "")</f>
        <v/>
      </c>
    </row>
    <row r="225" spans="1:18" s="26" customFormat="1" x14ac:dyDescent="0.35">
      <c r="A225" s="54"/>
      <c r="B225" s="55"/>
      <c r="C225" s="55"/>
      <c r="D225" s="56"/>
      <c r="E225" s="55"/>
      <c r="F225" s="57"/>
      <c r="G225" s="57"/>
      <c r="H225" s="58"/>
      <c r="I225" s="58"/>
      <c r="J225" s="57"/>
      <c r="K225" s="57"/>
      <c r="L225" s="55"/>
      <c r="M225" s="59"/>
      <c r="N225" s="77" t="e">
        <f>VLOOKUP(tbl_claims[[#This Row],[Nationality]],Table4[],3,FALSE)</f>
        <v>#N/A</v>
      </c>
      <c r="O225" s="41" t="str">
        <f>IF(tbl_claims[[#This Row],[Date of Birth]]&lt;&gt;"", DATE(YEAR(tbl_claims[[#This Row],[Date of Birth]])+16, MONTH(tbl_claims[[#This Row],[Date of Birth]]), DAY(tbl_claims[[#This Row],[Date of Birth]])), "")</f>
        <v/>
      </c>
      <c r="P225" s="41" t="str">
        <f>IF(tbl_claims[[#This Row],[Date of Birth]]&lt;&gt;"", DATE(YEAR(tbl_claims[[#This Row],[Date of Birth]])+18, MONTH(tbl_claims[[#This Row],[Date of Birth]]), DAY(tbl_claims[[#This Row],[Date of Birth]])), "")</f>
        <v/>
      </c>
      <c r="Q225" s="41" t="str">
        <f>IF(tbl_claims[[#This Row],[Date of Birth]]&lt;&gt;"", DATE(YEAR(tbl_claims[[#This Row],[Date of Birth]])+21, MONTH(tbl_claims[[#This Row],[Date of Birth]]), DAY(tbl_claims[[#This Row],[Date of Birth]])), "")</f>
        <v/>
      </c>
      <c r="R225" s="41" t="str">
        <f>IF(tbl_claims[[#This Row],[Date of Birth]]&lt;&gt;"", DATE(YEAR(tbl_claims[[#This Row],[Date of Birth]])+25, MONTH(tbl_claims[[#This Row],[Date of Birth]]), DAY(tbl_claims[[#This Row],[Date of Birth]])), "")</f>
        <v/>
      </c>
    </row>
    <row r="226" spans="1:18" s="26" customFormat="1" x14ac:dyDescent="0.35">
      <c r="A226" s="54"/>
      <c r="B226" s="55"/>
      <c r="C226" s="55"/>
      <c r="D226" s="56"/>
      <c r="E226" s="55"/>
      <c r="F226" s="57"/>
      <c r="G226" s="57"/>
      <c r="H226" s="58"/>
      <c r="I226" s="58"/>
      <c r="J226" s="57"/>
      <c r="K226" s="57"/>
      <c r="L226" s="55"/>
      <c r="M226" s="59"/>
      <c r="N226" s="77" t="e">
        <f>VLOOKUP(tbl_claims[[#This Row],[Nationality]],Table4[],3,FALSE)</f>
        <v>#N/A</v>
      </c>
      <c r="O226" s="41" t="str">
        <f>IF(tbl_claims[[#This Row],[Date of Birth]]&lt;&gt;"", DATE(YEAR(tbl_claims[[#This Row],[Date of Birth]])+16, MONTH(tbl_claims[[#This Row],[Date of Birth]]), DAY(tbl_claims[[#This Row],[Date of Birth]])), "")</f>
        <v/>
      </c>
      <c r="P226" s="41" t="str">
        <f>IF(tbl_claims[[#This Row],[Date of Birth]]&lt;&gt;"", DATE(YEAR(tbl_claims[[#This Row],[Date of Birth]])+18, MONTH(tbl_claims[[#This Row],[Date of Birth]]), DAY(tbl_claims[[#This Row],[Date of Birth]])), "")</f>
        <v/>
      </c>
      <c r="Q226" s="41" t="str">
        <f>IF(tbl_claims[[#This Row],[Date of Birth]]&lt;&gt;"", DATE(YEAR(tbl_claims[[#This Row],[Date of Birth]])+21, MONTH(tbl_claims[[#This Row],[Date of Birth]]), DAY(tbl_claims[[#This Row],[Date of Birth]])), "")</f>
        <v/>
      </c>
      <c r="R226" s="41" t="str">
        <f>IF(tbl_claims[[#This Row],[Date of Birth]]&lt;&gt;"", DATE(YEAR(tbl_claims[[#This Row],[Date of Birth]])+25, MONTH(tbl_claims[[#This Row],[Date of Birth]]), DAY(tbl_claims[[#This Row],[Date of Birth]])), "")</f>
        <v/>
      </c>
    </row>
    <row r="227" spans="1:18" s="26" customFormat="1" x14ac:dyDescent="0.35">
      <c r="A227" s="54"/>
      <c r="B227" s="55"/>
      <c r="C227" s="55"/>
      <c r="D227" s="56"/>
      <c r="E227" s="55"/>
      <c r="F227" s="57"/>
      <c r="G227" s="57"/>
      <c r="H227" s="58"/>
      <c r="I227" s="58"/>
      <c r="J227" s="57"/>
      <c r="K227" s="57"/>
      <c r="L227" s="55"/>
      <c r="M227" s="59"/>
      <c r="N227" s="77" t="e">
        <f>VLOOKUP(tbl_claims[[#This Row],[Nationality]],Table4[],3,FALSE)</f>
        <v>#N/A</v>
      </c>
      <c r="O227" s="41" t="str">
        <f>IF(tbl_claims[[#This Row],[Date of Birth]]&lt;&gt;"", DATE(YEAR(tbl_claims[[#This Row],[Date of Birth]])+16, MONTH(tbl_claims[[#This Row],[Date of Birth]]), DAY(tbl_claims[[#This Row],[Date of Birth]])), "")</f>
        <v/>
      </c>
      <c r="P227" s="41" t="str">
        <f>IF(tbl_claims[[#This Row],[Date of Birth]]&lt;&gt;"", DATE(YEAR(tbl_claims[[#This Row],[Date of Birth]])+18, MONTH(tbl_claims[[#This Row],[Date of Birth]]), DAY(tbl_claims[[#This Row],[Date of Birth]])), "")</f>
        <v/>
      </c>
      <c r="Q227" s="41" t="str">
        <f>IF(tbl_claims[[#This Row],[Date of Birth]]&lt;&gt;"", DATE(YEAR(tbl_claims[[#This Row],[Date of Birth]])+21, MONTH(tbl_claims[[#This Row],[Date of Birth]]), DAY(tbl_claims[[#This Row],[Date of Birth]])), "")</f>
        <v/>
      </c>
      <c r="R227" s="41" t="str">
        <f>IF(tbl_claims[[#This Row],[Date of Birth]]&lt;&gt;"", DATE(YEAR(tbl_claims[[#This Row],[Date of Birth]])+25, MONTH(tbl_claims[[#This Row],[Date of Birth]]), DAY(tbl_claims[[#This Row],[Date of Birth]])), "")</f>
        <v/>
      </c>
    </row>
    <row r="228" spans="1:18" s="26" customFormat="1" x14ac:dyDescent="0.35">
      <c r="A228" s="54"/>
      <c r="B228" s="55"/>
      <c r="C228" s="55"/>
      <c r="D228" s="56"/>
      <c r="E228" s="55"/>
      <c r="F228" s="57"/>
      <c r="G228" s="57"/>
      <c r="H228" s="58"/>
      <c r="I228" s="58"/>
      <c r="J228" s="57"/>
      <c r="K228" s="57"/>
      <c r="L228" s="55"/>
      <c r="M228" s="59"/>
      <c r="N228" s="77" t="e">
        <f>VLOOKUP(tbl_claims[[#This Row],[Nationality]],Table4[],3,FALSE)</f>
        <v>#N/A</v>
      </c>
      <c r="O228" s="41" t="str">
        <f>IF(tbl_claims[[#This Row],[Date of Birth]]&lt;&gt;"", DATE(YEAR(tbl_claims[[#This Row],[Date of Birth]])+16, MONTH(tbl_claims[[#This Row],[Date of Birth]]), DAY(tbl_claims[[#This Row],[Date of Birth]])), "")</f>
        <v/>
      </c>
      <c r="P228" s="41" t="str">
        <f>IF(tbl_claims[[#This Row],[Date of Birth]]&lt;&gt;"", DATE(YEAR(tbl_claims[[#This Row],[Date of Birth]])+18, MONTH(tbl_claims[[#This Row],[Date of Birth]]), DAY(tbl_claims[[#This Row],[Date of Birth]])), "")</f>
        <v/>
      </c>
      <c r="Q228" s="41" t="str">
        <f>IF(tbl_claims[[#This Row],[Date of Birth]]&lt;&gt;"", DATE(YEAR(tbl_claims[[#This Row],[Date of Birth]])+21, MONTH(tbl_claims[[#This Row],[Date of Birth]]), DAY(tbl_claims[[#This Row],[Date of Birth]])), "")</f>
        <v/>
      </c>
      <c r="R228" s="41" t="str">
        <f>IF(tbl_claims[[#This Row],[Date of Birth]]&lt;&gt;"", DATE(YEAR(tbl_claims[[#This Row],[Date of Birth]])+25, MONTH(tbl_claims[[#This Row],[Date of Birth]]), DAY(tbl_claims[[#This Row],[Date of Birth]])), "")</f>
        <v/>
      </c>
    </row>
    <row r="229" spans="1:18" s="26" customFormat="1" x14ac:dyDescent="0.35">
      <c r="A229" s="54"/>
      <c r="B229" s="55"/>
      <c r="C229" s="55"/>
      <c r="D229" s="56"/>
      <c r="E229" s="55"/>
      <c r="F229" s="57"/>
      <c r="G229" s="57"/>
      <c r="H229" s="58"/>
      <c r="I229" s="58"/>
      <c r="J229" s="57"/>
      <c r="K229" s="57"/>
      <c r="L229" s="55"/>
      <c r="M229" s="59"/>
      <c r="N229" s="77" t="e">
        <f>VLOOKUP(tbl_claims[[#This Row],[Nationality]],Table4[],3,FALSE)</f>
        <v>#N/A</v>
      </c>
      <c r="O229" s="41" t="str">
        <f>IF(tbl_claims[[#This Row],[Date of Birth]]&lt;&gt;"", DATE(YEAR(tbl_claims[[#This Row],[Date of Birth]])+16, MONTH(tbl_claims[[#This Row],[Date of Birth]]), DAY(tbl_claims[[#This Row],[Date of Birth]])), "")</f>
        <v/>
      </c>
      <c r="P229" s="41" t="str">
        <f>IF(tbl_claims[[#This Row],[Date of Birth]]&lt;&gt;"", DATE(YEAR(tbl_claims[[#This Row],[Date of Birth]])+18, MONTH(tbl_claims[[#This Row],[Date of Birth]]), DAY(tbl_claims[[#This Row],[Date of Birth]])), "")</f>
        <v/>
      </c>
      <c r="Q229" s="41" t="str">
        <f>IF(tbl_claims[[#This Row],[Date of Birth]]&lt;&gt;"", DATE(YEAR(tbl_claims[[#This Row],[Date of Birth]])+21, MONTH(tbl_claims[[#This Row],[Date of Birth]]), DAY(tbl_claims[[#This Row],[Date of Birth]])), "")</f>
        <v/>
      </c>
      <c r="R229" s="41" t="str">
        <f>IF(tbl_claims[[#This Row],[Date of Birth]]&lt;&gt;"", DATE(YEAR(tbl_claims[[#This Row],[Date of Birth]])+25, MONTH(tbl_claims[[#This Row],[Date of Birth]]), DAY(tbl_claims[[#This Row],[Date of Birth]])), "")</f>
        <v/>
      </c>
    </row>
    <row r="230" spans="1:18" s="26" customFormat="1" x14ac:dyDescent="0.35">
      <c r="A230" s="54"/>
      <c r="B230" s="55"/>
      <c r="C230" s="55"/>
      <c r="D230" s="56"/>
      <c r="E230" s="55"/>
      <c r="F230" s="57"/>
      <c r="G230" s="57"/>
      <c r="H230" s="58"/>
      <c r="I230" s="58"/>
      <c r="J230" s="57"/>
      <c r="K230" s="57"/>
      <c r="L230" s="55"/>
      <c r="M230" s="59"/>
      <c r="N230" s="77" t="e">
        <f>VLOOKUP(tbl_claims[[#This Row],[Nationality]],Table4[],3,FALSE)</f>
        <v>#N/A</v>
      </c>
      <c r="O230" s="41" t="str">
        <f>IF(tbl_claims[[#This Row],[Date of Birth]]&lt;&gt;"", DATE(YEAR(tbl_claims[[#This Row],[Date of Birth]])+16, MONTH(tbl_claims[[#This Row],[Date of Birth]]), DAY(tbl_claims[[#This Row],[Date of Birth]])), "")</f>
        <v/>
      </c>
      <c r="P230" s="41" t="str">
        <f>IF(tbl_claims[[#This Row],[Date of Birth]]&lt;&gt;"", DATE(YEAR(tbl_claims[[#This Row],[Date of Birth]])+18, MONTH(tbl_claims[[#This Row],[Date of Birth]]), DAY(tbl_claims[[#This Row],[Date of Birth]])), "")</f>
        <v/>
      </c>
      <c r="Q230" s="41" t="str">
        <f>IF(tbl_claims[[#This Row],[Date of Birth]]&lt;&gt;"", DATE(YEAR(tbl_claims[[#This Row],[Date of Birth]])+21, MONTH(tbl_claims[[#This Row],[Date of Birth]]), DAY(tbl_claims[[#This Row],[Date of Birth]])), "")</f>
        <v/>
      </c>
      <c r="R230" s="41" t="str">
        <f>IF(tbl_claims[[#This Row],[Date of Birth]]&lt;&gt;"", DATE(YEAR(tbl_claims[[#This Row],[Date of Birth]])+25, MONTH(tbl_claims[[#This Row],[Date of Birth]]), DAY(tbl_claims[[#This Row],[Date of Birth]])), "")</f>
        <v/>
      </c>
    </row>
    <row r="231" spans="1:18" s="26" customFormat="1" x14ac:dyDescent="0.35">
      <c r="A231" s="54"/>
      <c r="B231" s="55"/>
      <c r="C231" s="55"/>
      <c r="D231" s="56"/>
      <c r="E231" s="55"/>
      <c r="F231" s="57"/>
      <c r="G231" s="57"/>
      <c r="H231" s="58"/>
      <c r="I231" s="58"/>
      <c r="J231" s="57"/>
      <c r="K231" s="57"/>
      <c r="L231" s="55"/>
      <c r="M231" s="59"/>
      <c r="N231" s="77" t="e">
        <f>VLOOKUP(tbl_claims[[#This Row],[Nationality]],Table4[],3,FALSE)</f>
        <v>#N/A</v>
      </c>
      <c r="O231" s="41" t="str">
        <f>IF(tbl_claims[[#This Row],[Date of Birth]]&lt;&gt;"", DATE(YEAR(tbl_claims[[#This Row],[Date of Birth]])+16, MONTH(tbl_claims[[#This Row],[Date of Birth]]), DAY(tbl_claims[[#This Row],[Date of Birth]])), "")</f>
        <v/>
      </c>
      <c r="P231" s="41" t="str">
        <f>IF(tbl_claims[[#This Row],[Date of Birth]]&lt;&gt;"", DATE(YEAR(tbl_claims[[#This Row],[Date of Birth]])+18, MONTH(tbl_claims[[#This Row],[Date of Birth]]), DAY(tbl_claims[[#This Row],[Date of Birth]])), "")</f>
        <v/>
      </c>
      <c r="Q231" s="41" t="str">
        <f>IF(tbl_claims[[#This Row],[Date of Birth]]&lt;&gt;"", DATE(YEAR(tbl_claims[[#This Row],[Date of Birth]])+21, MONTH(tbl_claims[[#This Row],[Date of Birth]]), DAY(tbl_claims[[#This Row],[Date of Birth]])), "")</f>
        <v/>
      </c>
      <c r="R231" s="41" t="str">
        <f>IF(tbl_claims[[#This Row],[Date of Birth]]&lt;&gt;"", DATE(YEAR(tbl_claims[[#This Row],[Date of Birth]])+25, MONTH(tbl_claims[[#This Row],[Date of Birth]]), DAY(tbl_claims[[#This Row],[Date of Birth]])), "")</f>
        <v/>
      </c>
    </row>
    <row r="232" spans="1:18" s="26" customFormat="1" x14ac:dyDescent="0.35">
      <c r="A232" s="54"/>
      <c r="B232" s="55"/>
      <c r="C232" s="55"/>
      <c r="D232" s="56"/>
      <c r="E232" s="55"/>
      <c r="F232" s="57"/>
      <c r="G232" s="57"/>
      <c r="H232" s="58"/>
      <c r="I232" s="58"/>
      <c r="J232" s="57"/>
      <c r="K232" s="57"/>
      <c r="L232" s="55"/>
      <c r="M232" s="59"/>
      <c r="N232" s="77" t="e">
        <f>VLOOKUP(tbl_claims[[#This Row],[Nationality]],Table4[],3,FALSE)</f>
        <v>#N/A</v>
      </c>
      <c r="O232" s="41" t="str">
        <f>IF(tbl_claims[[#This Row],[Date of Birth]]&lt;&gt;"", DATE(YEAR(tbl_claims[[#This Row],[Date of Birth]])+16, MONTH(tbl_claims[[#This Row],[Date of Birth]]), DAY(tbl_claims[[#This Row],[Date of Birth]])), "")</f>
        <v/>
      </c>
      <c r="P232" s="41" t="str">
        <f>IF(tbl_claims[[#This Row],[Date of Birth]]&lt;&gt;"", DATE(YEAR(tbl_claims[[#This Row],[Date of Birth]])+18, MONTH(tbl_claims[[#This Row],[Date of Birth]]), DAY(tbl_claims[[#This Row],[Date of Birth]])), "")</f>
        <v/>
      </c>
      <c r="Q232" s="41" t="str">
        <f>IF(tbl_claims[[#This Row],[Date of Birth]]&lt;&gt;"", DATE(YEAR(tbl_claims[[#This Row],[Date of Birth]])+21, MONTH(tbl_claims[[#This Row],[Date of Birth]]), DAY(tbl_claims[[#This Row],[Date of Birth]])), "")</f>
        <v/>
      </c>
      <c r="R232" s="41" t="str">
        <f>IF(tbl_claims[[#This Row],[Date of Birth]]&lt;&gt;"", DATE(YEAR(tbl_claims[[#This Row],[Date of Birth]])+25, MONTH(tbl_claims[[#This Row],[Date of Birth]]), DAY(tbl_claims[[#This Row],[Date of Birth]])), "")</f>
        <v/>
      </c>
    </row>
    <row r="233" spans="1:18" s="26" customFormat="1" x14ac:dyDescent="0.35">
      <c r="A233" s="54"/>
      <c r="B233" s="55"/>
      <c r="C233" s="55"/>
      <c r="D233" s="56"/>
      <c r="E233" s="55"/>
      <c r="F233" s="57"/>
      <c r="G233" s="57"/>
      <c r="H233" s="58"/>
      <c r="I233" s="58"/>
      <c r="J233" s="57"/>
      <c r="K233" s="57"/>
      <c r="L233" s="55"/>
      <c r="M233" s="59"/>
      <c r="N233" s="77" t="e">
        <f>VLOOKUP(tbl_claims[[#This Row],[Nationality]],Table4[],3,FALSE)</f>
        <v>#N/A</v>
      </c>
      <c r="O233" s="41" t="str">
        <f>IF(tbl_claims[[#This Row],[Date of Birth]]&lt;&gt;"", DATE(YEAR(tbl_claims[[#This Row],[Date of Birth]])+16, MONTH(tbl_claims[[#This Row],[Date of Birth]]), DAY(tbl_claims[[#This Row],[Date of Birth]])), "")</f>
        <v/>
      </c>
      <c r="P233" s="41" t="str">
        <f>IF(tbl_claims[[#This Row],[Date of Birth]]&lt;&gt;"", DATE(YEAR(tbl_claims[[#This Row],[Date of Birth]])+18, MONTH(tbl_claims[[#This Row],[Date of Birth]]), DAY(tbl_claims[[#This Row],[Date of Birth]])), "")</f>
        <v/>
      </c>
      <c r="Q233" s="41" t="str">
        <f>IF(tbl_claims[[#This Row],[Date of Birth]]&lt;&gt;"", DATE(YEAR(tbl_claims[[#This Row],[Date of Birth]])+21, MONTH(tbl_claims[[#This Row],[Date of Birth]]), DAY(tbl_claims[[#This Row],[Date of Birth]])), "")</f>
        <v/>
      </c>
      <c r="R233" s="41" t="str">
        <f>IF(tbl_claims[[#This Row],[Date of Birth]]&lt;&gt;"", DATE(YEAR(tbl_claims[[#This Row],[Date of Birth]])+25, MONTH(tbl_claims[[#This Row],[Date of Birth]]), DAY(tbl_claims[[#This Row],[Date of Birth]])), "")</f>
        <v/>
      </c>
    </row>
    <row r="234" spans="1:18" s="26" customFormat="1" x14ac:dyDescent="0.35">
      <c r="A234" s="39"/>
      <c r="B234" s="29"/>
      <c r="C234" s="29"/>
      <c r="D234" s="30"/>
      <c r="E234" s="55"/>
      <c r="F234" s="31"/>
      <c r="G234" s="31"/>
      <c r="H234" s="32"/>
      <c r="I234" s="32"/>
      <c r="J234" s="33"/>
      <c r="K234" s="33"/>
      <c r="L234" s="43"/>
      <c r="M234" s="34"/>
      <c r="N234" s="77" t="e">
        <f>VLOOKUP(tbl_claims[[#This Row],[Nationality]],Table4[],3,FALSE)</f>
        <v>#N/A</v>
      </c>
      <c r="O234" s="41" t="str">
        <f>IF(tbl_claims[[#This Row],[Date of Birth]]&lt;&gt;"", DATE(YEAR(tbl_claims[[#This Row],[Date of Birth]])+16, MONTH(tbl_claims[[#This Row],[Date of Birth]]), DAY(tbl_claims[[#This Row],[Date of Birth]])), "")</f>
        <v/>
      </c>
      <c r="P234" s="41" t="str">
        <f>IF(tbl_claims[[#This Row],[Date of Birth]]&lt;&gt;"", DATE(YEAR(tbl_claims[[#This Row],[Date of Birth]])+18, MONTH(tbl_claims[[#This Row],[Date of Birth]]), DAY(tbl_claims[[#This Row],[Date of Birth]])), "")</f>
        <v/>
      </c>
      <c r="Q234" s="41" t="str">
        <f>IF(tbl_claims[[#This Row],[Date of Birth]]&lt;&gt;"", DATE(YEAR(tbl_claims[[#This Row],[Date of Birth]])+21, MONTH(tbl_claims[[#This Row],[Date of Birth]]), DAY(tbl_claims[[#This Row],[Date of Birth]])), "")</f>
        <v/>
      </c>
      <c r="R234" s="41" t="str">
        <f>IF(tbl_claims[[#This Row],[Date of Birth]]&lt;&gt;"", DATE(YEAR(tbl_claims[[#This Row],[Date of Birth]])+25, MONTH(tbl_claims[[#This Row],[Date of Birth]]), DAY(tbl_claims[[#This Row],[Date of Birth]])), "")</f>
        <v/>
      </c>
    </row>
    <row r="235" spans="1:18" s="26" customFormat="1" x14ac:dyDescent="0.35">
      <c r="A235" s="39"/>
      <c r="B235" s="29"/>
      <c r="C235" s="29"/>
      <c r="D235" s="30"/>
      <c r="E235" s="55"/>
      <c r="F235" s="31"/>
      <c r="G235" s="31"/>
      <c r="H235" s="32"/>
      <c r="I235" s="32"/>
      <c r="J235" s="33"/>
      <c r="K235" s="33"/>
      <c r="L235" s="43"/>
      <c r="M235" s="34"/>
      <c r="N235" s="77" t="e">
        <f>VLOOKUP(tbl_claims[[#This Row],[Nationality]],Table4[],3,FALSE)</f>
        <v>#N/A</v>
      </c>
      <c r="O235" s="41" t="str">
        <f>IF(tbl_claims[[#This Row],[Date of Birth]]&lt;&gt;"", DATE(YEAR(tbl_claims[[#This Row],[Date of Birth]])+16, MONTH(tbl_claims[[#This Row],[Date of Birth]]), DAY(tbl_claims[[#This Row],[Date of Birth]])), "")</f>
        <v/>
      </c>
      <c r="P235" s="41" t="str">
        <f>IF(tbl_claims[[#This Row],[Date of Birth]]&lt;&gt;"", DATE(YEAR(tbl_claims[[#This Row],[Date of Birth]])+18, MONTH(tbl_claims[[#This Row],[Date of Birth]]), DAY(tbl_claims[[#This Row],[Date of Birth]])), "")</f>
        <v/>
      </c>
      <c r="Q235" s="41" t="str">
        <f>IF(tbl_claims[[#This Row],[Date of Birth]]&lt;&gt;"", DATE(YEAR(tbl_claims[[#This Row],[Date of Birth]])+21, MONTH(tbl_claims[[#This Row],[Date of Birth]]), DAY(tbl_claims[[#This Row],[Date of Birth]])), "")</f>
        <v/>
      </c>
      <c r="R235" s="41" t="str">
        <f>IF(tbl_claims[[#This Row],[Date of Birth]]&lt;&gt;"", DATE(YEAR(tbl_claims[[#This Row],[Date of Birth]])+25, MONTH(tbl_claims[[#This Row],[Date of Birth]]), DAY(tbl_claims[[#This Row],[Date of Birth]])), "")</f>
        <v/>
      </c>
    </row>
    <row r="236" spans="1:18" s="26" customFormat="1" x14ac:dyDescent="0.35">
      <c r="A236" s="39"/>
      <c r="B236" s="29"/>
      <c r="C236" s="29"/>
      <c r="D236" s="30"/>
      <c r="E236" s="55"/>
      <c r="F236" s="31"/>
      <c r="G236" s="31"/>
      <c r="H236" s="32"/>
      <c r="I236" s="32"/>
      <c r="J236" s="33"/>
      <c r="K236" s="33"/>
      <c r="L236" s="43"/>
      <c r="M236" s="34"/>
      <c r="N236" s="77" t="e">
        <f>VLOOKUP(tbl_claims[[#This Row],[Nationality]],Table4[],3,FALSE)</f>
        <v>#N/A</v>
      </c>
      <c r="O236" s="41" t="str">
        <f>IF(tbl_claims[[#This Row],[Date of Birth]]&lt;&gt;"", DATE(YEAR(tbl_claims[[#This Row],[Date of Birth]])+16, MONTH(tbl_claims[[#This Row],[Date of Birth]]), DAY(tbl_claims[[#This Row],[Date of Birth]])), "")</f>
        <v/>
      </c>
      <c r="P236" s="41" t="str">
        <f>IF(tbl_claims[[#This Row],[Date of Birth]]&lt;&gt;"", DATE(YEAR(tbl_claims[[#This Row],[Date of Birth]])+18, MONTH(tbl_claims[[#This Row],[Date of Birth]]), DAY(tbl_claims[[#This Row],[Date of Birth]])), "")</f>
        <v/>
      </c>
      <c r="Q236" s="41" t="str">
        <f>IF(tbl_claims[[#This Row],[Date of Birth]]&lt;&gt;"", DATE(YEAR(tbl_claims[[#This Row],[Date of Birth]])+21, MONTH(tbl_claims[[#This Row],[Date of Birth]]), DAY(tbl_claims[[#This Row],[Date of Birth]])), "")</f>
        <v/>
      </c>
      <c r="R236" s="41" t="str">
        <f>IF(tbl_claims[[#This Row],[Date of Birth]]&lt;&gt;"", DATE(YEAR(tbl_claims[[#This Row],[Date of Birth]])+25, MONTH(tbl_claims[[#This Row],[Date of Birth]]), DAY(tbl_claims[[#This Row],[Date of Birth]])), "")</f>
        <v/>
      </c>
    </row>
    <row r="237" spans="1:18" s="26" customFormat="1" x14ac:dyDescent="0.35">
      <c r="A237" s="39"/>
      <c r="B237" s="29"/>
      <c r="C237" s="29"/>
      <c r="D237" s="30"/>
      <c r="E237" s="55"/>
      <c r="F237" s="31"/>
      <c r="G237" s="31"/>
      <c r="H237" s="32"/>
      <c r="I237" s="32"/>
      <c r="J237" s="33"/>
      <c r="K237" s="33"/>
      <c r="L237" s="43"/>
      <c r="M237" s="34"/>
      <c r="N237" s="77" t="e">
        <f>VLOOKUP(tbl_claims[[#This Row],[Nationality]],Table4[],3,FALSE)</f>
        <v>#N/A</v>
      </c>
      <c r="O237" s="41" t="str">
        <f>IF(tbl_claims[[#This Row],[Date of Birth]]&lt;&gt;"", DATE(YEAR(tbl_claims[[#This Row],[Date of Birth]])+16, MONTH(tbl_claims[[#This Row],[Date of Birth]]), DAY(tbl_claims[[#This Row],[Date of Birth]])), "")</f>
        <v/>
      </c>
      <c r="P237" s="41" t="str">
        <f>IF(tbl_claims[[#This Row],[Date of Birth]]&lt;&gt;"", DATE(YEAR(tbl_claims[[#This Row],[Date of Birth]])+18, MONTH(tbl_claims[[#This Row],[Date of Birth]]), DAY(tbl_claims[[#This Row],[Date of Birth]])), "")</f>
        <v/>
      </c>
      <c r="Q237" s="41" t="str">
        <f>IF(tbl_claims[[#This Row],[Date of Birth]]&lt;&gt;"", DATE(YEAR(tbl_claims[[#This Row],[Date of Birth]])+21, MONTH(tbl_claims[[#This Row],[Date of Birth]]), DAY(tbl_claims[[#This Row],[Date of Birth]])), "")</f>
        <v/>
      </c>
      <c r="R237" s="41" t="str">
        <f>IF(tbl_claims[[#This Row],[Date of Birth]]&lt;&gt;"", DATE(YEAR(tbl_claims[[#This Row],[Date of Birth]])+25, MONTH(tbl_claims[[#This Row],[Date of Birth]]), DAY(tbl_claims[[#This Row],[Date of Birth]])), "")</f>
        <v/>
      </c>
    </row>
    <row r="238" spans="1:18" s="26" customFormat="1" x14ac:dyDescent="0.35">
      <c r="A238" s="39"/>
      <c r="B238" s="29"/>
      <c r="C238" s="29"/>
      <c r="D238" s="30"/>
      <c r="E238" s="55"/>
      <c r="F238" s="31"/>
      <c r="G238" s="31"/>
      <c r="H238" s="32"/>
      <c r="I238" s="32"/>
      <c r="J238" s="33"/>
      <c r="K238" s="33"/>
      <c r="L238" s="43"/>
      <c r="M238" s="34"/>
      <c r="N238" s="77" t="e">
        <f>VLOOKUP(tbl_claims[[#This Row],[Nationality]],Table4[],3,FALSE)</f>
        <v>#N/A</v>
      </c>
      <c r="O238" s="41" t="str">
        <f>IF(tbl_claims[[#This Row],[Date of Birth]]&lt;&gt;"", DATE(YEAR(tbl_claims[[#This Row],[Date of Birth]])+16, MONTH(tbl_claims[[#This Row],[Date of Birth]]), DAY(tbl_claims[[#This Row],[Date of Birth]])), "")</f>
        <v/>
      </c>
      <c r="P238" s="41" t="str">
        <f>IF(tbl_claims[[#This Row],[Date of Birth]]&lt;&gt;"", DATE(YEAR(tbl_claims[[#This Row],[Date of Birth]])+18, MONTH(tbl_claims[[#This Row],[Date of Birth]]), DAY(tbl_claims[[#This Row],[Date of Birth]])), "")</f>
        <v/>
      </c>
      <c r="Q238" s="41" t="str">
        <f>IF(tbl_claims[[#This Row],[Date of Birth]]&lt;&gt;"", DATE(YEAR(tbl_claims[[#This Row],[Date of Birth]])+21, MONTH(tbl_claims[[#This Row],[Date of Birth]]), DAY(tbl_claims[[#This Row],[Date of Birth]])), "")</f>
        <v/>
      </c>
      <c r="R238" s="41" t="str">
        <f>IF(tbl_claims[[#This Row],[Date of Birth]]&lt;&gt;"", DATE(YEAR(tbl_claims[[#This Row],[Date of Birth]])+25, MONTH(tbl_claims[[#This Row],[Date of Birth]]), DAY(tbl_claims[[#This Row],[Date of Birth]])), "")</f>
        <v/>
      </c>
    </row>
    <row r="239" spans="1:18" s="26" customFormat="1" x14ac:dyDescent="0.35">
      <c r="A239" s="39"/>
      <c r="B239" s="29"/>
      <c r="C239" s="29"/>
      <c r="D239" s="30"/>
      <c r="E239" s="55"/>
      <c r="F239" s="31"/>
      <c r="G239" s="31"/>
      <c r="H239" s="32"/>
      <c r="I239" s="32"/>
      <c r="J239" s="33"/>
      <c r="K239" s="33"/>
      <c r="L239" s="43"/>
      <c r="M239" s="34"/>
      <c r="N239" s="77" t="e">
        <f>VLOOKUP(tbl_claims[[#This Row],[Nationality]],Table4[],3,FALSE)</f>
        <v>#N/A</v>
      </c>
      <c r="O239" s="41" t="str">
        <f>IF(tbl_claims[[#This Row],[Date of Birth]]&lt;&gt;"", DATE(YEAR(tbl_claims[[#This Row],[Date of Birth]])+16, MONTH(tbl_claims[[#This Row],[Date of Birth]]), DAY(tbl_claims[[#This Row],[Date of Birth]])), "")</f>
        <v/>
      </c>
      <c r="P239" s="41" t="str">
        <f>IF(tbl_claims[[#This Row],[Date of Birth]]&lt;&gt;"", DATE(YEAR(tbl_claims[[#This Row],[Date of Birth]])+18, MONTH(tbl_claims[[#This Row],[Date of Birth]]), DAY(tbl_claims[[#This Row],[Date of Birth]])), "")</f>
        <v/>
      </c>
      <c r="Q239" s="41" t="str">
        <f>IF(tbl_claims[[#This Row],[Date of Birth]]&lt;&gt;"", DATE(YEAR(tbl_claims[[#This Row],[Date of Birth]])+21, MONTH(tbl_claims[[#This Row],[Date of Birth]]), DAY(tbl_claims[[#This Row],[Date of Birth]])), "")</f>
        <v/>
      </c>
      <c r="R239" s="41" t="str">
        <f>IF(tbl_claims[[#This Row],[Date of Birth]]&lt;&gt;"", DATE(YEAR(tbl_claims[[#This Row],[Date of Birth]])+25, MONTH(tbl_claims[[#This Row],[Date of Birth]]), DAY(tbl_claims[[#This Row],[Date of Birth]])), "")</f>
        <v/>
      </c>
    </row>
    <row r="240" spans="1:18" s="26" customFormat="1" x14ac:dyDescent="0.35">
      <c r="A240" s="39"/>
      <c r="B240" s="29"/>
      <c r="C240" s="29"/>
      <c r="D240" s="30"/>
      <c r="E240" s="55"/>
      <c r="F240" s="31"/>
      <c r="G240" s="31"/>
      <c r="H240" s="32"/>
      <c r="I240" s="32"/>
      <c r="J240" s="33"/>
      <c r="K240" s="33"/>
      <c r="L240" s="43"/>
      <c r="M240" s="34"/>
      <c r="N240" s="77" t="e">
        <f>VLOOKUP(tbl_claims[[#This Row],[Nationality]],Table4[],3,FALSE)</f>
        <v>#N/A</v>
      </c>
      <c r="O240" s="41" t="str">
        <f>IF(tbl_claims[[#This Row],[Date of Birth]]&lt;&gt;"", DATE(YEAR(tbl_claims[[#This Row],[Date of Birth]])+16, MONTH(tbl_claims[[#This Row],[Date of Birth]]), DAY(tbl_claims[[#This Row],[Date of Birth]])), "")</f>
        <v/>
      </c>
      <c r="P240" s="41" t="str">
        <f>IF(tbl_claims[[#This Row],[Date of Birth]]&lt;&gt;"", DATE(YEAR(tbl_claims[[#This Row],[Date of Birth]])+18, MONTH(tbl_claims[[#This Row],[Date of Birth]]), DAY(tbl_claims[[#This Row],[Date of Birth]])), "")</f>
        <v/>
      </c>
      <c r="Q240" s="41" t="str">
        <f>IF(tbl_claims[[#This Row],[Date of Birth]]&lt;&gt;"", DATE(YEAR(tbl_claims[[#This Row],[Date of Birth]])+21, MONTH(tbl_claims[[#This Row],[Date of Birth]]), DAY(tbl_claims[[#This Row],[Date of Birth]])), "")</f>
        <v/>
      </c>
      <c r="R240" s="41" t="str">
        <f>IF(tbl_claims[[#This Row],[Date of Birth]]&lt;&gt;"", DATE(YEAR(tbl_claims[[#This Row],[Date of Birth]])+25, MONTH(tbl_claims[[#This Row],[Date of Birth]]), DAY(tbl_claims[[#This Row],[Date of Birth]])), "")</f>
        <v/>
      </c>
    </row>
    <row r="241" spans="1:18" s="26" customFormat="1" x14ac:dyDescent="0.35">
      <c r="A241" s="39"/>
      <c r="B241" s="29"/>
      <c r="C241" s="29"/>
      <c r="D241" s="30"/>
      <c r="E241" s="55"/>
      <c r="F241" s="31"/>
      <c r="G241" s="31"/>
      <c r="H241" s="32"/>
      <c r="I241" s="32"/>
      <c r="J241" s="33"/>
      <c r="K241" s="33"/>
      <c r="L241" s="43"/>
      <c r="M241" s="34"/>
      <c r="N241" s="77" t="e">
        <f>VLOOKUP(tbl_claims[[#This Row],[Nationality]],Table4[],3,FALSE)</f>
        <v>#N/A</v>
      </c>
      <c r="O241" s="41" t="str">
        <f>IF(tbl_claims[[#This Row],[Date of Birth]]&lt;&gt;"", DATE(YEAR(tbl_claims[[#This Row],[Date of Birth]])+16, MONTH(tbl_claims[[#This Row],[Date of Birth]]), DAY(tbl_claims[[#This Row],[Date of Birth]])), "")</f>
        <v/>
      </c>
      <c r="P241" s="41" t="str">
        <f>IF(tbl_claims[[#This Row],[Date of Birth]]&lt;&gt;"", DATE(YEAR(tbl_claims[[#This Row],[Date of Birth]])+18, MONTH(tbl_claims[[#This Row],[Date of Birth]]), DAY(tbl_claims[[#This Row],[Date of Birth]])), "")</f>
        <v/>
      </c>
      <c r="Q241" s="41" t="str">
        <f>IF(tbl_claims[[#This Row],[Date of Birth]]&lt;&gt;"", DATE(YEAR(tbl_claims[[#This Row],[Date of Birth]])+21, MONTH(tbl_claims[[#This Row],[Date of Birth]]), DAY(tbl_claims[[#This Row],[Date of Birth]])), "")</f>
        <v/>
      </c>
      <c r="R241" s="41" t="str">
        <f>IF(tbl_claims[[#This Row],[Date of Birth]]&lt;&gt;"", DATE(YEAR(tbl_claims[[#This Row],[Date of Birth]])+25, MONTH(tbl_claims[[#This Row],[Date of Birth]]), DAY(tbl_claims[[#This Row],[Date of Birth]])), "")</f>
        <v/>
      </c>
    </row>
    <row r="242" spans="1:18" s="26" customFormat="1" x14ac:dyDescent="0.35">
      <c r="A242" s="39"/>
      <c r="B242" s="29"/>
      <c r="C242" s="29"/>
      <c r="D242" s="30"/>
      <c r="E242" s="55"/>
      <c r="F242" s="31"/>
      <c r="G242" s="31"/>
      <c r="H242" s="32"/>
      <c r="I242" s="32"/>
      <c r="J242" s="33"/>
      <c r="K242" s="33"/>
      <c r="L242" s="43"/>
      <c r="M242" s="34"/>
      <c r="N242" s="77" t="e">
        <f>VLOOKUP(tbl_claims[[#This Row],[Nationality]],Table4[],3,FALSE)</f>
        <v>#N/A</v>
      </c>
      <c r="O242" s="41" t="str">
        <f>IF(tbl_claims[[#This Row],[Date of Birth]]&lt;&gt;"", DATE(YEAR(tbl_claims[[#This Row],[Date of Birth]])+16, MONTH(tbl_claims[[#This Row],[Date of Birth]]), DAY(tbl_claims[[#This Row],[Date of Birth]])), "")</f>
        <v/>
      </c>
      <c r="P242" s="41" t="str">
        <f>IF(tbl_claims[[#This Row],[Date of Birth]]&lt;&gt;"", DATE(YEAR(tbl_claims[[#This Row],[Date of Birth]])+18, MONTH(tbl_claims[[#This Row],[Date of Birth]]), DAY(tbl_claims[[#This Row],[Date of Birth]])), "")</f>
        <v/>
      </c>
      <c r="Q242" s="41" t="str">
        <f>IF(tbl_claims[[#This Row],[Date of Birth]]&lt;&gt;"", DATE(YEAR(tbl_claims[[#This Row],[Date of Birth]])+21, MONTH(tbl_claims[[#This Row],[Date of Birth]]), DAY(tbl_claims[[#This Row],[Date of Birth]])), "")</f>
        <v/>
      </c>
      <c r="R242" s="41" t="str">
        <f>IF(tbl_claims[[#This Row],[Date of Birth]]&lt;&gt;"", DATE(YEAR(tbl_claims[[#This Row],[Date of Birth]])+25, MONTH(tbl_claims[[#This Row],[Date of Birth]]), DAY(tbl_claims[[#This Row],[Date of Birth]])), "")</f>
        <v/>
      </c>
    </row>
    <row r="243" spans="1:18" s="26" customFormat="1" x14ac:dyDescent="0.35">
      <c r="A243" s="39"/>
      <c r="B243" s="29"/>
      <c r="C243" s="29"/>
      <c r="D243" s="30"/>
      <c r="E243" s="55"/>
      <c r="F243" s="31"/>
      <c r="G243" s="31"/>
      <c r="H243" s="32"/>
      <c r="I243" s="32"/>
      <c r="J243" s="33"/>
      <c r="K243" s="33"/>
      <c r="L243" s="43"/>
      <c r="M243" s="34"/>
      <c r="N243" s="77" t="e">
        <f>VLOOKUP(tbl_claims[[#This Row],[Nationality]],Table4[],3,FALSE)</f>
        <v>#N/A</v>
      </c>
      <c r="O243" s="41" t="str">
        <f>IF(tbl_claims[[#This Row],[Date of Birth]]&lt;&gt;"", DATE(YEAR(tbl_claims[[#This Row],[Date of Birth]])+16, MONTH(tbl_claims[[#This Row],[Date of Birth]]), DAY(tbl_claims[[#This Row],[Date of Birth]])), "")</f>
        <v/>
      </c>
      <c r="P243" s="41" t="str">
        <f>IF(tbl_claims[[#This Row],[Date of Birth]]&lt;&gt;"", DATE(YEAR(tbl_claims[[#This Row],[Date of Birth]])+18, MONTH(tbl_claims[[#This Row],[Date of Birth]]), DAY(tbl_claims[[#This Row],[Date of Birth]])), "")</f>
        <v/>
      </c>
      <c r="Q243" s="41" t="str">
        <f>IF(tbl_claims[[#This Row],[Date of Birth]]&lt;&gt;"", DATE(YEAR(tbl_claims[[#This Row],[Date of Birth]])+21, MONTH(tbl_claims[[#This Row],[Date of Birth]]), DAY(tbl_claims[[#This Row],[Date of Birth]])), "")</f>
        <v/>
      </c>
      <c r="R243" s="41" t="str">
        <f>IF(tbl_claims[[#This Row],[Date of Birth]]&lt;&gt;"", DATE(YEAR(tbl_claims[[#This Row],[Date of Birth]])+25, MONTH(tbl_claims[[#This Row],[Date of Birth]]), DAY(tbl_claims[[#This Row],[Date of Birth]])), "")</f>
        <v/>
      </c>
    </row>
    <row r="244" spans="1:18" s="26" customFormat="1" x14ac:dyDescent="0.35">
      <c r="A244" s="39"/>
      <c r="B244" s="29"/>
      <c r="C244" s="29"/>
      <c r="D244" s="30"/>
      <c r="E244" s="55"/>
      <c r="F244" s="31"/>
      <c r="G244" s="31"/>
      <c r="H244" s="32"/>
      <c r="I244" s="32"/>
      <c r="J244" s="33"/>
      <c r="K244" s="33"/>
      <c r="L244" s="43"/>
      <c r="M244" s="34"/>
      <c r="N244" s="77" t="e">
        <f>VLOOKUP(tbl_claims[[#This Row],[Nationality]],Table4[],3,FALSE)</f>
        <v>#N/A</v>
      </c>
      <c r="O244" s="41" t="str">
        <f>IF(tbl_claims[[#This Row],[Date of Birth]]&lt;&gt;"", DATE(YEAR(tbl_claims[[#This Row],[Date of Birth]])+16, MONTH(tbl_claims[[#This Row],[Date of Birth]]), DAY(tbl_claims[[#This Row],[Date of Birth]])), "")</f>
        <v/>
      </c>
      <c r="P244" s="41" t="str">
        <f>IF(tbl_claims[[#This Row],[Date of Birth]]&lt;&gt;"", DATE(YEAR(tbl_claims[[#This Row],[Date of Birth]])+18, MONTH(tbl_claims[[#This Row],[Date of Birth]]), DAY(tbl_claims[[#This Row],[Date of Birth]])), "")</f>
        <v/>
      </c>
      <c r="Q244" s="41" t="str">
        <f>IF(tbl_claims[[#This Row],[Date of Birth]]&lt;&gt;"", DATE(YEAR(tbl_claims[[#This Row],[Date of Birth]])+21, MONTH(tbl_claims[[#This Row],[Date of Birth]]), DAY(tbl_claims[[#This Row],[Date of Birth]])), "")</f>
        <v/>
      </c>
      <c r="R244" s="41" t="str">
        <f>IF(tbl_claims[[#This Row],[Date of Birth]]&lt;&gt;"", DATE(YEAR(tbl_claims[[#This Row],[Date of Birth]])+25, MONTH(tbl_claims[[#This Row],[Date of Birth]]), DAY(tbl_claims[[#This Row],[Date of Birth]])), "")</f>
        <v/>
      </c>
    </row>
    <row r="245" spans="1:18" s="26" customFormat="1" x14ac:dyDescent="0.35">
      <c r="A245" s="39"/>
      <c r="B245" s="29"/>
      <c r="C245" s="29"/>
      <c r="D245" s="30"/>
      <c r="E245" s="55"/>
      <c r="F245" s="31"/>
      <c r="G245" s="31"/>
      <c r="H245" s="32"/>
      <c r="I245" s="32"/>
      <c r="J245" s="33"/>
      <c r="K245" s="33"/>
      <c r="L245" s="43"/>
      <c r="M245" s="34"/>
      <c r="N245" s="77" t="e">
        <f>VLOOKUP(tbl_claims[[#This Row],[Nationality]],Table4[],3,FALSE)</f>
        <v>#N/A</v>
      </c>
      <c r="O245" s="41" t="str">
        <f>IF(tbl_claims[[#This Row],[Date of Birth]]&lt;&gt;"", DATE(YEAR(tbl_claims[[#This Row],[Date of Birth]])+16, MONTH(tbl_claims[[#This Row],[Date of Birth]]), DAY(tbl_claims[[#This Row],[Date of Birth]])), "")</f>
        <v/>
      </c>
      <c r="P245" s="41" t="str">
        <f>IF(tbl_claims[[#This Row],[Date of Birth]]&lt;&gt;"", DATE(YEAR(tbl_claims[[#This Row],[Date of Birth]])+18, MONTH(tbl_claims[[#This Row],[Date of Birth]]), DAY(tbl_claims[[#This Row],[Date of Birth]])), "")</f>
        <v/>
      </c>
      <c r="Q245" s="41" t="str">
        <f>IF(tbl_claims[[#This Row],[Date of Birth]]&lt;&gt;"", DATE(YEAR(tbl_claims[[#This Row],[Date of Birth]])+21, MONTH(tbl_claims[[#This Row],[Date of Birth]]), DAY(tbl_claims[[#This Row],[Date of Birth]])), "")</f>
        <v/>
      </c>
      <c r="R245" s="41" t="str">
        <f>IF(tbl_claims[[#This Row],[Date of Birth]]&lt;&gt;"", DATE(YEAR(tbl_claims[[#This Row],[Date of Birth]])+25, MONTH(tbl_claims[[#This Row],[Date of Birth]]), DAY(tbl_claims[[#This Row],[Date of Birth]])), "")</f>
        <v/>
      </c>
    </row>
    <row r="246" spans="1:18" s="26" customFormat="1" x14ac:dyDescent="0.35">
      <c r="A246" s="39"/>
      <c r="B246" s="29"/>
      <c r="C246" s="29"/>
      <c r="D246" s="30"/>
      <c r="E246" s="55"/>
      <c r="F246" s="31"/>
      <c r="G246" s="31"/>
      <c r="H246" s="32"/>
      <c r="I246" s="32"/>
      <c r="J246" s="33"/>
      <c r="K246" s="33"/>
      <c r="L246" s="43"/>
      <c r="M246" s="34"/>
      <c r="N246" s="77" t="e">
        <f>VLOOKUP(tbl_claims[[#This Row],[Nationality]],Table4[],3,FALSE)</f>
        <v>#N/A</v>
      </c>
      <c r="O246" s="41" t="str">
        <f>IF(tbl_claims[[#This Row],[Date of Birth]]&lt;&gt;"", DATE(YEAR(tbl_claims[[#This Row],[Date of Birth]])+16, MONTH(tbl_claims[[#This Row],[Date of Birth]]), DAY(tbl_claims[[#This Row],[Date of Birth]])), "")</f>
        <v/>
      </c>
      <c r="P246" s="41" t="str">
        <f>IF(tbl_claims[[#This Row],[Date of Birth]]&lt;&gt;"", DATE(YEAR(tbl_claims[[#This Row],[Date of Birth]])+18, MONTH(tbl_claims[[#This Row],[Date of Birth]]), DAY(tbl_claims[[#This Row],[Date of Birth]])), "")</f>
        <v/>
      </c>
      <c r="Q246" s="41" t="str">
        <f>IF(tbl_claims[[#This Row],[Date of Birth]]&lt;&gt;"", DATE(YEAR(tbl_claims[[#This Row],[Date of Birth]])+21, MONTH(tbl_claims[[#This Row],[Date of Birth]]), DAY(tbl_claims[[#This Row],[Date of Birth]])), "")</f>
        <v/>
      </c>
      <c r="R246" s="41" t="str">
        <f>IF(tbl_claims[[#This Row],[Date of Birth]]&lt;&gt;"", DATE(YEAR(tbl_claims[[#This Row],[Date of Birth]])+25, MONTH(tbl_claims[[#This Row],[Date of Birth]]), DAY(tbl_claims[[#This Row],[Date of Birth]])), "")</f>
        <v/>
      </c>
    </row>
    <row r="247" spans="1:18" s="26" customFormat="1" x14ac:dyDescent="0.35">
      <c r="A247" s="39"/>
      <c r="B247" s="29"/>
      <c r="C247" s="29"/>
      <c r="D247" s="30"/>
      <c r="E247" s="55"/>
      <c r="F247" s="31"/>
      <c r="G247" s="31"/>
      <c r="H247" s="32"/>
      <c r="I247" s="32"/>
      <c r="J247" s="33"/>
      <c r="K247" s="33"/>
      <c r="L247" s="43"/>
      <c r="M247" s="34"/>
      <c r="N247" s="77" t="e">
        <f>VLOOKUP(tbl_claims[[#This Row],[Nationality]],Table4[],3,FALSE)</f>
        <v>#N/A</v>
      </c>
      <c r="O247" s="41" t="str">
        <f>IF(tbl_claims[[#This Row],[Date of Birth]]&lt;&gt;"", DATE(YEAR(tbl_claims[[#This Row],[Date of Birth]])+16, MONTH(tbl_claims[[#This Row],[Date of Birth]]), DAY(tbl_claims[[#This Row],[Date of Birth]])), "")</f>
        <v/>
      </c>
      <c r="P247" s="41" t="str">
        <f>IF(tbl_claims[[#This Row],[Date of Birth]]&lt;&gt;"", DATE(YEAR(tbl_claims[[#This Row],[Date of Birth]])+18, MONTH(tbl_claims[[#This Row],[Date of Birth]]), DAY(tbl_claims[[#This Row],[Date of Birth]])), "")</f>
        <v/>
      </c>
      <c r="Q247" s="41" t="str">
        <f>IF(tbl_claims[[#This Row],[Date of Birth]]&lt;&gt;"", DATE(YEAR(tbl_claims[[#This Row],[Date of Birth]])+21, MONTH(tbl_claims[[#This Row],[Date of Birth]]), DAY(tbl_claims[[#This Row],[Date of Birth]])), "")</f>
        <v/>
      </c>
      <c r="R247" s="41" t="str">
        <f>IF(tbl_claims[[#This Row],[Date of Birth]]&lt;&gt;"", DATE(YEAR(tbl_claims[[#This Row],[Date of Birth]])+25, MONTH(tbl_claims[[#This Row],[Date of Birth]]), DAY(tbl_claims[[#This Row],[Date of Birth]])), "")</f>
        <v/>
      </c>
    </row>
    <row r="248" spans="1:18" s="26" customFormat="1" x14ac:dyDescent="0.35">
      <c r="A248" s="39"/>
      <c r="B248" s="29"/>
      <c r="C248" s="29"/>
      <c r="D248" s="30"/>
      <c r="E248" s="55"/>
      <c r="F248" s="31"/>
      <c r="G248" s="31"/>
      <c r="H248" s="32"/>
      <c r="I248" s="32"/>
      <c r="J248" s="33"/>
      <c r="K248" s="33"/>
      <c r="L248" s="43"/>
      <c r="M248" s="34"/>
      <c r="N248" s="77" t="e">
        <f>VLOOKUP(tbl_claims[[#This Row],[Nationality]],Table4[],3,FALSE)</f>
        <v>#N/A</v>
      </c>
      <c r="O248" s="41" t="str">
        <f>IF(tbl_claims[[#This Row],[Date of Birth]]&lt;&gt;"", DATE(YEAR(tbl_claims[[#This Row],[Date of Birth]])+16, MONTH(tbl_claims[[#This Row],[Date of Birth]]), DAY(tbl_claims[[#This Row],[Date of Birth]])), "")</f>
        <v/>
      </c>
      <c r="P248" s="41" t="str">
        <f>IF(tbl_claims[[#This Row],[Date of Birth]]&lt;&gt;"", DATE(YEAR(tbl_claims[[#This Row],[Date of Birth]])+18, MONTH(tbl_claims[[#This Row],[Date of Birth]]), DAY(tbl_claims[[#This Row],[Date of Birth]])), "")</f>
        <v/>
      </c>
      <c r="Q248" s="41" t="str">
        <f>IF(tbl_claims[[#This Row],[Date of Birth]]&lt;&gt;"", DATE(YEAR(tbl_claims[[#This Row],[Date of Birth]])+21, MONTH(tbl_claims[[#This Row],[Date of Birth]]), DAY(tbl_claims[[#This Row],[Date of Birth]])), "")</f>
        <v/>
      </c>
      <c r="R248" s="41" t="str">
        <f>IF(tbl_claims[[#This Row],[Date of Birth]]&lt;&gt;"", DATE(YEAR(tbl_claims[[#This Row],[Date of Birth]])+25, MONTH(tbl_claims[[#This Row],[Date of Birth]]), DAY(tbl_claims[[#This Row],[Date of Birth]])), "")</f>
        <v/>
      </c>
    </row>
    <row r="249" spans="1:18" s="26" customFormat="1" x14ac:dyDescent="0.35">
      <c r="A249" s="39"/>
      <c r="B249" s="29"/>
      <c r="C249" s="29"/>
      <c r="D249" s="30"/>
      <c r="E249" s="55"/>
      <c r="F249" s="31"/>
      <c r="G249" s="31"/>
      <c r="H249" s="32"/>
      <c r="I249" s="32"/>
      <c r="J249" s="33"/>
      <c r="K249" s="33"/>
      <c r="L249" s="43"/>
      <c r="M249" s="34"/>
      <c r="N249" s="77" t="e">
        <f>VLOOKUP(tbl_claims[[#This Row],[Nationality]],Table4[],3,FALSE)</f>
        <v>#N/A</v>
      </c>
      <c r="O249" s="41" t="str">
        <f>IF(tbl_claims[[#This Row],[Date of Birth]]&lt;&gt;"", DATE(YEAR(tbl_claims[[#This Row],[Date of Birth]])+16, MONTH(tbl_claims[[#This Row],[Date of Birth]]), DAY(tbl_claims[[#This Row],[Date of Birth]])), "")</f>
        <v/>
      </c>
      <c r="P249" s="41" t="str">
        <f>IF(tbl_claims[[#This Row],[Date of Birth]]&lt;&gt;"", DATE(YEAR(tbl_claims[[#This Row],[Date of Birth]])+18, MONTH(tbl_claims[[#This Row],[Date of Birth]]), DAY(tbl_claims[[#This Row],[Date of Birth]])), "")</f>
        <v/>
      </c>
      <c r="Q249" s="41" t="str">
        <f>IF(tbl_claims[[#This Row],[Date of Birth]]&lt;&gt;"", DATE(YEAR(tbl_claims[[#This Row],[Date of Birth]])+21, MONTH(tbl_claims[[#This Row],[Date of Birth]]), DAY(tbl_claims[[#This Row],[Date of Birth]])), "")</f>
        <v/>
      </c>
      <c r="R249" s="41" t="str">
        <f>IF(tbl_claims[[#This Row],[Date of Birth]]&lt;&gt;"", DATE(YEAR(tbl_claims[[#This Row],[Date of Birth]])+25, MONTH(tbl_claims[[#This Row],[Date of Birth]]), DAY(tbl_claims[[#This Row],[Date of Birth]])), "")</f>
        <v/>
      </c>
    </row>
    <row r="250" spans="1:18" s="26" customFormat="1" x14ac:dyDescent="0.35">
      <c r="A250" s="39"/>
      <c r="B250" s="29"/>
      <c r="C250" s="29"/>
      <c r="D250" s="30"/>
      <c r="E250" s="55"/>
      <c r="F250" s="31"/>
      <c r="G250" s="31"/>
      <c r="H250" s="32"/>
      <c r="I250" s="32"/>
      <c r="J250" s="33"/>
      <c r="K250" s="33"/>
      <c r="L250" s="43"/>
      <c r="M250" s="34"/>
      <c r="N250" s="77" t="e">
        <f>VLOOKUP(tbl_claims[[#This Row],[Nationality]],Table4[],3,FALSE)</f>
        <v>#N/A</v>
      </c>
      <c r="O250" s="41" t="str">
        <f>IF(tbl_claims[[#This Row],[Date of Birth]]&lt;&gt;"", DATE(YEAR(tbl_claims[[#This Row],[Date of Birth]])+16, MONTH(tbl_claims[[#This Row],[Date of Birth]]), DAY(tbl_claims[[#This Row],[Date of Birth]])), "")</f>
        <v/>
      </c>
      <c r="P250" s="41" t="str">
        <f>IF(tbl_claims[[#This Row],[Date of Birth]]&lt;&gt;"", DATE(YEAR(tbl_claims[[#This Row],[Date of Birth]])+18, MONTH(tbl_claims[[#This Row],[Date of Birth]]), DAY(tbl_claims[[#This Row],[Date of Birth]])), "")</f>
        <v/>
      </c>
      <c r="Q250" s="41" t="str">
        <f>IF(tbl_claims[[#This Row],[Date of Birth]]&lt;&gt;"", DATE(YEAR(tbl_claims[[#This Row],[Date of Birth]])+21, MONTH(tbl_claims[[#This Row],[Date of Birth]]), DAY(tbl_claims[[#This Row],[Date of Birth]])), "")</f>
        <v/>
      </c>
      <c r="R250" s="41" t="str">
        <f>IF(tbl_claims[[#This Row],[Date of Birth]]&lt;&gt;"", DATE(YEAR(tbl_claims[[#This Row],[Date of Birth]])+25, MONTH(tbl_claims[[#This Row],[Date of Birth]]), DAY(tbl_claims[[#This Row],[Date of Birth]])), "")</f>
        <v/>
      </c>
    </row>
    <row r="251" spans="1:18" s="26" customFormat="1" x14ac:dyDescent="0.35">
      <c r="A251" s="39"/>
      <c r="B251" s="29"/>
      <c r="C251" s="29"/>
      <c r="D251" s="30"/>
      <c r="E251" s="55"/>
      <c r="F251" s="31"/>
      <c r="G251" s="31"/>
      <c r="H251" s="32"/>
      <c r="I251" s="32"/>
      <c r="J251" s="33"/>
      <c r="K251" s="33"/>
      <c r="L251" s="43"/>
      <c r="M251" s="34"/>
      <c r="N251" s="77" t="e">
        <f>VLOOKUP(tbl_claims[[#This Row],[Nationality]],Table4[],3,FALSE)</f>
        <v>#N/A</v>
      </c>
      <c r="O251" s="41" t="str">
        <f>IF(tbl_claims[[#This Row],[Date of Birth]]&lt;&gt;"", DATE(YEAR(tbl_claims[[#This Row],[Date of Birth]])+16, MONTH(tbl_claims[[#This Row],[Date of Birth]]), DAY(tbl_claims[[#This Row],[Date of Birth]])), "")</f>
        <v/>
      </c>
      <c r="P251" s="41" t="str">
        <f>IF(tbl_claims[[#This Row],[Date of Birth]]&lt;&gt;"", DATE(YEAR(tbl_claims[[#This Row],[Date of Birth]])+18, MONTH(tbl_claims[[#This Row],[Date of Birth]]), DAY(tbl_claims[[#This Row],[Date of Birth]])), "")</f>
        <v/>
      </c>
      <c r="Q251" s="41" t="str">
        <f>IF(tbl_claims[[#This Row],[Date of Birth]]&lt;&gt;"", DATE(YEAR(tbl_claims[[#This Row],[Date of Birth]])+21, MONTH(tbl_claims[[#This Row],[Date of Birth]]), DAY(tbl_claims[[#This Row],[Date of Birth]])), "")</f>
        <v/>
      </c>
      <c r="R251" s="41" t="str">
        <f>IF(tbl_claims[[#This Row],[Date of Birth]]&lt;&gt;"", DATE(YEAR(tbl_claims[[#This Row],[Date of Birth]])+25, MONTH(tbl_claims[[#This Row],[Date of Birth]]), DAY(tbl_claims[[#This Row],[Date of Birth]])), "")</f>
        <v/>
      </c>
    </row>
    <row r="252" spans="1:18" s="26" customFormat="1" x14ac:dyDescent="0.35">
      <c r="A252" s="39"/>
      <c r="B252" s="29"/>
      <c r="C252" s="29"/>
      <c r="D252" s="30"/>
      <c r="E252" s="55"/>
      <c r="F252" s="31"/>
      <c r="G252" s="31"/>
      <c r="H252" s="32"/>
      <c r="I252" s="32"/>
      <c r="J252" s="33"/>
      <c r="K252" s="33"/>
      <c r="L252" s="43"/>
      <c r="M252" s="34"/>
      <c r="N252" s="77" t="e">
        <f>VLOOKUP(tbl_claims[[#This Row],[Nationality]],Table4[],3,FALSE)</f>
        <v>#N/A</v>
      </c>
      <c r="O252" s="41" t="str">
        <f>IF(tbl_claims[[#This Row],[Date of Birth]]&lt;&gt;"", DATE(YEAR(tbl_claims[[#This Row],[Date of Birth]])+16, MONTH(tbl_claims[[#This Row],[Date of Birth]]), DAY(tbl_claims[[#This Row],[Date of Birth]])), "")</f>
        <v/>
      </c>
      <c r="P252" s="41" t="str">
        <f>IF(tbl_claims[[#This Row],[Date of Birth]]&lt;&gt;"", DATE(YEAR(tbl_claims[[#This Row],[Date of Birth]])+18, MONTH(tbl_claims[[#This Row],[Date of Birth]]), DAY(tbl_claims[[#This Row],[Date of Birth]])), "")</f>
        <v/>
      </c>
      <c r="Q252" s="41" t="str">
        <f>IF(tbl_claims[[#This Row],[Date of Birth]]&lt;&gt;"", DATE(YEAR(tbl_claims[[#This Row],[Date of Birth]])+21, MONTH(tbl_claims[[#This Row],[Date of Birth]]), DAY(tbl_claims[[#This Row],[Date of Birth]])), "")</f>
        <v/>
      </c>
      <c r="R252" s="41" t="str">
        <f>IF(tbl_claims[[#This Row],[Date of Birth]]&lt;&gt;"", DATE(YEAR(tbl_claims[[#This Row],[Date of Birth]])+25, MONTH(tbl_claims[[#This Row],[Date of Birth]]), DAY(tbl_claims[[#This Row],[Date of Birth]])), "")</f>
        <v/>
      </c>
    </row>
    <row r="253" spans="1:18" s="26" customFormat="1" x14ac:dyDescent="0.35">
      <c r="A253" s="39"/>
      <c r="B253" s="29"/>
      <c r="C253" s="29"/>
      <c r="D253" s="30"/>
      <c r="E253" s="55"/>
      <c r="F253" s="31"/>
      <c r="G253" s="31"/>
      <c r="H253" s="32"/>
      <c r="I253" s="32"/>
      <c r="J253" s="33"/>
      <c r="K253" s="33"/>
      <c r="L253" s="43"/>
      <c r="M253" s="34"/>
      <c r="N253" s="77" t="e">
        <f>VLOOKUP(tbl_claims[[#This Row],[Nationality]],Table4[],3,FALSE)</f>
        <v>#N/A</v>
      </c>
      <c r="O253" s="41" t="str">
        <f>IF(tbl_claims[[#This Row],[Date of Birth]]&lt;&gt;"", DATE(YEAR(tbl_claims[[#This Row],[Date of Birth]])+16, MONTH(tbl_claims[[#This Row],[Date of Birth]]), DAY(tbl_claims[[#This Row],[Date of Birth]])), "")</f>
        <v/>
      </c>
      <c r="P253" s="41" t="str">
        <f>IF(tbl_claims[[#This Row],[Date of Birth]]&lt;&gt;"", DATE(YEAR(tbl_claims[[#This Row],[Date of Birth]])+18, MONTH(tbl_claims[[#This Row],[Date of Birth]]), DAY(tbl_claims[[#This Row],[Date of Birth]])), "")</f>
        <v/>
      </c>
      <c r="Q253" s="41" t="str">
        <f>IF(tbl_claims[[#This Row],[Date of Birth]]&lt;&gt;"", DATE(YEAR(tbl_claims[[#This Row],[Date of Birth]])+21, MONTH(tbl_claims[[#This Row],[Date of Birth]]), DAY(tbl_claims[[#This Row],[Date of Birth]])), "")</f>
        <v/>
      </c>
      <c r="R253" s="41" t="str">
        <f>IF(tbl_claims[[#This Row],[Date of Birth]]&lt;&gt;"", DATE(YEAR(tbl_claims[[#This Row],[Date of Birth]])+25, MONTH(tbl_claims[[#This Row],[Date of Birth]]), DAY(tbl_claims[[#This Row],[Date of Birth]])), "")</f>
        <v/>
      </c>
    </row>
    <row r="254" spans="1:18" s="26" customFormat="1" x14ac:dyDescent="0.35">
      <c r="A254" s="39"/>
      <c r="B254" s="29"/>
      <c r="C254" s="29"/>
      <c r="D254" s="30"/>
      <c r="E254" s="55"/>
      <c r="F254" s="31"/>
      <c r="G254" s="31"/>
      <c r="H254" s="32"/>
      <c r="I254" s="32"/>
      <c r="J254" s="33"/>
      <c r="K254" s="33"/>
      <c r="L254" s="43"/>
      <c r="M254" s="34"/>
      <c r="N254" s="77" t="e">
        <f>VLOOKUP(tbl_claims[[#This Row],[Nationality]],Table4[],3,FALSE)</f>
        <v>#N/A</v>
      </c>
      <c r="O254" s="41" t="str">
        <f>IF(tbl_claims[[#This Row],[Date of Birth]]&lt;&gt;"", DATE(YEAR(tbl_claims[[#This Row],[Date of Birth]])+16, MONTH(tbl_claims[[#This Row],[Date of Birth]]), DAY(tbl_claims[[#This Row],[Date of Birth]])), "")</f>
        <v/>
      </c>
      <c r="P254" s="41" t="str">
        <f>IF(tbl_claims[[#This Row],[Date of Birth]]&lt;&gt;"", DATE(YEAR(tbl_claims[[#This Row],[Date of Birth]])+18, MONTH(tbl_claims[[#This Row],[Date of Birth]]), DAY(tbl_claims[[#This Row],[Date of Birth]])), "")</f>
        <v/>
      </c>
      <c r="Q254" s="41" t="str">
        <f>IF(tbl_claims[[#This Row],[Date of Birth]]&lt;&gt;"", DATE(YEAR(tbl_claims[[#This Row],[Date of Birth]])+21, MONTH(tbl_claims[[#This Row],[Date of Birth]]), DAY(tbl_claims[[#This Row],[Date of Birth]])), "")</f>
        <v/>
      </c>
      <c r="R254" s="41" t="str">
        <f>IF(tbl_claims[[#This Row],[Date of Birth]]&lt;&gt;"", DATE(YEAR(tbl_claims[[#This Row],[Date of Birth]])+25, MONTH(tbl_claims[[#This Row],[Date of Birth]]), DAY(tbl_claims[[#This Row],[Date of Birth]])), "")</f>
        <v/>
      </c>
    </row>
    <row r="255" spans="1:18" s="26" customFormat="1" x14ac:dyDescent="0.35">
      <c r="A255" s="39"/>
      <c r="B255" s="29"/>
      <c r="C255" s="29"/>
      <c r="D255" s="30"/>
      <c r="E255" s="55"/>
      <c r="F255" s="31"/>
      <c r="G255" s="31"/>
      <c r="H255" s="32"/>
      <c r="I255" s="32"/>
      <c r="J255" s="33"/>
      <c r="K255" s="33"/>
      <c r="L255" s="43"/>
      <c r="M255" s="34"/>
      <c r="N255" s="77" t="e">
        <f>VLOOKUP(tbl_claims[[#This Row],[Nationality]],Table4[],3,FALSE)</f>
        <v>#N/A</v>
      </c>
      <c r="O255" s="41" t="str">
        <f>IF(tbl_claims[[#This Row],[Date of Birth]]&lt;&gt;"", DATE(YEAR(tbl_claims[[#This Row],[Date of Birth]])+16, MONTH(tbl_claims[[#This Row],[Date of Birth]]), DAY(tbl_claims[[#This Row],[Date of Birth]])), "")</f>
        <v/>
      </c>
      <c r="P255" s="41" t="str">
        <f>IF(tbl_claims[[#This Row],[Date of Birth]]&lt;&gt;"", DATE(YEAR(tbl_claims[[#This Row],[Date of Birth]])+18, MONTH(tbl_claims[[#This Row],[Date of Birth]]), DAY(tbl_claims[[#This Row],[Date of Birth]])), "")</f>
        <v/>
      </c>
      <c r="Q255" s="41" t="str">
        <f>IF(tbl_claims[[#This Row],[Date of Birth]]&lt;&gt;"", DATE(YEAR(tbl_claims[[#This Row],[Date of Birth]])+21, MONTH(tbl_claims[[#This Row],[Date of Birth]]), DAY(tbl_claims[[#This Row],[Date of Birth]])), "")</f>
        <v/>
      </c>
      <c r="R255" s="41" t="str">
        <f>IF(tbl_claims[[#This Row],[Date of Birth]]&lt;&gt;"", DATE(YEAR(tbl_claims[[#This Row],[Date of Birth]])+25, MONTH(tbl_claims[[#This Row],[Date of Birth]]), DAY(tbl_claims[[#This Row],[Date of Birth]])), "")</f>
        <v/>
      </c>
    </row>
    <row r="256" spans="1:18" s="26" customFormat="1" x14ac:dyDescent="0.35">
      <c r="A256" s="39"/>
      <c r="B256" s="29"/>
      <c r="C256" s="29"/>
      <c r="D256" s="30"/>
      <c r="E256" s="55"/>
      <c r="F256" s="31"/>
      <c r="G256" s="31"/>
      <c r="H256" s="32"/>
      <c r="I256" s="32"/>
      <c r="J256" s="33"/>
      <c r="K256" s="33"/>
      <c r="L256" s="43"/>
      <c r="M256" s="34"/>
      <c r="N256" s="77" t="e">
        <f>VLOOKUP(tbl_claims[[#This Row],[Nationality]],Table4[],3,FALSE)</f>
        <v>#N/A</v>
      </c>
      <c r="O256" s="41" t="str">
        <f>IF(tbl_claims[[#This Row],[Date of Birth]]&lt;&gt;"", DATE(YEAR(tbl_claims[[#This Row],[Date of Birth]])+16, MONTH(tbl_claims[[#This Row],[Date of Birth]]), DAY(tbl_claims[[#This Row],[Date of Birth]])), "")</f>
        <v/>
      </c>
      <c r="P256" s="41" t="str">
        <f>IF(tbl_claims[[#This Row],[Date of Birth]]&lt;&gt;"", DATE(YEAR(tbl_claims[[#This Row],[Date of Birth]])+18, MONTH(tbl_claims[[#This Row],[Date of Birth]]), DAY(tbl_claims[[#This Row],[Date of Birth]])), "")</f>
        <v/>
      </c>
      <c r="Q256" s="41" t="str">
        <f>IF(tbl_claims[[#This Row],[Date of Birth]]&lt;&gt;"", DATE(YEAR(tbl_claims[[#This Row],[Date of Birth]])+21, MONTH(tbl_claims[[#This Row],[Date of Birth]]), DAY(tbl_claims[[#This Row],[Date of Birth]])), "")</f>
        <v/>
      </c>
      <c r="R256" s="41" t="str">
        <f>IF(tbl_claims[[#This Row],[Date of Birth]]&lt;&gt;"", DATE(YEAR(tbl_claims[[#This Row],[Date of Birth]])+25, MONTH(tbl_claims[[#This Row],[Date of Birth]]), DAY(tbl_claims[[#This Row],[Date of Birth]])), "")</f>
        <v/>
      </c>
    </row>
    <row r="257" spans="1:18" s="26" customFormat="1" x14ac:dyDescent="0.35">
      <c r="A257" s="39"/>
      <c r="B257" s="29"/>
      <c r="C257" s="29"/>
      <c r="D257" s="30"/>
      <c r="E257" s="55"/>
      <c r="F257" s="31"/>
      <c r="G257" s="31"/>
      <c r="H257" s="32"/>
      <c r="I257" s="32"/>
      <c r="J257" s="33"/>
      <c r="K257" s="33"/>
      <c r="L257" s="43"/>
      <c r="M257" s="34"/>
      <c r="N257" s="77" t="e">
        <f>VLOOKUP(tbl_claims[[#This Row],[Nationality]],Table4[],3,FALSE)</f>
        <v>#N/A</v>
      </c>
      <c r="O257" s="41" t="str">
        <f>IF(tbl_claims[[#This Row],[Date of Birth]]&lt;&gt;"", DATE(YEAR(tbl_claims[[#This Row],[Date of Birth]])+16, MONTH(tbl_claims[[#This Row],[Date of Birth]]), DAY(tbl_claims[[#This Row],[Date of Birth]])), "")</f>
        <v/>
      </c>
      <c r="P257" s="41" t="str">
        <f>IF(tbl_claims[[#This Row],[Date of Birth]]&lt;&gt;"", DATE(YEAR(tbl_claims[[#This Row],[Date of Birth]])+18, MONTH(tbl_claims[[#This Row],[Date of Birth]]), DAY(tbl_claims[[#This Row],[Date of Birth]])), "")</f>
        <v/>
      </c>
      <c r="Q257" s="41" t="str">
        <f>IF(tbl_claims[[#This Row],[Date of Birth]]&lt;&gt;"", DATE(YEAR(tbl_claims[[#This Row],[Date of Birth]])+21, MONTH(tbl_claims[[#This Row],[Date of Birth]]), DAY(tbl_claims[[#This Row],[Date of Birth]])), "")</f>
        <v/>
      </c>
      <c r="R257" s="41" t="str">
        <f>IF(tbl_claims[[#This Row],[Date of Birth]]&lt;&gt;"", DATE(YEAR(tbl_claims[[#This Row],[Date of Birth]])+25, MONTH(tbl_claims[[#This Row],[Date of Birth]]), DAY(tbl_claims[[#This Row],[Date of Birth]])), "")</f>
        <v/>
      </c>
    </row>
    <row r="258" spans="1:18" s="26" customFormat="1" x14ac:dyDescent="0.35">
      <c r="A258" s="39"/>
      <c r="B258" s="29"/>
      <c r="C258" s="29"/>
      <c r="D258" s="30"/>
      <c r="E258" s="55"/>
      <c r="F258" s="31"/>
      <c r="G258" s="31"/>
      <c r="H258" s="32"/>
      <c r="I258" s="32"/>
      <c r="J258" s="33"/>
      <c r="K258" s="33"/>
      <c r="L258" s="43"/>
      <c r="M258" s="34"/>
      <c r="N258" s="77" t="e">
        <f>VLOOKUP(tbl_claims[[#This Row],[Nationality]],Table4[],3,FALSE)</f>
        <v>#N/A</v>
      </c>
      <c r="O258" s="41" t="str">
        <f>IF(tbl_claims[[#This Row],[Date of Birth]]&lt;&gt;"", DATE(YEAR(tbl_claims[[#This Row],[Date of Birth]])+16, MONTH(tbl_claims[[#This Row],[Date of Birth]]), DAY(tbl_claims[[#This Row],[Date of Birth]])), "")</f>
        <v/>
      </c>
      <c r="P258" s="41" t="str">
        <f>IF(tbl_claims[[#This Row],[Date of Birth]]&lt;&gt;"", DATE(YEAR(tbl_claims[[#This Row],[Date of Birth]])+18, MONTH(tbl_claims[[#This Row],[Date of Birth]]), DAY(tbl_claims[[#This Row],[Date of Birth]])), "")</f>
        <v/>
      </c>
      <c r="Q258" s="41" t="str">
        <f>IF(tbl_claims[[#This Row],[Date of Birth]]&lt;&gt;"", DATE(YEAR(tbl_claims[[#This Row],[Date of Birth]])+21, MONTH(tbl_claims[[#This Row],[Date of Birth]]), DAY(tbl_claims[[#This Row],[Date of Birth]])), "")</f>
        <v/>
      </c>
      <c r="R258" s="41" t="str">
        <f>IF(tbl_claims[[#This Row],[Date of Birth]]&lt;&gt;"", DATE(YEAR(tbl_claims[[#This Row],[Date of Birth]])+25, MONTH(tbl_claims[[#This Row],[Date of Birth]]), DAY(tbl_claims[[#This Row],[Date of Birth]])), "")</f>
        <v/>
      </c>
    </row>
    <row r="259" spans="1:18" s="26" customFormat="1" x14ac:dyDescent="0.35">
      <c r="A259" s="39"/>
      <c r="B259" s="29"/>
      <c r="C259" s="29"/>
      <c r="D259" s="30"/>
      <c r="E259" s="55"/>
      <c r="F259" s="31"/>
      <c r="G259" s="31"/>
      <c r="H259" s="32"/>
      <c r="I259" s="32"/>
      <c r="J259" s="33"/>
      <c r="K259" s="33"/>
      <c r="L259" s="43"/>
      <c r="M259" s="34"/>
      <c r="N259" s="77" t="e">
        <f>VLOOKUP(tbl_claims[[#This Row],[Nationality]],Table4[],3,FALSE)</f>
        <v>#N/A</v>
      </c>
      <c r="O259" s="41" t="str">
        <f>IF(tbl_claims[[#This Row],[Date of Birth]]&lt;&gt;"", DATE(YEAR(tbl_claims[[#This Row],[Date of Birth]])+16, MONTH(tbl_claims[[#This Row],[Date of Birth]]), DAY(tbl_claims[[#This Row],[Date of Birth]])), "")</f>
        <v/>
      </c>
      <c r="P259" s="41" t="str">
        <f>IF(tbl_claims[[#This Row],[Date of Birth]]&lt;&gt;"", DATE(YEAR(tbl_claims[[#This Row],[Date of Birth]])+18, MONTH(tbl_claims[[#This Row],[Date of Birth]]), DAY(tbl_claims[[#This Row],[Date of Birth]])), "")</f>
        <v/>
      </c>
      <c r="Q259" s="41" t="str">
        <f>IF(tbl_claims[[#This Row],[Date of Birth]]&lt;&gt;"", DATE(YEAR(tbl_claims[[#This Row],[Date of Birth]])+21, MONTH(tbl_claims[[#This Row],[Date of Birth]]), DAY(tbl_claims[[#This Row],[Date of Birth]])), "")</f>
        <v/>
      </c>
      <c r="R259" s="41" t="str">
        <f>IF(tbl_claims[[#This Row],[Date of Birth]]&lt;&gt;"", DATE(YEAR(tbl_claims[[#This Row],[Date of Birth]])+25, MONTH(tbl_claims[[#This Row],[Date of Birth]]), DAY(tbl_claims[[#This Row],[Date of Birth]])), "")</f>
        <v/>
      </c>
    </row>
    <row r="260" spans="1:18" s="26" customFormat="1" x14ac:dyDescent="0.35">
      <c r="A260" s="39"/>
      <c r="B260" s="29"/>
      <c r="C260" s="29"/>
      <c r="D260" s="30"/>
      <c r="E260" s="55"/>
      <c r="F260" s="31"/>
      <c r="G260" s="31"/>
      <c r="H260" s="32"/>
      <c r="I260" s="32"/>
      <c r="J260" s="33"/>
      <c r="K260" s="33"/>
      <c r="L260" s="43"/>
      <c r="M260" s="34"/>
      <c r="N260" s="77" t="e">
        <f>VLOOKUP(tbl_claims[[#This Row],[Nationality]],Table4[],3,FALSE)</f>
        <v>#N/A</v>
      </c>
      <c r="O260" s="41" t="str">
        <f>IF(tbl_claims[[#This Row],[Date of Birth]]&lt;&gt;"", DATE(YEAR(tbl_claims[[#This Row],[Date of Birth]])+16, MONTH(tbl_claims[[#This Row],[Date of Birth]]), DAY(tbl_claims[[#This Row],[Date of Birth]])), "")</f>
        <v/>
      </c>
      <c r="P260" s="41" t="str">
        <f>IF(tbl_claims[[#This Row],[Date of Birth]]&lt;&gt;"", DATE(YEAR(tbl_claims[[#This Row],[Date of Birth]])+18, MONTH(tbl_claims[[#This Row],[Date of Birth]]), DAY(tbl_claims[[#This Row],[Date of Birth]])), "")</f>
        <v/>
      </c>
      <c r="Q260" s="41" t="str">
        <f>IF(tbl_claims[[#This Row],[Date of Birth]]&lt;&gt;"", DATE(YEAR(tbl_claims[[#This Row],[Date of Birth]])+21, MONTH(tbl_claims[[#This Row],[Date of Birth]]), DAY(tbl_claims[[#This Row],[Date of Birth]])), "")</f>
        <v/>
      </c>
      <c r="R260" s="41" t="str">
        <f>IF(tbl_claims[[#This Row],[Date of Birth]]&lt;&gt;"", DATE(YEAR(tbl_claims[[#This Row],[Date of Birth]])+25, MONTH(tbl_claims[[#This Row],[Date of Birth]]), DAY(tbl_claims[[#This Row],[Date of Birth]])), "")</f>
        <v/>
      </c>
    </row>
    <row r="261" spans="1:18" s="26" customFormat="1" x14ac:dyDescent="0.35">
      <c r="A261" s="39"/>
      <c r="B261" s="29"/>
      <c r="C261" s="29"/>
      <c r="D261" s="30"/>
      <c r="E261" s="55"/>
      <c r="F261" s="31"/>
      <c r="G261" s="31"/>
      <c r="H261" s="32"/>
      <c r="I261" s="32"/>
      <c r="J261" s="33"/>
      <c r="K261" s="33"/>
      <c r="L261" s="43"/>
      <c r="M261" s="34"/>
      <c r="N261" s="77" t="e">
        <f>VLOOKUP(tbl_claims[[#This Row],[Nationality]],Table4[],3,FALSE)</f>
        <v>#N/A</v>
      </c>
      <c r="O261" s="41" t="str">
        <f>IF(tbl_claims[[#This Row],[Date of Birth]]&lt;&gt;"", DATE(YEAR(tbl_claims[[#This Row],[Date of Birth]])+16, MONTH(tbl_claims[[#This Row],[Date of Birth]]), DAY(tbl_claims[[#This Row],[Date of Birth]])), "")</f>
        <v/>
      </c>
      <c r="P261" s="41" t="str">
        <f>IF(tbl_claims[[#This Row],[Date of Birth]]&lt;&gt;"", DATE(YEAR(tbl_claims[[#This Row],[Date of Birth]])+18, MONTH(tbl_claims[[#This Row],[Date of Birth]]), DAY(tbl_claims[[#This Row],[Date of Birth]])), "")</f>
        <v/>
      </c>
      <c r="Q261" s="41" t="str">
        <f>IF(tbl_claims[[#This Row],[Date of Birth]]&lt;&gt;"", DATE(YEAR(tbl_claims[[#This Row],[Date of Birth]])+21, MONTH(tbl_claims[[#This Row],[Date of Birth]]), DAY(tbl_claims[[#This Row],[Date of Birth]])), "")</f>
        <v/>
      </c>
      <c r="R261" s="41" t="str">
        <f>IF(tbl_claims[[#This Row],[Date of Birth]]&lt;&gt;"", DATE(YEAR(tbl_claims[[#This Row],[Date of Birth]])+25, MONTH(tbl_claims[[#This Row],[Date of Birth]]), DAY(tbl_claims[[#This Row],[Date of Birth]])), "")</f>
        <v/>
      </c>
    </row>
    <row r="262" spans="1:18" s="26" customFormat="1" x14ac:dyDescent="0.35">
      <c r="A262" s="39"/>
      <c r="B262" s="29"/>
      <c r="C262" s="29"/>
      <c r="D262" s="30"/>
      <c r="E262" s="55"/>
      <c r="F262" s="31"/>
      <c r="G262" s="31"/>
      <c r="H262" s="32"/>
      <c r="I262" s="32"/>
      <c r="J262" s="33"/>
      <c r="K262" s="33"/>
      <c r="L262" s="43"/>
      <c r="M262" s="34"/>
      <c r="N262" s="77" t="e">
        <f>VLOOKUP(tbl_claims[[#This Row],[Nationality]],Table4[],3,FALSE)</f>
        <v>#N/A</v>
      </c>
      <c r="O262" s="41" t="str">
        <f>IF(tbl_claims[[#This Row],[Date of Birth]]&lt;&gt;"", DATE(YEAR(tbl_claims[[#This Row],[Date of Birth]])+16, MONTH(tbl_claims[[#This Row],[Date of Birth]]), DAY(tbl_claims[[#This Row],[Date of Birth]])), "")</f>
        <v/>
      </c>
      <c r="P262" s="41" t="str">
        <f>IF(tbl_claims[[#This Row],[Date of Birth]]&lt;&gt;"", DATE(YEAR(tbl_claims[[#This Row],[Date of Birth]])+18, MONTH(tbl_claims[[#This Row],[Date of Birth]]), DAY(tbl_claims[[#This Row],[Date of Birth]])), "")</f>
        <v/>
      </c>
      <c r="Q262" s="41" t="str">
        <f>IF(tbl_claims[[#This Row],[Date of Birth]]&lt;&gt;"", DATE(YEAR(tbl_claims[[#This Row],[Date of Birth]])+21, MONTH(tbl_claims[[#This Row],[Date of Birth]]), DAY(tbl_claims[[#This Row],[Date of Birth]])), "")</f>
        <v/>
      </c>
      <c r="R262" s="41" t="str">
        <f>IF(tbl_claims[[#This Row],[Date of Birth]]&lt;&gt;"", DATE(YEAR(tbl_claims[[#This Row],[Date of Birth]])+25, MONTH(tbl_claims[[#This Row],[Date of Birth]]), DAY(tbl_claims[[#This Row],[Date of Birth]])), "")</f>
        <v/>
      </c>
    </row>
    <row r="263" spans="1:18" s="26" customFormat="1" x14ac:dyDescent="0.35">
      <c r="A263" s="39"/>
      <c r="B263" s="29"/>
      <c r="C263" s="29"/>
      <c r="D263" s="30"/>
      <c r="E263" s="55"/>
      <c r="F263" s="31"/>
      <c r="G263" s="31"/>
      <c r="H263" s="32"/>
      <c r="I263" s="32"/>
      <c r="J263" s="33"/>
      <c r="K263" s="33"/>
      <c r="L263" s="43"/>
      <c r="M263" s="34"/>
      <c r="N263" s="77" t="e">
        <f>VLOOKUP(tbl_claims[[#This Row],[Nationality]],Table4[],3,FALSE)</f>
        <v>#N/A</v>
      </c>
      <c r="O263" s="41" t="str">
        <f>IF(tbl_claims[[#This Row],[Date of Birth]]&lt;&gt;"", DATE(YEAR(tbl_claims[[#This Row],[Date of Birth]])+16, MONTH(tbl_claims[[#This Row],[Date of Birth]]), DAY(tbl_claims[[#This Row],[Date of Birth]])), "")</f>
        <v/>
      </c>
      <c r="P263" s="41" t="str">
        <f>IF(tbl_claims[[#This Row],[Date of Birth]]&lt;&gt;"", DATE(YEAR(tbl_claims[[#This Row],[Date of Birth]])+18, MONTH(tbl_claims[[#This Row],[Date of Birth]]), DAY(tbl_claims[[#This Row],[Date of Birth]])), "")</f>
        <v/>
      </c>
      <c r="Q263" s="41" t="str">
        <f>IF(tbl_claims[[#This Row],[Date of Birth]]&lt;&gt;"", DATE(YEAR(tbl_claims[[#This Row],[Date of Birth]])+21, MONTH(tbl_claims[[#This Row],[Date of Birth]]), DAY(tbl_claims[[#This Row],[Date of Birth]])), "")</f>
        <v/>
      </c>
      <c r="R263" s="41" t="str">
        <f>IF(tbl_claims[[#This Row],[Date of Birth]]&lt;&gt;"", DATE(YEAR(tbl_claims[[#This Row],[Date of Birth]])+25, MONTH(tbl_claims[[#This Row],[Date of Birth]]), DAY(tbl_claims[[#This Row],[Date of Birth]])), "")</f>
        <v/>
      </c>
    </row>
    <row r="264" spans="1:18" s="26" customFormat="1" x14ac:dyDescent="0.35">
      <c r="A264" s="39"/>
      <c r="B264" s="29"/>
      <c r="C264" s="29"/>
      <c r="D264" s="30"/>
      <c r="E264" s="55"/>
      <c r="F264" s="31"/>
      <c r="G264" s="31"/>
      <c r="H264" s="32"/>
      <c r="I264" s="32"/>
      <c r="J264" s="33"/>
      <c r="K264" s="33"/>
      <c r="L264" s="43"/>
      <c r="M264" s="34"/>
      <c r="N264" s="77" t="e">
        <f>VLOOKUP(tbl_claims[[#This Row],[Nationality]],Table4[],3,FALSE)</f>
        <v>#N/A</v>
      </c>
      <c r="O264" s="41" t="str">
        <f>IF(tbl_claims[[#This Row],[Date of Birth]]&lt;&gt;"", DATE(YEAR(tbl_claims[[#This Row],[Date of Birth]])+16, MONTH(tbl_claims[[#This Row],[Date of Birth]]), DAY(tbl_claims[[#This Row],[Date of Birth]])), "")</f>
        <v/>
      </c>
      <c r="P264" s="41" t="str">
        <f>IF(tbl_claims[[#This Row],[Date of Birth]]&lt;&gt;"", DATE(YEAR(tbl_claims[[#This Row],[Date of Birth]])+18, MONTH(tbl_claims[[#This Row],[Date of Birth]]), DAY(tbl_claims[[#This Row],[Date of Birth]])), "")</f>
        <v/>
      </c>
      <c r="Q264" s="41" t="str">
        <f>IF(tbl_claims[[#This Row],[Date of Birth]]&lt;&gt;"", DATE(YEAR(tbl_claims[[#This Row],[Date of Birth]])+21, MONTH(tbl_claims[[#This Row],[Date of Birth]]), DAY(tbl_claims[[#This Row],[Date of Birth]])), "")</f>
        <v/>
      </c>
      <c r="R264" s="41" t="str">
        <f>IF(tbl_claims[[#This Row],[Date of Birth]]&lt;&gt;"", DATE(YEAR(tbl_claims[[#This Row],[Date of Birth]])+25, MONTH(tbl_claims[[#This Row],[Date of Birth]]), DAY(tbl_claims[[#This Row],[Date of Birth]])), "")</f>
        <v/>
      </c>
    </row>
    <row r="265" spans="1:18" s="26" customFormat="1" x14ac:dyDescent="0.35">
      <c r="A265" s="39"/>
      <c r="B265" s="29"/>
      <c r="C265" s="29"/>
      <c r="D265" s="30"/>
      <c r="E265" s="55"/>
      <c r="F265" s="31"/>
      <c r="G265" s="31"/>
      <c r="H265" s="32"/>
      <c r="I265" s="32"/>
      <c r="J265" s="33"/>
      <c r="K265" s="33"/>
      <c r="L265" s="43"/>
      <c r="M265" s="34"/>
      <c r="N265" s="77" t="e">
        <f>VLOOKUP(tbl_claims[[#This Row],[Nationality]],Table4[],3,FALSE)</f>
        <v>#N/A</v>
      </c>
      <c r="O265" s="41" t="str">
        <f>IF(tbl_claims[[#This Row],[Date of Birth]]&lt;&gt;"", DATE(YEAR(tbl_claims[[#This Row],[Date of Birth]])+16, MONTH(tbl_claims[[#This Row],[Date of Birth]]), DAY(tbl_claims[[#This Row],[Date of Birth]])), "")</f>
        <v/>
      </c>
      <c r="P265" s="41" t="str">
        <f>IF(tbl_claims[[#This Row],[Date of Birth]]&lt;&gt;"", DATE(YEAR(tbl_claims[[#This Row],[Date of Birth]])+18, MONTH(tbl_claims[[#This Row],[Date of Birth]]), DAY(tbl_claims[[#This Row],[Date of Birth]])), "")</f>
        <v/>
      </c>
      <c r="Q265" s="41" t="str">
        <f>IF(tbl_claims[[#This Row],[Date of Birth]]&lt;&gt;"", DATE(YEAR(tbl_claims[[#This Row],[Date of Birth]])+21, MONTH(tbl_claims[[#This Row],[Date of Birth]]), DAY(tbl_claims[[#This Row],[Date of Birth]])), "")</f>
        <v/>
      </c>
      <c r="R265" s="41" t="str">
        <f>IF(tbl_claims[[#This Row],[Date of Birth]]&lt;&gt;"", DATE(YEAR(tbl_claims[[#This Row],[Date of Birth]])+25, MONTH(tbl_claims[[#This Row],[Date of Birth]]), DAY(tbl_claims[[#This Row],[Date of Birth]])), "")</f>
        <v/>
      </c>
    </row>
    <row r="266" spans="1:18" s="26" customFormat="1" x14ac:dyDescent="0.35">
      <c r="A266" s="39"/>
      <c r="B266" s="29"/>
      <c r="C266" s="29"/>
      <c r="D266" s="30"/>
      <c r="E266" s="55"/>
      <c r="F266" s="31"/>
      <c r="G266" s="31"/>
      <c r="H266" s="32"/>
      <c r="I266" s="32"/>
      <c r="J266" s="33"/>
      <c r="K266" s="33"/>
      <c r="L266" s="43"/>
      <c r="M266" s="34"/>
      <c r="N266" s="77" t="e">
        <f>VLOOKUP(tbl_claims[[#This Row],[Nationality]],Table4[],3,FALSE)</f>
        <v>#N/A</v>
      </c>
      <c r="O266" s="41" t="str">
        <f>IF(tbl_claims[[#This Row],[Date of Birth]]&lt;&gt;"", DATE(YEAR(tbl_claims[[#This Row],[Date of Birth]])+16, MONTH(tbl_claims[[#This Row],[Date of Birth]]), DAY(tbl_claims[[#This Row],[Date of Birth]])), "")</f>
        <v/>
      </c>
      <c r="P266" s="41" t="str">
        <f>IF(tbl_claims[[#This Row],[Date of Birth]]&lt;&gt;"", DATE(YEAR(tbl_claims[[#This Row],[Date of Birth]])+18, MONTH(tbl_claims[[#This Row],[Date of Birth]]), DAY(tbl_claims[[#This Row],[Date of Birth]])), "")</f>
        <v/>
      </c>
      <c r="Q266" s="41" t="str">
        <f>IF(tbl_claims[[#This Row],[Date of Birth]]&lt;&gt;"", DATE(YEAR(tbl_claims[[#This Row],[Date of Birth]])+21, MONTH(tbl_claims[[#This Row],[Date of Birth]]), DAY(tbl_claims[[#This Row],[Date of Birth]])), "")</f>
        <v/>
      </c>
      <c r="R266" s="41" t="str">
        <f>IF(tbl_claims[[#This Row],[Date of Birth]]&lt;&gt;"", DATE(YEAR(tbl_claims[[#This Row],[Date of Birth]])+25, MONTH(tbl_claims[[#This Row],[Date of Birth]]), DAY(tbl_claims[[#This Row],[Date of Birth]])), "")</f>
        <v/>
      </c>
    </row>
    <row r="267" spans="1:18" s="26" customFormat="1" x14ac:dyDescent="0.35">
      <c r="A267" s="39"/>
      <c r="B267" s="29"/>
      <c r="C267" s="29"/>
      <c r="D267" s="30"/>
      <c r="E267" s="55"/>
      <c r="F267" s="31"/>
      <c r="G267" s="31"/>
      <c r="H267" s="32"/>
      <c r="I267" s="32"/>
      <c r="J267" s="33"/>
      <c r="K267" s="33"/>
      <c r="L267" s="43"/>
      <c r="M267" s="34"/>
      <c r="N267" s="77" t="e">
        <f>VLOOKUP(tbl_claims[[#This Row],[Nationality]],Table4[],3,FALSE)</f>
        <v>#N/A</v>
      </c>
      <c r="O267" s="41" t="str">
        <f>IF(tbl_claims[[#This Row],[Date of Birth]]&lt;&gt;"", DATE(YEAR(tbl_claims[[#This Row],[Date of Birth]])+16, MONTH(tbl_claims[[#This Row],[Date of Birth]]), DAY(tbl_claims[[#This Row],[Date of Birth]])), "")</f>
        <v/>
      </c>
      <c r="P267" s="41" t="str">
        <f>IF(tbl_claims[[#This Row],[Date of Birth]]&lt;&gt;"", DATE(YEAR(tbl_claims[[#This Row],[Date of Birth]])+18, MONTH(tbl_claims[[#This Row],[Date of Birth]]), DAY(tbl_claims[[#This Row],[Date of Birth]])), "")</f>
        <v/>
      </c>
      <c r="Q267" s="41" t="str">
        <f>IF(tbl_claims[[#This Row],[Date of Birth]]&lt;&gt;"", DATE(YEAR(tbl_claims[[#This Row],[Date of Birth]])+21, MONTH(tbl_claims[[#This Row],[Date of Birth]]), DAY(tbl_claims[[#This Row],[Date of Birth]])), "")</f>
        <v/>
      </c>
      <c r="R267" s="41" t="str">
        <f>IF(tbl_claims[[#This Row],[Date of Birth]]&lt;&gt;"", DATE(YEAR(tbl_claims[[#This Row],[Date of Birth]])+25, MONTH(tbl_claims[[#This Row],[Date of Birth]]), DAY(tbl_claims[[#This Row],[Date of Birth]])), "")</f>
        <v/>
      </c>
    </row>
    <row r="268" spans="1:18" s="26" customFormat="1" x14ac:dyDescent="0.35">
      <c r="A268" s="39"/>
      <c r="B268" s="29"/>
      <c r="C268" s="29"/>
      <c r="D268" s="30"/>
      <c r="E268" s="55"/>
      <c r="F268" s="31"/>
      <c r="G268" s="31"/>
      <c r="H268" s="32"/>
      <c r="I268" s="32"/>
      <c r="J268" s="33"/>
      <c r="K268" s="33"/>
      <c r="L268" s="43"/>
      <c r="M268" s="34"/>
      <c r="N268" s="77" t="e">
        <f>VLOOKUP(tbl_claims[[#This Row],[Nationality]],Table4[],3,FALSE)</f>
        <v>#N/A</v>
      </c>
      <c r="O268" s="41" t="str">
        <f>IF(tbl_claims[[#This Row],[Date of Birth]]&lt;&gt;"", DATE(YEAR(tbl_claims[[#This Row],[Date of Birth]])+16, MONTH(tbl_claims[[#This Row],[Date of Birth]]), DAY(tbl_claims[[#This Row],[Date of Birth]])), "")</f>
        <v/>
      </c>
      <c r="P268" s="41" t="str">
        <f>IF(tbl_claims[[#This Row],[Date of Birth]]&lt;&gt;"", DATE(YEAR(tbl_claims[[#This Row],[Date of Birth]])+18, MONTH(tbl_claims[[#This Row],[Date of Birth]]), DAY(tbl_claims[[#This Row],[Date of Birth]])), "")</f>
        <v/>
      </c>
      <c r="Q268" s="41" t="str">
        <f>IF(tbl_claims[[#This Row],[Date of Birth]]&lt;&gt;"", DATE(YEAR(tbl_claims[[#This Row],[Date of Birth]])+21, MONTH(tbl_claims[[#This Row],[Date of Birth]]), DAY(tbl_claims[[#This Row],[Date of Birth]])), "")</f>
        <v/>
      </c>
      <c r="R268" s="41" t="str">
        <f>IF(tbl_claims[[#This Row],[Date of Birth]]&lt;&gt;"", DATE(YEAR(tbl_claims[[#This Row],[Date of Birth]])+25, MONTH(tbl_claims[[#This Row],[Date of Birth]]), DAY(tbl_claims[[#This Row],[Date of Birth]])), "")</f>
        <v/>
      </c>
    </row>
    <row r="269" spans="1:18" s="26" customFormat="1" x14ac:dyDescent="0.35">
      <c r="A269" s="39"/>
      <c r="B269" s="29"/>
      <c r="C269" s="29"/>
      <c r="D269" s="30"/>
      <c r="E269" s="55"/>
      <c r="F269" s="31"/>
      <c r="G269" s="31"/>
      <c r="H269" s="32"/>
      <c r="I269" s="32"/>
      <c r="J269" s="33"/>
      <c r="K269" s="33"/>
      <c r="L269" s="43"/>
      <c r="M269" s="34"/>
      <c r="N269" s="77" t="e">
        <f>VLOOKUP(tbl_claims[[#This Row],[Nationality]],Table4[],3,FALSE)</f>
        <v>#N/A</v>
      </c>
      <c r="O269" s="41" t="str">
        <f>IF(tbl_claims[[#This Row],[Date of Birth]]&lt;&gt;"", DATE(YEAR(tbl_claims[[#This Row],[Date of Birth]])+16, MONTH(tbl_claims[[#This Row],[Date of Birth]]), DAY(tbl_claims[[#This Row],[Date of Birth]])), "")</f>
        <v/>
      </c>
      <c r="P269" s="41" t="str">
        <f>IF(tbl_claims[[#This Row],[Date of Birth]]&lt;&gt;"", DATE(YEAR(tbl_claims[[#This Row],[Date of Birth]])+18, MONTH(tbl_claims[[#This Row],[Date of Birth]]), DAY(tbl_claims[[#This Row],[Date of Birth]])), "")</f>
        <v/>
      </c>
      <c r="Q269" s="41" t="str">
        <f>IF(tbl_claims[[#This Row],[Date of Birth]]&lt;&gt;"", DATE(YEAR(tbl_claims[[#This Row],[Date of Birth]])+21, MONTH(tbl_claims[[#This Row],[Date of Birth]]), DAY(tbl_claims[[#This Row],[Date of Birth]])), "")</f>
        <v/>
      </c>
      <c r="R269" s="41" t="str">
        <f>IF(tbl_claims[[#This Row],[Date of Birth]]&lt;&gt;"", DATE(YEAR(tbl_claims[[#This Row],[Date of Birth]])+25, MONTH(tbl_claims[[#This Row],[Date of Birth]]), DAY(tbl_claims[[#This Row],[Date of Birth]])), "")</f>
        <v/>
      </c>
    </row>
    <row r="270" spans="1:18" s="26" customFormat="1" x14ac:dyDescent="0.35">
      <c r="A270" s="39"/>
      <c r="B270" s="29"/>
      <c r="C270" s="29"/>
      <c r="D270" s="30"/>
      <c r="E270" s="55"/>
      <c r="F270" s="31"/>
      <c r="G270" s="31"/>
      <c r="H270" s="32"/>
      <c r="I270" s="32"/>
      <c r="J270" s="33"/>
      <c r="K270" s="33"/>
      <c r="L270" s="43"/>
      <c r="M270" s="34"/>
      <c r="N270" s="77" t="e">
        <f>VLOOKUP(tbl_claims[[#This Row],[Nationality]],Table4[],3,FALSE)</f>
        <v>#N/A</v>
      </c>
      <c r="O270" s="41" t="str">
        <f>IF(tbl_claims[[#This Row],[Date of Birth]]&lt;&gt;"", DATE(YEAR(tbl_claims[[#This Row],[Date of Birth]])+16, MONTH(tbl_claims[[#This Row],[Date of Birth]]), DAY(tbl_claims[[#This Row],[Date of Birth]])), "")</f>
        <v/>
      </c>
      <c r="P270" s="41" t="str">
        <f>IF(tbl_claims[[#This Row],[Date of Birth]]&lt;&gt;"", DATE(YEAR(tbl_claims[[#This Row],[Date of Birth]])+18, MONTH(tbl_claims[[#This Row],[Date of Birth]]), DAY(tbl_claims[[#This Row],[Date of Birth]])), "")</f>
        <v/>
      </c>
      <c r="Q270" s="41" t="str">
        <f>IF(tbl_claims[[#This Row],[Date of Birth]]&lt;&gt;"", DATE(YEAR(tbl_claims[[#This Row],[Date of Birth]])+21, MONTH(tbl_claims[[#This Row],[Date of Birth]]), DAY(tbl_claims[[#This Row],[Date of Birth]])), "")</f>
        <v/>
      </c>
      <c r="R270" s="41" t="str">
        <f>IF(tbl_claims[[#This Row],[Date of Birth]]&lt;&gt;"", DATE(YEAR(tbl_claims[[#This Row],[Date of Birth]])+25, MONTH(tbl_claims[[#This Row],[Date of Birth]]), DAY(tbl_claims[[#This Row],[Date of Birth]])), "")</f>
        <v/>
      </c>
    </row>
    <row r="271" spans="1:18" s="26" customFormat="1" x14ac:dyDescent="0.35">
      <c r="A271" s="39"/>
      <c r="B271" s="29"/>
      <c r="C271" s="29"/>
      <c r="D271" s="30"/>
      <c r="E271" s="55"/>
      <c r="F271" s="31"/>
      <c r="G271" s="31"/>
      <c r="H271" s="32"/>
      <c r="I271" s="32"/>
      <c r="J271" s="33"/>
      <c r="K271" s="33"/>
      <c r="L271" s="43"/>
      <c r="M271" s="34"/>
      <c r="N271" s="77" t="e">
        <f>VLOOKUP(tbl_claims[[#This Row],[Nationality]],Table4[],3,FALSE)</f>
        <v>#N/A</v>
      </c>
      <c r="O271" s="41" t="str">
        <f>IF(tbl_claims[[#This Row],[Date of Birth]]&lt;&gt;"", DATE(YEAR(tbl_claims[[#This Row],[Date of Birth]])+16, MONTH(tbl_claims[[#This Row],[Date of Birth]]), DAY(tbl_claims[[#This Row],[Date of Birth]])), "")</f>
        <v/>
      </c>
      <c r="P271" s="41" t="str">
        <f>IF(tbl_claims[[#This Row],[Date of Birth]]&lt;&gt;"", DATE(YEAR(tbl_claims[[#This Row],[Date of Birth]])+18, MONTH(tbl_claims[[#This Row],[Date of Birth]]), DAY(tbl_claims[[#This Row],[Date of Birth]])), "")</f>
        <v/>
      </c>
      <c r="Q271" s="41" t="str">
        <f>IF(tbl_claims[[#This Row],[Date of Birth]]&lt;&gt;"", DATE(YEAR(tbl_claims[[#This Row],[Date of Birth]])+21, MONTH(tbl_claims[[#This Row],[Date of Birth]]), DAY(tbl_claims[[#This Row],[Date of Birth]])), "")</f>
        <v/>
      </c>
      <c r="R271" s="41" t="str">
        <f>IF(tbl_claims[[#This Row],[Date of Birth]]&lt;&gt;"", DATE(YEAR(tbl_claims[[#This Row],[Date of Birth]])+25, MONTH(tbl_claims[[#This Row],[Date of Birth]]), DAY(tbl_claims[[#This Row],[Date of Birth]])), "")</f>
        <v/>
      </c>
    </row>
    <row r="272" spans="1:18" s="26" customFormat="1" x14ac:dyDescent="0.35">
      <c r="A272" s="39"/>
      <c r="B272" s="29"/>
      <c r="C272" s="29"/>
      <c r="D272" s="30"/>
      <c r="E272" s="55"/>
      <c r="F272" s="31"/>
      <c r="G272" s="31"/>
      <c r="H272" s="32"/>
      <c r="I272" s="32"/>
      <c r="J272" s="33"/>
      <c r="K272" s="33"/>
      <c r="L272" s="43"/>
      <c r="M272" s="34"/>
      <c r="N272" s="77" t="e">
        <f>VLOOKUP(tbl_claims[[#This Row],[Nationality]],Table4[],3,FALSE)</f>
        <v>#N/A</v>
      </c>
      <c r="O272" s="41" t="str">
        <f>IF(tbl_claims[[#This Row],[Date of Birth]]&lt;&gt;"", DATE(YEAR(tbl_claims[[#This Row],[Date of Birth]])+16, MONTH(tbl_claims[[#This Row],[Date of Birth]]), DAY(tbl_claims[[#This Row],[Date of Birth]])), "")</f>
        <v/>
      </c>
      <c r="P272" s="41" t="str">
        <f>IF(tbl_claims[[#This Row],[Date of Birth]]&lt;&gt;"", DATE(YEAR(tbl_claims[[#This Row],[Date of Birth]])+18, MONTH(tbl_claims[[#This Row],[Date of Birth]]), DAY(tbl_claims[[#This Row],[Date of Birth]])), "")</f>
        <v/>
      </c>
      <c r="Q272" s="41" t="str">
        <f>IF(tbl_claims[[#This Row],[Date of Birth]]&lt;&gt;"", DATE(YEAR(tbl_claims[[#This Row],[Date of Birth]])+21, MONTH(tbl_claims[[#This Row],[Date of Birth]]), DAY(tbl_claims[[#This Row],[Date of Birth]])), "")</f>
        <v/>
      </c>
      <c r="R272" s="41" t="str">
        <f>IF(tbl_claims[[#This Row],[Date of Birth]]&lt;&gt;"", DATE(YEAR(tbl_claims[[#This Row],[Date of Birth]])+25, MONTH(tbl_claims[[#This Row],[Date of Birth]]), DAY(tbl_claims[[#This Row],[Date of Birth]])), "")</f>
        <v/>
      </c>
    </row>
    <row r="273" spans="1:18" s="26" customFormat="1" x14ac:dyDescent="0.35">
      <c r="A273" s="39"/>
      <c r="B273" s="29"/>
      <c r="C273" s="29"/>
      <c r="D273" s="30"/>
      <c r="E273" s="55"/>
      <c r="F273" s="31"/>
      <c r="G273" s="31"/>
      <c r="H273" s="32"/>
      <c r="I273" s="32"/>
      <c r="J273" s="33"/>
      <c r="K273" s="33"/>
      <c r="L273" s="43"/>
      <c r="M273" s="34"/>
      <c r="N273" s="77" t="e">
        <f>VLOOKUP(tbl_claims[[#This Row],[Nationality]],Table4[],3,FALSE)</f>
        <v>#N/A</v>
      </c>
      <c r="O273" s="41" t="str">
        <f>IF(tbl_claims[[#This Row],[Date of Birth]]&lt;&gt;"", DATE(YEAR(tbl_claims[[#This Row],[Date of Birth]])+16, MONTH(tbl_claims[[#This Row],[Date of Birth]]), DAY(tbl_claims[[#This Row],[Date of Birth]])), "")</f>
        <v/>
      </c>
      <c r="P273" s="41" t="str">
        <f>IF(tbl_claims[[#This Row],[Date of Birth]]&lt;&gt;"", DATE(YEAR(tbl_claims[[#This Row],[Date of Birth]])+18, MONTH(tbl_claims[[#This Row],[Date of Birth]]), DAY(tbl_claims[[#This Row],[Date of Birth]])), "")</f>
        <v/>
      </c>
      <c r="Q273" s="41" t="str">
        <f>IF(tbl_claims[[#This Row],[Date of Birth]]&lt;&gt;"", DATE(YEAR(tbl_claims[[#This Row],[Date of Birth]])+21, MONTH(tbl_claims[[#This Row],[Date of Birth]]), DAY(tbl_claims[[#This Row],[Date of Birth]])), "")</f>
        <v/>
      </c>
      <c r="R273" s="41" t="str">
        <f>IF(tbl_claims[[#This Row],[Date of Birth]]&lt;&gt;"", DATE(YEAR(tbl_claims[[#This Row],[Date of Birth]])+25, MONTH(tbl_claims[[#This Row],[Date of Birth]]), DAY(tbl_claims[[#This Row],[Date of Birth]])), "")</f>
        <v/>
      </c>
    </row>
    <row r="274" spans="1:18" s="26" customFormat="1" x14ac:dyDescent="0.35">
      <c r="A274" s="39"/>
      <c r="B274" s="29"/>
      <c r="C274" s="29"/>
      <c r="D274" s="30"/>
      <c r="E274" s="55"/>
      <c r="F274" s="31"/>
      <c r="G274" s="31"/>
      <c r="H274" s="32"/>
      <c r="I274" s="32"/>
      <c r="J274" s="33"/>
      <c r="K274" s="33"/>
      <c r="L274" s="43"/>
      <c r="M274" s="34"/>
      <c r="N274" s="77" t="e">
        <f>VLOOKUP(tbl_claims[[#This Row],[Nationality]],Table4[],3,FALSE)</f>
        <v>#N/A</v>
      </c>
      <c r="O274" s="41" t="str">
        <f>IF(tbl_claims[[#This Row],[Date of Birth]]&lt;&gt;"", DATE(YEAR(tbl_claims[[#This Row],[Date of Birth]])+16, MONTH(tbl_claims[[#This Row],[Date of Birth]]), DAY(tbl_claims[[#This Row],[Date of Birth]])), "")</f>
        <v/>
      </c>
      <c r="P274" s="41" t="str">
        <f>IF(tbl_claims[[#This Row],[Date of Birth]]&lt;&gt;"", DATE(YEAR(tbl_claims[[#This Row],[Date of Birth]])+18, MONTH(tbl_claims[[#This Row],[Date of Birth]]), DAY(tbl_claims[[#This Row],[Date of Birth]])), "")</f>
        <v/>
      </c>
      <c r="Q274" s="41" t="str">
        <f>IF(tbl_claims[[#This Row],[Date of Birth]]&lt;&gt;"", DATE(YEAR(tbl_claims[[#This Row],[Date of Birth]])+21, MONTH(tbl_claims[[#This Row],[Date of Birth]]), DAY(tbl_claims[[#This Row],[Date of Birth]])), "")</f>
        <v/>
      </c>
      <c r="R274" s="41" t="str">
        <f>IF(tbl_claims[[#This Row],[Date of Birth]]&lt;&gt;"", DATE(YEAR(tbl_claims[[#This Row],[Date of Birth]])+25, MONTH(tbl_claims[[#This Row],[Date of Birth]]), DAY(tbl_claims[[#This Row],[Date of Birth]])), "")</f>
        <v/>
      </c>
    </row>
    <row r="275" spans="1:18" s="26" customFormat="1" x14ac:dyDescent="0.35">
      <c r="A275" s="39"/>
      <c r="B275" s="29"/>
      <c r="C275" s="29"/>
      <c r="D275" s="30"/>
      <c r="E275" s="55"/>
      <c r="F275" s="31"/>
      <c r="G275" s="31"/>
      <c r="H275" s="32"/>
      <c r="I275" s="32"/>
      <c r="J275" s="33"/>
      <c r="K275" s="33"/>
      <c r="L275" s="43"/>
      <c r="M275" s="34"/>
      <c r="N275" s="77" t="e">
        <f>VLOOKUP(tbl_claims[[#This Row],[Nationality]],Table4[],3,FALSE)</f>
        <v>#N/A</v>
      </c>
      <c r="O275" s="41" t="str">
        <f>IF(tbl_claims[[#This Row],[Date of Birth]]&lt;&gt;"", DATE(YEAR(tbl_claims[[#This Row],[Date of Birth]])+16, MONTH(tbl_claims[[#This Row],[Date of Birth]]), DAY(tbl_claims[[#This Row],[Date of Birth]])), "")</f>
        <v/>
      </c>
      <c r="P275" s="41" t="str">
        <f>IF(tbl_claims[[#This Row],[Date of Birth]]&lt;&gt;"", DATE(YEAR(tbl_claims[[#This Row],[Date of Birth]])+18, MONTH(tbl_claims[[#This Row],[Date of Birth]]), DAY(tbl_claims[[#This Row],[Date of Birth]])), "")</f>
        <v/>
      </c>
      <c r="Q275" s="41" t="str">
        <f>IF(tbl_claims[[#This Row],[Date of Birth]]&lt;&gt;"", DATE(YEAR(tbl_claims[[#This Row],[Date of Birth]])+21, MONTH(tbl_claims[[#This Row],[Date of Birth]]), DAY(tbl_claims[[#This Row],[Date of Birth]])), "")</f>
        <v/>
      </c>
      <c r="R275" s="41" t="str">
        <f>IF(tbl_claims[[#This Row],[Date of Birth]]&lt;&gt;"", DATE(YEAR(tbl_claims[[#This Row],[Date of Birth]])+25, MONTH(tbl_claims[[#This Row],[Date of Birth]]), DAY(tbl_claims[[#This Row],[Date of Birth]])), "")</f>
        <v/>
      </c>
    </row>
    <row r="276" spans="1:18" s="26" customFormat="1" x14ac:dyDescent="0.35">
      <c r="A276" s="39"/>
      <c r="B276" s="29"/>
      <c r="C276" s="29"/>
      <c r="D276" s="30"/>
      <c r="E276" s="55"/>
      <c r="F276" s="31"/>
      <c r="G276" s="31"/>
      <c r="H276" s="32"/>
      <c r="I276" s="32"/>
      <c r="J276" s="33"/>
      <c r="K276" s="33"/>
      <c r="L276" s="43"/>
      <c r="M276" s="34"/>
      <c r="N276" s="77" t="e">
        <f>VLOOKUP(tbl_claims[[#This Row],[Nationality]],Table4[],3,FALSE)</f>
        <v>#N/A</v>
      </c>
      <c r="O276" s="41" t="str">
        <f>IF(tbl_claims[[#This Row],[Date of Birth]]&lt;&gt;"", DATE(YEAR(tbl_claims[[#This Row],[Date of Birth]])+16, MONTH(tbl_claims[[#This Row],[Date of Birth]]), DAY(tbl_claims[[#This Row],[Date of Birth]])), "")</f>
        <v/>
      </c>
      <c r="P276" s="41" t="str">
        <f>IF(tbl_claims[[#This Row],[Date of Birth]]&lt;&gt;"", DATE(YEAR(tbl_claims[[#This Row],[Date of Birth]])+18, MONTH(tbl_claims[[#This Row],[Date of Birth]]), DAY(tbl_claims[[#This Row],[Date of Birth]])), "")</f>
        <v/>
      </c>
      <c r="Q276" s="41" t="str">
        <f>IF(tbl_claims[[#This Row],[Date of Birth]]&lt;&gt;"", DATE(YEAR(tbl_claims[[#This Row],[Date of Birth]])+21, MONTH(tbl_claims[[#This Row],[Date of Birth]]), DAY(tbl_claims[[#This Row],[Date of Birth]])), "")</f>
        <v/>
      </c>
      <c r="R276" s="41" t="str">
        <f>IF(tbl_claims[[#This Row],[Date of Birth]]&lt;&gt;"", DATE(YEAR(tbl_claims[[#This Row],[Date of Birth]])+25, MONTH(tbl_claims[[#This Row],[Date of Birth]]), DAY(tbl_claims[[#This Row],[Date of Birth]])), "")</f>
        <v/>
      </c>
    </row>
    <row r="277" spans="1:18" s="26" customFormat="1" x14ac:dyDescent="0.35">
      <c r="A277" s="39"/>
      <c r="B277" s="29"/>
      <c r="C277" s="29"/>
      <c r="D277" s="30"/>
      <c r="E277" s="55"/>
      <c r="F277" s="31"/>
      <c r="G277" s="31"/>
      <c r="H277" s="32"/>
      <c r="I277" s="32"/>
      <c r="J277" s="33"/>
      <c r="K277" s="33"/>
      <c r="L277" s="43"/>
      <c r="M277" s="34"/>
      <c r="N277" s="77" t="e">
        <f>VLOOKUP(tbl_claims[[#This Row],[Nationality]],Table4[],3,FALSE)</f>
        <v>#N/A</v>
      </c>
      <c r="O277" s="41" t="str">
        <f>IF(tbl_claims[[#This Row],[Date of Birth]]&lt;&gt;"", DATE(YEAR(tbl_claims[[#This Row],[Date of Birth]])+16, MONTH(tbl_claims[[#This Row],[Date of Birth]]), DAY(tbl_claims[[#This Row],[Date of Birth]])), "")</f>
        <v/>
      </c>
      <c r="P277" s="41" t="str">
        <f>IF(tbl_claims[[#This Row],[Date of Birth]]&lt;&gt;"", DATE(YEAR(tbl_claims[[#This Row],[Date of Birth]])+18, MONTH(tbl_claims[[#This Row],[Date of Birth]]), DAY(tbl_claims[[#This Row],[Date of Birth]])), "")</f>
        <v/>
      </c>
      <c r="Q277" s="41" t="str">
        <f>IF(tbl_claims[[#This Row],[Date of Birth]]&lt;&gt;"", DATE(YEAR(tbl_claims[[#This Row],[Date of Birth]])+21, MONTH(tbl_claims[[#This Row],[Date of Birth]]), DAY(tbl_claims[[#This Row],[Date of Birth]])), "")</f>
        <v/>
      </c>
      <c r="R277" s="41" t="str">
        <f>IF(tbl_claims[[#This Row],[Date of Birth]]&lt;&gt;"", DATE(YEAR(tbl_claims[[#This Row],[Date of Birth]])+25, MONTH(tbl_claims[[#This Row],[Date of Birth]]), DAY(tbl_claims[[#This Row],[Date of Birth]])), "")</f>
        <v/>
      </c>
    </row>
    <row r="278" spans="1:18" s="26" customFormat="1" x14ac:dyDescent="0.35">
      <c r="A278" s="39"/>
      <c r="B278" s="29"/>
      <c r="C278" s="29"/>
      <c r="D278" s="30"/>
      <c r="E278" s="55"/>
      <c r="F278" s="31"/>
      <c r="G278" s="31"/>
      <c r="H278" s="32"/>
      <c r="I278" s="32"/>
      <c r="J278" s="33"/>
      <c r="K278" s="33"/>
      <c r="L278" s="43"/>
      <c r="M278" s="34"/>
      <c r="N278" s="77" t="e">
        <f>VLOOKUP(tbl_claims[[#This Row],[Nationality]],Table4[],3,FALSE)</f>
        <v>#N/A</v>
      </c>
      <c r="O278" s="41" t="str">
        <f>IF(tbl_claims[[#This Row],[Date of Birth]]&lt;&gt;"", DATE(YEAR(tbl_claims[[#This Row],[Date of Birth]])+16, MONTH(tbl_claims[[#This Row],[Date of Birth]]), DAY(tbl_claims[[#This Row],[Date of Birth]])), "")</f>
        <v/>
      </c>
      <c r="P278" s="41" t="str">
        <f>IF(tbl_claims[[#This Row],[Date of Birth]]&lt;&gt;"", DATE(YEAR(tbl_claims[[#This Row],[Date of Birth]])+18, MONTH(tbl_claims[[#This Row],[Date of Birth]]), DAY(tbl_claims[[#This Row],[Date of Birth]])), "")</f>
        <v/>
      </c>
      <c r="Q278" s="41" t="str">
        <f>IF(tbl_claims[[#This Row],[Date of Birth]]&lt;&gt;"", DATE(YEAR(tbl_claims[[#This Row],[Date of Birth]])+21, MONTH(tbl_claims[[#This Row],[Date of Birth]]), DAY(tbl_claims[[#This Row],[Date of Birth]])), "")</f>
        <v/>
      </c>
      <c r="R278" s="41" t="str">
        <f>IF(tbl_claims[[#This Row],[Date of Birth]]&lt;&gt;"", DATE(YEAR(tbl_claims[[#This Row],[Date of Birth]])+25, MONTH(tbl_claims[[#This Row],[Date of Birth]]), DAY(tbl_claims[[#This Row],[Date of Birth]])), "")</f>
        <v/>
      </c>
    </row>
    <row r="279" spans="1:18" s="26" customFormat="1" x14ac:dyDescent="0.35">
      <c r="A279" s="39"/>
      <c r="B279" s="29"/>
      <c r="C279" s="29"/>
      <c r="D279" s="30"/>
      <c r="E279" s="55"/>
      <c r="F279" s="31"/>
      <c r="G279" s="31"/>
      <c r="H279" s="32"/>
      <c r="I279" s="32"/>
      <c r="J279" s="33"/>
      <c r="K279" s="33"/>
      <c r="L279" s="43"/>
      <c r="M279" s="34"/>
      <c r="N279" s="77" t="e">
        <f>VLOOKUP(tbl_claims[[#This Row],[Nationality]],Table4[],3,FALSE)</f>
        <v>#N/A</v>
      </c>
      <c r="O279" s="41" t="str">
        <f>IF(tbl_claims[[#This Row],[Date of Birth]]&lt;&gt;"", DATE(YEAR(tbl_claims[[#This Row],[Date of Birth]])+16, MONTH(tbl_claims[[#This Row],[Date of Birth]]), DAY(tbl_claims[[#This Row],[Date of Birth]])), "")</f>
        <v/>
      </c>
      <c r="P279" s="41" t="str">
        <f>IF(tbl_claims[[#This Row],[Date of Birth]]&lt;&gt;"", DATE(YEAR(tbl_claims[[#This Row],[Date of Birth]])+18, MONTH(tbl_claims[[#This Row],[Date of Birth]]), DAY(tbl_claims[[#This Row],[Date of Birth]])), "")</f>
        <v/>
      </c>
      <c r="Q279" s="41" t="str">
        <f>IF(tbl_claims[[#This Row],[Date of Birth]]&lt;&gt;"", DATE(YEAR(tbl_claims[[#This Row],[Date of Birth]])+21, MONTH(tbl_claims[[#This Row],[Date of Birth]]), DAY(tbl_claims[[#This Row],[Date of Birth]])), "")</f>
        <v/>
      </c>
      <c r="R279" s="41" t="str">
        <f>IF(tbl_claims[[#This Row],[Date of Birth]]&lt;&gt;"", DATE(YEAR(tbl_claims[[#This Row],[Date of Birth]])+25, MONTH(tbl_claims[[#This Row],[Date of Birth]]), DAY(tbl_claims[[#This Row],[Date of Birth]])), "")</f>
        <v/>
      </c>
    </row>
    <row r="280" spans="1:18" s="26" customFormat="1" x14ac:dyDescent="0.35">
      <c r="A280" s="39"/>
      <c r="B280" s="29"/>
      <c r="C280" s="29"/>
      <c r="D280" s="30"/>
      <c r="E280" s="55"/>
      <c r="F280" s="31"/>
      <c r="G280" s="31"/>
      <c r="H280" s="32"/>
      <c r="I280" s="32"/>
      <c r="J280" s="33"/>
      <c r="K280" s="33"/>
      <c r="L280" s="43"/>
      <c r="M280" s="34"/>
      <c r="N280" s="77" t="e">
        <f>VLOOKUP(tbl_claims[[#This Row],[Nationality]],Table4[],3,FALSE)</f>
        <v>#N/A</v>
      </c>
      <c r="O280" s="41" t="str">
        <f>IF(tbl_claims[[#This Row],[Date of Birth]]&lt;&gt;"", DATE(YEAR(tbl_claims[[#This Row],[Date of Birth]])+16, MONTH(tbl_claims[[#This Row],[Date of Birth]]), DAY(tbl_claims[[#This Row],[Date of Birth]])), "")</f>
        <v/>
      </c>
      <c r="P280" s="41" t="str">
        <f>IF(tbl_claims[[#This Row],[Date of Birth]]&lt;&gt;"", DATE(YEAR(tbl_claims[[#This Row],[Date of Birth]])+18, MONTH(tbl_claims[[#This Row],[Date of Birth]]), DAY(tbl_claims[[#This Row],[Date of Birth]])), "")</f>
        <v/>
      </c>
      <c r="Q280" s="41" t="str">
        <f>IF(tbl_claims[[#This Row],[Date of Birth]]&lt;&gt;"", DATE(YEAR(tbl_claims[[#This Row],[Date of Birth]])+21, MONTH(tbl_claims[[#This Row],[Date of Birth]]), DAY(tbl_claims[[#This Row],[Date of Birth]])), "")</f>
        <v/>
      </c>
      <c r="R280" s="41" t="str">
        <f>IF(tbl_claims[[#This Row],[Date of Birth]]&lt;&gt;"", DATE(YEAR(tbl_claims[[#This Row],[Date of Birth]])+25, MONTH(tbl_claims[[#This Row],[Date of Birth]]), DAY(tbl_claims[[#This Row],[Date of Birth]])), "")</f>
        <v/>
      </c>
    </row>
    <row r="281" spans="1:18" s="26" customFormat="1" x14ac:dyDescent="0.35">
      <c r="A281" s="39"/>
      <c r="B281" s="29"/>
      <c r="C281" s="29"/>
      <c r="D281" s="30"/>
      <c r="E281" s="55"/>
      <c r="F281" s="31"/>
      <c r="G281" s="31"/>
      <c r="H281" s="32"/>
      <c r="I281" s="32"/>
      <c r="J281" s="33"/>
      <c r="K281" s="33"/>
      <c r="L281" s="43"/>
      <c r="M281" s="34"/>
      <c r="N281" s="77" t="e">
        <f>VLOOKUP(tbl_claims[[#This Row],[Nationality]],Table4[],3,FALSE)</f>
        <v>#N/A</v>
      </c>
      <c r="O281" s="41" t="str">
        <f>IF(tbl_claims[[#This Row],[Date of Birth]]&lt;&gt;"", DATE(YEAR(tbl_claims[[#This Row],[Date of Birth]])+16, MONTH(tbl_claims[[#This Row],[Date of Birth]]), DAY(tbl_claims[[#This Row],[Date of Birth]])), "")</f>
        <v/>
      </c>
      <c r="P281" s="41" t="str">
        <f>IF(tbl_claims[[#This Row],[Date of Birth]]&lt;&gt;"", DATE(YEAR(tbl_claims[[#This Row],[Date of Birth]])+18, MONTH(tbl_claims[[#This Row],[Date of Birth]]), DAY(tbl_claims[[#This Row],[Date of Birth]])), "")</f>
        <v/>
      </c>
      <c r="Q281" s="41" t="str">
        <f>IF(tbl_claims[[#This Row],[Date of Birth]]&lt;&gt;"", DATE(YEAR(tbl_claims[[#This Row],[Date of Birth]])+21, MONTH(tbl_claims[[#This Row],[Date of Birth]]), DAY(tbl_claims[[#This Row],[Date of Birth]])), "")</f>
        <v/>
      </c>
      <c r="R281" s="41" t="str">
        <f>IF(tbl_claims[[#This Row],[Date of Birth]]&lt;&gt;"", DATE(YEAR(tbl_claims[[#This Row],[Date of Birth]])+25, MONTH(tbl_claims[[#This Row],[Date of Birth]]), DAY(tbl_claims[[#This Row],[Date of Birth]])), "")</f>
        <v/>
      </c>
    </row>
    <row r="282" spans="1:18" s="26" customFormat="1" x14ac:dyDescent="0.35">
      <c r="A282" s="39"/>
      <c r="B282" s="29"/>
      <c r="C282" s="29"/>
      <c r="D282" s="30"/>
      <c r="E282" s="55"/>
      <c r="F282" s="31"/>
      <c r="G282" s="31"/>
      <c r="H282" s="32"/>
      <c r="I282" s="32"/>
      <c r="J282" s="33"/>
      <c r="K282" s="33"/>
      <c r="L282" s="43"/>
      <c r="M282" s="34"/>
      <c r="N282" s="77" t="e">
        <f>VLOOKUP(tbl_claims[[#This Row],[Nationality]],Table4[],3,FALSE)</f>
        <v>#N/A</v>
      </c>
      <c r="O282" s="41" t="str">
        <f>IF(tbl_claims[[#This Row],[Date of Birth]]&lt;&gt;"", DATE(YEAR(tbl_claims[[#This Row],[Date of Birth]])+16, MONTH(tbl_claims[[#This Row],[Date of Birth]]), DAY(tbl_claims[[#This Row],[Date of Birth]])), "")</f>
        <v/>
      </c>
      <c r="P282" s="41" t="str">
        <f>IF(tbl_claims[[#This Row],[Date of Birth]]&lt;&gt;"", DATE(YEAR(tbl_claims[[#This Row],[Date of Birth]])+18, MONTH(tbl_claims[[#This Row],[Date of Birth]]), DAY(tbl_claims[[#This Row],[Date of Birth]])), "")</f>
        <v/>
      </c>
      <c r="Q282" s="41" t="str">
        <f>IF(tbl_claims[[#This Row],[Date of Birth]]&lt;&gt;"", DATE(YEAR(tbl_claims[[#This Row],[Date of Birth]])+21, MONTH(tbl_claims[[#This Row],[Date of Birth]]), DAY(tbl_claims[[#This Row],[Date of Birth]])), "")</f>
        <v/>
      </c>
      <c r="R282" s="41" t="str">
        <f>IF(tbl_claims[[#This Row],[Date of Birth]]&lt;&gt;"", DATE(YEAR(tbl_claims[[#This Row],[Date of Birth]])+25, MONTH(tbl_claims[[#This Row],[Date of Birth]]), DAY(tbl_claims[[#This Row],[Date of Birth]])), "")</f>
        <v/>
      </c>
    </row>
    <row r="283" spans="1:18" s="26" customFormat="1" x14ac:dyDescent="0.35">
      <c r="A283" s="39"/>
      <c r="B283" s="29"/>
      <c r="C283" s="29"/>
      <c r="D283" s="30"/>
      <c r="E283" s="55"/>
      <c r="F283" s="31"/>
      <c r="G283" s="31"/>
      <c r="H283" s="32"/>
      <c r="I283" s="32"/>
      <c r="J283" s="33"/>
      <c r="K283" s="33"/>
      <c r="L283" s="43"/>
      <c r="M283" s="34"/>
      <c r="N283" s="77" t="e">
        <f>VLOOKUP(tbl_claims[[#This Row],[Nationality]],Table4[],3,FALSE)</f>
        <v>#N/A</v>
      </c>
      <c r="O283" s="41" t="str">
        <f>IF(tbl_claims[[#This Row],[Date of Birth]]&lt;&gt;"", DATE(YEAR(tbl_claims[[#This Row],[Date of Birth]])+16, MONTH(tbl_claims[[#This Row],[Date of Birth]]), DAY(tbl_claims[[#This Row],[Date of Birth]])), "")</f>
        <v/>
      </c>
      <c r="P283" s="41" t="str">
        <f>IF(tbl_claims[[#This Row],[Date of Birth]]&lt;&gt;"", DATE(YEAR(tbl_claims[[#This Row],[Date of Birth]])+18, MONTH(tbl_claims[[#This Row],[Date of Birth]]), DAY(tbl_claims[[#This Row],[Date of Birth]])), "")</f>
        <v/>
      </c>
      <c r="Q283" s="41" t="str">
        <f>IF(tbl_claims[[#This Row],[Date of Birth]]&lt;&gt;"", DATE(YEAR(tbl_claims[[#This Row],[Date of Birth]])+21, MONTH(tbl_claims[[#This Row],[Date of Birth]]), DAY(tbl_claims[[#This Row],[Date of Birth]])), "")</f>
        <v/>
      </c>
      <c r="R283" s="41" t="str">
        <f>IF(tbl_claims[[#This Row],[Date of Birth]]&lt;&gt;"", DATE(YEAR(tbl_claims[[#This Row],[Date of Birth]])+25, MONTH(tbl_claims[[#This Row],[Date of Birth]]), DAY(tbl_claims[[#This Row],[Date of Birth]])), "")</f>
        <v/>
      </c>
    </row>
    <row r="284" spans="1:18" s="26" customFormat="1" x14ac:dyDescent="0.35">
      <c r="A284" s="39"/>
      <c r="B284" s="29"/>
      <c r="C284" s="29"/>
      <c r="D284" s="30"/>
      <c r="E284" s="55"/>
      <c r="F284" s="31"/>
      <c r="G284" s="31"/>
      <c r="H284" s="32"/>
      <c r="I284" s="32"/>
      <c r="J284" s="33"/>
      <c r="K284" s="33"/>
      <c r="L284" s="43"/>
      <c r="M284" s="34"/>
      <c r="N284" s="77" t="e">
        <f>VLOOKUP(tbl_claims[[#This Row],[Nationality]],Table4[],3,FALSE)</f>
        <v>#N/A</v>
      </c>
      <c r="O284" s="41" t="str">
        <f>IF(tbl_claims[[#This Row],[Date of Birth]]&lt;&gt;"", DATE(YEAR(tbl_claims[[#This Row],[Date of Birth]])+16, MONTH(tbl_claims[[#This Row],[Date of Birth]]), DAY(tbl_claims[[#This Row],[Date of Birth]])), "")</f>
        <v/>
      </c>
      <c r="P284" s="41" t="str">
        <f>IF(tbl_claims[[#This Row],[Date of Birth]]&lt;&gt;"", DATE(YEAR(tbl_claims[[#This Row],[Date of Birth]])+18, MONTH(tbl_claims[[#This Row],[Date of Birth]]), DAY(tbl_claims[[#This Row],[Date of Birth]])), "")</f>
        <v/>
      </c>
      <c r="Q284" s="41" t="str">
        <f>IF(tbl_claims[[#This Row],[Date of Birth]]&lt;&gt;"", DATE(YEAR(tbl_claims[[#This Row],[Date of Birth]])+21, MONTH(tbl_claims[[#This Row],[Date of Birth]]), DAY(tbl_claims[[#This Row],[Date of Birth]])), "")</f>
        <v/>
      </c>
      <c r="R284" s="41" t="str">
        <f>IF(tbl_claims[[#This Row],[Date of Birth]]&lt;&gt;"", DATE(YEAR(tbl_claims[[#This Row],[Date of Birth]])+25, MONTH(tbl_claims[[#This Row],[Date of Birth]]), DAY(tbl_claims[[#This Row],[Date of Birth]])), "")</f>
        <v/>
      </c>
    </row>
    <row r="285" spans="1:18" s="26" customFormat="1" x14ac:dyDescent="0.35">
      <c r="A285" s="39"/>
      <c r="B285" s="29"/>
      <c r="C285" s="29"/>
      <c r="D285" s="30"/>
      <c r="E285" s="55"/>
      <c r="F285" s="31"/>
      <c r="G285" s="31"/>
      <c r="H285" s="32"/>
      <c r="I285" s="32"/>
      <c r="J285" s="33"/>
      <c r="K285" s="33"/>
      <c r="L285" s="43"/>
      <c r="M285" s="34"/>
      <c r="N285" s="77" t="e">
        <f>VLOOKUP(tbl_claims[[#This Row],[Nationality]],Table4[],3,FALSE)</f>
        <v>#N/A</v>
      </c>
      <c r="O285" s="41" t="str">
        <f>IF(tbl_claims[[#This Row],[Date of Birth]]&lt;&gt;"", DATE(YEAR(tbl_claims[[#This Row],[Date of Birth]])+16, MONTH(tbl_claims[[#This Row],[Date of Birth]]), DAY(tbl_claims[[#This Row],[Date of Birth]])), "")</f>
        <v/>
      </c>
      <c r="P285" s="41" t="str">
        <f>IF(tbl_claims[[#This Row],[Date of Birth]]&lt;&gt;"", DATE(YEAR(tbl_claims[[#This Row],[Date of Birth]])+18, MONTH(tbl_claims[[#This Row],[Date of Birth]]), DAY(tbl_claims[[#This Row],[Date of Birth]])), "")</f>
        <v/>
      </c>
      <c r="Q285" s="41" t="str">
        <f>IF(tbl_claims[[#This Row],[Date of Birth]]&lt;&gt;"", DATE(YEAR(tbl_claims[[#This Row],[Date of Birth]])+21, MONTH(tbl_claims[[#This Row],[Date of Birth]]), DAY(tbl_claims[[#This Row],[Date of Birth]])), "")</f>
        <v/>
      </c>
      <c r="R285" s="41" t="str">
        <f>IF(tbl_claims[[#This Row],[Date of Birth]]&lt;&gt;"", DATE(YEAR(tbl_claims[[#This Row],[Date of Birth]])+25, MONTH(tbl_claims[[#This Row],[Date of Birth]]), DAY(tbl_claims[[#This Row],[Date of Birth]])), "")</f>
        <v/>
      </c>
    </row>
    <row r="286" spans="1:18" s="26" customFormat="1" x14ac:dyDescent="0.35">
      <c r="A286" s="39"/>
      <c r="B286" s="29"/>
      <c r="C286" s="29"/>
      <c r="D286" s="30"/>
      <c r="E286" s="55"/>
      <c r="F286" s="31"/>
      <c r="G286" s="31"/>
      <c r="H286" s="32"/>
      <c r="I286" s="32"/>
      <c r="J286" s="33"/>
      <c r="K286" s="33"/>
      <c r="L286" s="43"/>
      <c r="M286" s="34"/>
      <c r="N286" s="77" t="e">
        <f>VLOOKUP(tbl_claims[[#This Row],[Nationality]],Table4[],3,FALSE)</f>
        <v>#N/A</v>
      </c>
      <c r="O286" s="41" t="str">
        <f>IF(tbl_claims[[#This Row],[Date of Birth]]&lt;&gt;"", DATE(YEAR(tbl_claims[[#This Row],[Date of Birth]])+16, MONTH(tbl_claims[[#This Row],[Date of Birth]]), DAY(tbl_claims[[#This Row],[Date of Birth]])), "")</f>
        <v/>
      </c>
      <c r="P286" s="41" t="str">
        <f>IF(tbl_claims[[#This Row],[Date of Birth]]&lt;&gt;"", DATE(YEAR(tbl_claims[[#This Row],[Date of Birth]])+18, MONTH(tbl_claims[[#This Row],[Date of Birth]]), DAY(tbl_claims[[#This Row],[Date of Birth]])), "")</f>
        <v/>
      </c>
      <c r="Q286" s="41" t="str">
        <f>IF(tbl_claims[[#This Row],[Date of Birth]]&lt;&gt;"", DATE(YEAR(tbl_claims[[#This Row],[Date of Birth]])+21, MONTH(tbl_claims[[#This Row],[Date of Birth]]), DAY(tbl_claims[[#This Row],[Date of Birth]])), "")</f>
        <v/>
      </c>
      <c r="R286" s="41" t="str">
        <f>IF(tbl_claims[[#This Row],[Date of Birth]]&lt;&gt;"", DATE(YEAR(tbl_claims[[#This Row],[Date of Birth]])+25, MONTH(tbl_claims[[#This Row],[Date of Birth]]), DAY(tbl_claims[[#This Row],[Date of Birth]])), "")</f>
        <v/>
      </c>
    </row>
    <row r="287" spans="1:18" s="26" customFormat="1" x14ac:dyDescent="0.35">
      <c r="A287" s="39"/>
      <c r="B287" s="29"/>
      <c r="C287" s="29"/>
      <c r="D287" s="30"/>
      <c r="E287" s="55"/>
      <c r="F287" s="31"/>
      <c r="G287" s="31"/>
      <c r="H287" s="32"/>
      <c r="I287" s="32"/>
      <c r="J287" s="33"/>
      <c r="K287" s="33"/>
      <c r="L287" s="43"/>
      <c r="M287" s="34"/>
      <c r="N287" s="77" t="e">
        <f>VLOOKUP(tbl_claims[[#This Row],[Nationality]],Table4[],3,FALSE)</f>
        <v>#N/A</v>
      </c>
      <c r="O287" s="41" t="str">
        <f>IF(tbl_claims[[#This Row],[Date of Birth]]&lt;&gt;"", DATE(YEAR(tbl_claims[[#This Row],[Date of Birth]])+16, MONTH(tbl_claims[[#This Row],[Date of Birth]]), DAY(tbl_claims[[#This Row],[Date of Birth]])), "")</f>
        <v/>
      </c>
      <c r="P287" s="41" t="str">
        <f>IF(tbl_claims[[#This Row],[Date of Birth]]&lt;&gt;"", DATE(YEAR(tbl_claims[[#This Row],[Date of Birth]])+18, MONTH(tbl_claims[[#This Row],[Date of Birth]]), DAY(tbl_claims[[#This Row],[Date of Birth]])), "")</f>
        <v/>
      </c>
      <c r="Q287" s="41" t="str">
        <f>IF(tbl_claims[[#This Row],[Date of Birth]]&lt;&gt;"", DATE(YEAR(tbl_claims[[#This Row],[Date of Birth]])+21, MONTH(tbl_claims[[#This Row],[Date of Birth]]), DAY(tbl_claims[[#This Row],[Date of Birth]])), "")</f>
        <v/>
      </c>
      <c r="R287" s="41" t="str">
        <f>IF(tbl_claims[[#This Row],[Date of Birth]]&lt;&gt;"", DATE(YEAR(tbl_claims[[#This Row],[Date of Birth]])+25, MONTH(tbl_claims[[#This Row],[Date of Birth]]), DAY(tbl_claims[[#This Row],[Date of Birth]])), "")</f>
        <v/>
      </c>
    </row>
    <row r="288" spans="1:18" s="26" customFormat="1" x14ac:dyDescent="0.35">
      <c r="A288" s="39"/>
      <c r="B288" s="29"/>
      <c r="C288" s="29"/>
      <c r="D288" s="30"/>
      <c r="E288" s="55"/>
      <c r="F288" s="31"/>
      <c r="G288" s="31"/>
      <c r="H288" s="32"/>
      <c r="I288" s="32"/>
      <c r="J288" s="33"/>
      <c r="K288" s="33"/>
      <c r="L288" s="43"/>
      <c r="M288" s="34"/>
      <c r="N288" s="77" t="e">
        <f>VLOOKUP(tbl_claims[[#This Row],[Nationality]],Table4[],3,FALSE)</f>
        <v>#N/A</v>
      </c>
      <c r="O288" s="41" t="str">
        <f>IF(tbl_claims[[#This Row],[Date of Birth]]&lt;&gt;"", DATE(YEAR(tbl_claims[[#This Row],[Date of Birth]])+16, MONTH(tbl_claims[[#This Row],[Date of Birth]]), DAY(tbl_claims[[#This Row],[Date of Birth]])), "")</f>
        <v/>
      </c>
      <c r="P288" s="41" t="str">
        <f>IF(tbl_claims[[#This Row],[Date of Birth]]&lt;&gt;"", DATE(YEAR(tbl_claims[[#This Row],[Date of Birth]])+18, MONTH(tbl_claims[[#This Row],[Date of Birth]]), DAY(tbl_claims[[#This Row],[Date of Birth]])), "")</f>
        <v/>
      </c>
      <c r="Q288" s="41" t="str">
        <f>IF(tbl_claims[[#This Row],[Date of Birth]]&lt;&gt;"", DATE(YEAR(tbl_claims[[#This Row],[Date of Birth]])+21, MONTH(tbl_claims[[#This Row],[Date of Birth]]), DAY(tbl_claims[[#This Row],[Date of Birth]])), "")</f>
        <v/>
      </c>
      <c r="R288" s="41" t="str">
        <f>IF(tbl_claims[[#This Row],[Date of Birth]]&lt;&gt;"", DATE(YEAR(tbl_claims[[#This Row],[Date of Birth]])+25, MONTH(tbl_claims[[#This Row],[Date of Birth]]), DAY(tbl_claims[[#This Row],[Date of Birth]])), "")</f>
        <v/>
      </c>
    </row>
    <row r="289" spans="1:18" s="26" customFormat="1" x14ac:dyDescent="0.35">
      <c r="A289" s="39"/>
      <c r="B289" s="29"/>
      <c r="C289" s="29"/>
      <c r="D289" s="30"/>
      <c r="E289" s="55"/>
      <c r="F289" s="31"/>
      <c r="G289" s="31"/>
      <c r="H289" s="32"/>
      <c r="I289" s="32"/>
      <c r="J289" s="33"/>
      <c r="K289" s="33"/>
      <c r="L289" s="43"/>
      <c r="M289" s="34"/>
      <c r="N289" s="77" t="e">
        <f>VLOOKUP(tbl_claims[[#This Row],[Nationality]],Table4[],3,FALSE)</f>
        <v>#N/A</v>
      </c>
      <c r="O289" s="41" t="str">
        <f>IF(tbl_claims[[#This Row],[Date of Birth]]&lt;&gt;"", DATE(YEAR(tbl_claims[[#This Row],[Date of Birth]])+16, MONTH(tbl_claims[[#This Row],[Date of Birth]]), DAY(tbl_claims[[#This Row],[Date of Birth]])), "")</f>
        <v/>
      </c>
      <c r="P289" s="41" t="str">
        <f>IF(tbl_claims[[#This Row],[Date of Birth]]&lt;&gt;"", DATE(YEAR(tbl_claims[[#This Row],[Date of Birth]])+18, MONTH(tbl_claims[[#This Row],[Date of Birth]]), DAY(tbl_claims[[#This Row],[Date of Birth]])), "")</f>
        <v/>
      </c>
      <c r="Q289" s="41" t="str">
        <f>IF(tbl_claims[[#This Row],[Date of Birth]]&lt;&gt;"", DATE(YEAR(tbl_claims[[#This Row],[Date of Birth]])+21, MONTH(tbl_claims[[#This Row],[Date of Birth]]), DAY(tbl_claims[[#This Row],[Date of Birth]])), "")</f>
        <v/>
      </c>
      <c r="R289" s="41" t="str">
        <f>IF(tbl_claims[[#This Row],[Date of Birth]]&lt;&gt;"", DATE(YEAR(tbl_claims[[#This Row],[Date of Birth]])+25, MONTH(tbl_claims[[#This Row],[Date of Birth]]), DAY(tbl_claims[[#This Row],[Date of Birth]])), "")</f>
        <v/>
      </c>
    </row>
    <row r="290" spans="1:18" s="26" customFormat="1" x14ac:dyDescent="0.35">
      <c r="A290" s="39"/>
      <c r="B290" s="29"/>
      <c r="C290" s="29"/>
      <c r="D290" s="30"/>
      <c r="E290" s="55"/>
      <c r="F290" s="31"/>
      <c r="G290" s="31"/>
      <c r="H290" s="32"/>
      <c r="I290" s="32"/>
      <c r="J290" s="33"/>
      <c r="K290" s="33"/>
      <c r="L290" s="43"/>
      <c r="M290" s="34"/>
      <c r="N290" s="77" t="e">
        <f>VLOOKUP(tbl_claims[[#This Row],[Nationality]],Table4[],3,FALSE)</f>
        <v>#N/A</v>
      </c>
      <c r="O290" s="41" t="str">
        <f>IF(tbl_claims[[#This Row],[Date of Birth]]&lt;&gt;"", DATE(YEAR(tbl_claims[[#This Row],[Date of Birth]])+16, MONTH(tbl_claims[[#This Row],[Date of Birth]]), DAY(tbl_claims[[#This Row],[Date of Birth]])), "")</f>
        <v/>
      </c>
      <c r="P290" s="41" t="str">
        <f>IF(tbl_claims[[#This Row],[Date of Birth]]&lt;&gt;"", DATE(YEAR(tbl_claims[[#This Row],[Date of Birth]])+18, MONTH(tbl_claims[[#This Row],[Date of Birth]]), DAY(tbl_claims[[#This Row],[Date of Birth]])), "")</f>
        <v/>
      </c>
      <c r="Q290" s="41" t="str">
        <f>IF(tbl_claims[[#This Row],[Date of Birth]]&lt;&gt;"", DATE(YEAR(tbl_claims[[#This Row],[Date of Birth]])+21, MONTH(tbl_claims[[#This Row],[Date of Birth]]), DAY(tbl_claims[[#This Row],[Date of Birth]])), "")</f>
        <v/>
      </c>
      <c r="R290" s="41" t="str">
        <f>IF(tbl_claims[[#This Row],[Date of Birth]]&lt;&gt;"", DATE(YEAR(tbl_claims[[#This Row],[Date of Birth]])+25, MONTH(tbl_claims[[#This Row],[Date of Birth]]), DAY(tbl_claims[[#This Row],[Date of Birth]])), "")</f>
        <v/>
      </c>
    </row>
    <row r="291" spans="1:18" s="26" customFormat="1" x14ac:dyDescent="0.35">
      <c r="A291" s="39"/>
      <c r="B291" s="29"/>
      <c r="C291" s="29"/>
      <c r="D291" s="30"/>
      <c r="E291" s="55"/>
      <c r="F291" s="31"/>
      <c r="G291" s="31"/>
      <c r="H291" s="32"/>
      <c r="I291" s="32"/>
      <c r="J291" s="33"/>
      <c r="K291" s="33"/>
      <c r="L291" s="43"/>
      <c r="M291" s="34"/>
      <c r="N291" s="77" t="e">
        <f>VLOOKUP(tbl_claims[[#This Row],[Nationality]],Table4[],3,FALSE)</f>
        <v>#N/A</v>
      </c>
      <c r="O291" s="41" t="str">
        <f>IF(tbl_claims[[#This Row],[Date of Birth]]&lt;&gt;"", DATE(YEAR(tbl_claims[[#This Row],[Date of Birth]])+16, MONTH(tbl_claims[[#This Row],[Date of Birth]]), DAY(tbl_claims[[#This Row],[Date of Birth]])), "")</f>
        <v/>
      </c>
      <c r="P291" s="41" t="str">
        <f>IF(tbl_claims[[#This Row],[Date of Birth]]&lt;&gt;"", DATE(YEAR(tbl_claims[[#This Row],[Date of Birth]])+18, MONTH(tbl_claims[[#This Row],[Date of Birth]]), DAY(tbl_claims[[#This Row],[Date of Birth]])), "")</f>
        <v/>
      </c>
      <c r="Q291" s="41" t="str">
        <f>IF(tbl_claims[[#This Row],[Date of Birth]]&lt;&gt;"", DATE(YEAR(tbl_claims[[#This Row],[Date of Birth]])+21, MONTH(tbl_claims[[#This Row],[Date of Birth]]), DAY(tbl_claims[[#This Row],[Date of Birth]])), "")</f>
        <v/>
      </c>
      <c r="R291" s="41" t="str">
        <f>IF(tbl_claims[[#This Row],[Date of Birth]]&lt;&gt;"", DATE(YEAR(tbl_claims[[#This Row],[Date of Birth]])+25, MONTH(tbl_claims[[#This Row],[Date of Birth]]), DAY(tbl_claims[[#This Row],[Date of Birth]])), "")</f>
        <v/>
      </c>
    </row>
    <row r="292" spans="1:18" s="26" customFormat="1" x14ac:dyDescent="0.35">
      <c r="A292" s="39"/>
      <c r="B292" s="29"/>
      <c r="C292" s="29"/>
      <c r="D292" s="30"/>
      <c r="E292" s="55"/>
      <c r="F292" s="31"/>
      <c r="G292" s="31"/>
      <c r="H292" s="32"/>
      <c r="I292" s="32"/>
      <c r="J292" s="33"/>
      <c r="K292" s="33"/>
      <c r="L292" s="43"/>
      <c r="M292" s="34"/>
      <c r="N292" s="77" t="e">
        <f>VLOOKUP(tbl_claims[[#This Row],[Nationality]],Table4[],3,FALSE)</f>
        <v>#N/A</v>
      </c>
      <c r="O292" s="41" t="str">
        <f>IF(tbl_claims[[#This Row],[Date of Birth]]&lt;&gt;"", DATE(YEAR(tbl_claims[[#This Row],[Date of Birth]])+16, MONTH(tbl_claims[[#This Row],[Date of Birth]]), DAY(tbl_claims[[#This Row],[Date of Birth]])), "")</f>
        <v/>
      </c>
      <c r="P292" s="41" t="str">
        <f>IF(tbl_claims[[#This Row],[Date of Birth]]&lt;&gt;"", DATE(YEAR(tbl_claims[[#This Row],[Date of Birth]])+18, MONTH(tbl_claims[[#This Row],[Date of Birth]]), DAY(tbl_claims[[#This Row],[Date of Birth]])), "")</f>
        <v/>
      </c>
      <c r="Q292" s="41" t="str">
        <f>IF(tbl_claims[[#This Row],[Date of Birth]]&lt;&gt;"", DATE(YEAR(tbl_claims[[#This Row],[Date of Birth]])+21, MONTH(tbl_claims[[#This Row],[Date of Birth]]), DAY(tbl_claims[[#This Row],[Date of Birth]])), "")</f>
        <v/>
      </c>
      <c r="R292" s="41" t="str">
        <f>IF(tbl_claims[[#This Row],[Date of Birth]]&lt;&gt;"", DATE(YEAR(tbl_claims[[#This Row],[Date of Birth]])+25, MONTH(tbl_claims[[#This Row],[Date of Birth]]), DAY(tbl_claims[[#This Row],[Date of Birth]])), "")</f>
        <v/>
      </c>
    </row>
    <row r="293" spans="1:18" s="26" customFormat="1" x14ac:dyDescent="0.35">
      <c r="A293" s="39"/>
      <c r="B293" s="29"/>
      <c r="C293" s="29"/>
      <c r="D293" s="30"/>
      <c r="E293" s="55"/>
      <c r="F293" s="31"/>
      <c r="G293" s="31"/>
      <c r="H293" s="32"/>
      <c r="I293" s="32"/>
      <c r="J293" s="33"/>
      <c r="K293" s="33"/>
      <c r="L293" s="43"/>
      <c r="M293" s="34"/>
      <c r="N293" s="77" t="e">
        <f>VLOOKUP(tbl_claims[[#This Row],[Nationality]],Table4[],3,FALSE)</f>
        <v>#N/A</v>
      </c>
      <c r="O293" s="41" t="str">
        <f>IF(tbl_claims[[#This Row],[Date of Birth]]&lt;&gt;"", DATE(YEAR(tbl_claims[[#This Row],[Date of Birth]])+16, MONTH(tbl_claims[[#This Row],[Date of Birth]]), DAY(tbl_claims[[#This Row],[Date of Birth]])), "")</f>
        <v/>
      </c>
      <c r="P293" s="41" t="str">
        <f>IF(tbl_claims[[#This Row],[Date of Birth]]&lt;&gt;"", DATE(YEAR(tbl_claims[[#This Row],[Date of Birth]])+18, MONTH(tbl_claims[[#This Row],[Date of Birth]]), DAY(tbl_claims[[#This Row],[Date of Birth]])), "")</f>
        <v/>
      </c>
      <c r="Q293" s="41" t="str">
        <f>IF(tbl_claims[[#This Row],[Date of Birth]]&lt;&gt;"", DATE(YEAR(tbl_claims[[#This Row],[Date of Birth]])+21, MONTH(tbl_claims[[#This Row],[Date of Birth]]), DAY(tbl_claims[[#This Row],[Date of Birth]])), "")</f>
        <v/>
      </c>
      <c r="R293" s="41" t="str">
        <f>IF(tbl_claims[[#This Row],[Date of Birth]]&lt;&gt;"", DATE(YEAR(tbl_claims[[#This Row],[Date of Birth]])+25, MONTH(tbl_claims[[#This Row],[Date of Birth]]), DAY(tbl_claims[[#This Row],[Date of Birth]])), "")</f>
        <v/>
      </c>
    </row>
    <row r="294" spans="1:18" s="26" customFormat="1" x14ac:dyDescent="0.35">
      <c r="A294" s="39"/>
      <c r="B294" s="29"/>
      <c r="C294" s="29"/>
      <c r="D294" s="30"/>
      <c r="E294" s="55"/>
      <c r="F294" s="31"/>
      <c r="G294" s="31"/>
      <c r="H294" s="32"/>
      <c r="I294" s="32"/>
      <c r="J294" s="33"/>
      <c r="K294" s="33"/>
      <c r="L294" s="43"/>
      <c r="M294" s="34"/>
      <c r="N294" s="77" t="e">
        <f>VLOOKUP(tbl_claims[[#This Row],[Nationality]],Table4[],3,FALSE)</f>
        <v>#N/A</v>
      </c>
      <c r="O294" s="41" t="str">
        <f>IF(tbl_claims[[#This Row],[Date of Birth]]&lt;&gt;"", DATE(YEAR(tbl_claims[[#This Row],[Date of Birth]])+16, MONTH(tbl_claims[[#This Row],[Date of Birth]]), DAY(tbl_claims[[#This Row],[Date of Birth]])), "")</f>
        <v/>
      </c>
      <c r="P294" s="41" t="str">
        <f>IF(tbl_claims[[#This Row],[Date of Birth]]&lt;&gt;"", DATE(YEAR(tbl_claims[[#This Row],[Date of Birth]])+18, MONTH(tbl_claims[[#This Row],[Date of Birth]]), DAY(tbl_claims[[#This Row],[Date of Birth]])), "")</f>
        <v/>
      </c>
      <c r="Q294" s="41" t="str">
        <f>IF(tbl_claims[[#This Row],[Date of Birth]]&lt;&gt;"", DATE(YEAR(tbl_claims[[#This Row],[Date of Birth]])+21, MONTH(tbl_claims[[#This Row],[Date of Birth]]), DAY(tbl_claims[[#This Row],[Date of Birth]])), "")</f>
        <v/>
      </c>
      <c r="R294" s="41" t="str">
        <f>IF(tbl_claims[[#This Row],[Date of Birth]]&lt;&gt;"", DATE(YEAR(tbl_claims[[#This Row],[Date of Birth]])+25, MONTH(tbl_claims[[#This Row],[Date of Birth]]), DAY(tbl_claims[[#This Row],[Date of Birth]])), "")</f>
        <v/>
      </c>
    </row>
    <row r="295" spans="1:18" s="26" customFormat="1" x14ac:dyDescent="0.35">
      <c r="A295" s="39"/>
      <c r="B295" s="29"/>
      <c r="C295" s="29"/>
      <c r="D295" s="30"/>
      <c r="E295" s="55"/>
      <c r="F295" s="31"/>
      <c r="G295" s="31"/>
      <c r="H295" s="32"/>
      <c r="I295" s="32"/>
      <c r="J295" s="33"/>
      <c r="K295" s="33"/>
      <c r="L295" s="43"/>
      <c r="M295" s="34"/>
      <c r="N295" s="77" t="e">
        <f>VLOOKUP(tbl_claims[[#This Row],[Nationality]],Table4[],3,FALSE)</f>
        <v>#N/A</v>
      </c>
      <c r="O295" s="41" t="str">
        <f>IF(tbl_claims[[#This Row],[Date of Birth]]&lt;&gt;"", DATE(YEAR(tbl_claims[[#This Row],[Date of Birth]])+16, MONTH(tbl_claims[[#This Row],[Date of Birth]]), DAY(tbl_claims[[#This Row],[Date of Birth]])), "")</f>
        <v/>
      </c>
      <c r="P295" s="41" t="str">
        <f>IF(tbl_claims[[#This Row],[Date of Birth]]&lt;&gt;"", DATE(YEAR(tbl_claims[[#This Row],[Date of Birth]])+18, MONTH(tbl_claims[[#This Row],[Date of Birth]]), DAY(tbl_claims[[#This Row],[Date of Birth]])), "")</f>
        <v/>
      </c>
      <c r="Q295" s="41" t="str">
        <f>IF(tbl_claims[[#This Row],[Date of Birth]]&lt;&gt;"", DATE(YEAR(tbl_claims[[#This Row],[Date of Birth]])+21, MONTH(tbl_claims[[#This Row],[Date of Birth]]), DAY(tbl_claims[[#This Row],[Date of Birth]])), "")</f>
        <v/>
      </c>
      <c r="R295" s="41" t="str">
        <f>IF(tbl_claims[[#This Row],[Date of Birth]]&lt;&gt;"", DATE(YEAR(tbl_claims[[#This Row],[Date of Birth]])+25, MONTH(tbl_claims[[#This Row],[Date of Birth]]), DAY(tbl_claims[[#This Row],[Date of Birth]])), "")</f>
        <v/>
      </c>
    </row>
    <row r="296" spans="1:18" s="26" customFormat="1" x14ac:dyDescent="0.35">
      <c r="A296" s="39"/>
      <c r="B296" s="29"/>
      <c r="C296" s="29"/>
      <c r="D296" s="30"/>
      <c r="E296" s="55"/>
      <c r="F296" s="31"/>
      <c r="G296" s="31"/>
      <c r="H296" s="32"/>
      <c r="I296" s="32"/>
      <c r="J296" s="33"/>
      <c r="K296" s="33"/>
      <c r="L296" s="43"/>
      <c r="M296" s="34"/>
      <c r="N296" s="77" t="e">
        <f>VLOOKUP(tbl_claims[[#This Row],[Nationality]],Table4[],3,FALSE)</f>
        <v>#N/A</v>
      </c>
      <c r="O296" s="41" t="str">
        <f>IF(tbl_claims[[#This Row],[Date of Birth]]&lt;&gt;"", DATE(YEAR(tbl_claims[[#This Row],[Date of Birth]])+16, MONTH(tbl_claims[[#This Row],[Date of Birth]]), DAY(tbl_claims[[#This Row],[Date of Birth]])), "")</f>
        <v/>
      </c>
      <c r="P296" s="41" t="str">
        <f>IF(tbl_claims[[#This Row],[Date of Birth]]&lt;&gt;"", DATE(YEAR(tbl_claims[[#This Row],[Date of Birth]])+18, MONTH(tbl_claims[[#This Row],[Date of Birth]]), DAY(tbl_claims[[#This Row],[Date of Birth]])), "")</f>
        <v/>
      </c>
      <c r="Q296" s="41" t="str">
        <f>IF(tbl_claims[[#This Row],[Date of Birth]]&lt;&gt;"", DATE(YEAR(tbl_claims[[#This Row],[Date of Birth]])+21, MONTH(tbl_claims[[#This Row],[Date of Birth]]), DAY(tbl_claims[[#This Row],[Date of Birth]])), "")</f>
        <v/>
      </c>
      <c r="R296" s="41" t="str">
        <f>IF(tbl_claims[[#This Row],[Date of Birth]]&lt;&gt;"", DATE(YEAR(tbl_claims[[#This Row],[Date of Birth]])+25, MONTH(tbl_claims[[#This Row],[Date of Birth]]), DAY(tbl_claims[[#This Row],[Date of Birth]])), "")</f>
        <v/>
      </c>
    </row>
    <row r="297" spans="1:18" s="26" customFormat="1" x14ac:dyDescent="0.35">
      <c r="A297" s="39"/>
      <c r="B297" s="29"/>
      <c r="C297" s="29"/>
      <c r="D297" s="30"/>
      <c r="E297" s="55"/>
      <c r="F297" s="31"/>
      <c r="G297" s="31"/>
      <c r="H297" s="32"/>
      <c r="I297" s="32"/>
      <c r="J297" s="33"/>
      <c r="K297" s="33"/>
      <c r="L297" s="43"/>
      <c r="M297" s="34"/>
      <c r="N297" s="77" t="e">
        <f>VLOOKUP(tbl_claims[[#This Row],[Nationality]],Table4[],3,FALSE)</f>
        <v>#N/A</v>
      </c>
      <c r="O297" s="41" t="str">
        <f>IF(tbl_claims[[#This Row],[Date of Birth]]&lt;&gt;"", DATE(YEAR(tbl_claims[[#This Row],[Date of Birth]])+16, MONTH(tbl_claims[[#This Row],[Date of Birth]]), DAY(tbl_claims[[#This Row],[Date of Birth]])), "")</f>
        <v/>
      </c>
      <c r="P297" s="41" t="str">
        <f>IF(tbl_claims[[#This Row],[Date of Birth]]&lt;&gt;"", DATE(YEAR(tbl_claims[[#This Row],[Date of Birth]])+18, MONTH(tbl_claims[[#This Row],[Date of Birth]]), DAY(tbl_claims[[#This Row],[Date of Birth]])), "")</f>
        <v/>
      </c>
      <c r="Q297" s="41" t="str">
        <f>IF(tbl_claims[[#This Row],[Date of Birth]]&lt;&gt;"", DATE(YEAR(tbl_claims[[#This Row],[Date of Birth]])+21, MONTH(tbl_claims[[#This Row],[Date of Birth]]), DAY(tbl_claims[[#This Row],[Date of Birth]])), "")</f>
        <v/>
      </c>
      <c r="R297" s="41" t="str">
        <f>IF(tbl_claims[[#This Row],[Date of Birth]]&lt;&gt;"", DATE(YEAR(tbl_claims[[#This Row],[Date of Birth]])+25, MONTH(tbl_claims[[#This Row],[Date of Birth]]), DAY(tbl_claims[[#This Row],[Date of Birth]])), "")</f>
        <v/>
      </c>
    </row>
    <row r="298" spans="1:18" s="26" customFormat="1" x14ac:dyDescent="0.35">
      <c r="A298" s="39"/>
      <c r="B298" s="29"/>
      <c r="C298" s="29"/>
      <c r="D298" s="30"/>
      <c r="E298" s="55"/>
      <c r="F298" s="31"/>
      <c r="G298" s="31"/>
      <c r="H298" s="32"/>
      <c r="I298" s="32"/>
      <c r="J298" s="33"/>
      <c r="K298" s="33"/>
      <c r="L298" s="43"/>
      <c r="M298" s="34"/>
      <c r="N298" s="77" t="e">
        <f>VLOOKUP(tbl_claims[[#This Row],[Nationality]],Table4[],3,FALSE)</f>
        <v>#N/A</v>
      </c>
      <c r="O298" s="41" t="str">
        <f>IF(tbl_claims[[#This Row],[Date of Birth]]&lt;&gt;"", DATE(YEAR(tbl_claims[[#This Row],[Date of Birth]])+16, MONTH(tbl_claims[[#This Row],[Date of Birth]]), DAY(tbl_claims[[#This Row],[Date of Birth]])), "")</f>
        <v/>
      </c>
      <c r="P298" s="41" t="str">
        <f>IF(tbl_claims[[#This Row],[Date of Birth]]&lt;&gt;"", DATE(YEAR(tbl_claims[[#This Row],[Date of Birth]])+18, MONTH(tbl_claims[[#This Row],[Date of Birth]]), DAY(tbl_claims[[#This Row],[Date of Birth]])), "")</f>
        <v/>
      </c>
      <c r="Q298" s="41" t="str">
        <f>IF(tbl_claims[[#This Row],[Date of Birth]]&lt;&gt;"", DATE(YEAR(tbl_claims[[#This Row],[Date of Birth]])+21, MONTH(tbl_claims[[#This Row],[Date of Birth]]), DAY(tbl_claims[[#This Row],[Date of Birth]])), "")</f>
        <v/>
      </c>
      <c r="R298" s="41" t="str">
        <f>IF(tbl_claims[[#This Row],[Date of Birth]]&lt;&gt;"", DATE(YEAR(tbl_claims[[#This Row],[Date of Birth]])+25, MONTH(tbl_claims[[#This Row],[Date of Birth]]), DAY(tbl_claims[[#This Row],[Date of Birth]])), "")</f>
        <v/>
      </c>
    </row>
    <row r="299" spans="1:18" s="26" customFormat="1" x14ac:dyDescent="0.35">
      <c r="A299" s="39"/>
      <c r="B299" s="29"/>
      <c r="C299" s="29"/>
      <c r="D299" s="30"/>
      <c r="E299" s="55"/>
      <c r="F299" s="31"/>
      <c r="G299" s="31"/>
      <c r="H299" s="32"/>
      <c r="I299" s="32"/>
      <c r="J299" s="33"/>
      <c r="K299" s="33"/>
      <c r="L299" s="43"/>
      <c r="M299" s="34"/>
      <c r="N299" s="77" t="e">
        <f>VLOOKUP(tbl_claims[[#This Row],[Nationality]],Table4[],3,FALSE)</f>
        <v>#N/A</v>
      </c>
      <c r="O299" s="41" t="str">
        <f>IF(tbl_claims[[#This Row],[Date of Birth]]&lt;&gt;"", DATE(YEAR(tbl_claims[[#This Row],[Date of Birth]])+16, MONTH(tbl_claims[[#This Row],[Date of Birth]]), DAY(tbl_claims[[#This Row],[Date of Birth]])), "")</f>
        <v/>
      </c>
      <c r="P299" s="41" t="str">
        <f>IF(tbl_claims[[#This Row],[Date of Birth]]&lt;&gt;"", DATE(YEAR(tbl_claims[[#This Row],[Date of Birth]])+18, MONTH(tbl_claims[[#This Row],[Date of Birth]]), DAY(tbl_claims[[#This Row],[Date of Birth]])), "")</f>
        <v/>
      </c>
      <c r="Q299" s="41" t="str">
        <f>IF(tbl_claims[[#This Row],[Date of Birth]]&lt;&gt;"", DATE(YEAR(tbl_claims[[#This Row],[Date of Birth]])+21, MONTH(tbl_claims[[#This Row],[Date of Birth]]), DAY(tbl_claims[[#This Row],[Date of Birth]])), "")</f>
        <v/>
      </c>
      <c r="R299" s="41" t="str">
        <f>IF(tbl_claims[[#This Row],[Date of Birth]]&lt;&gt;"", DATE(YEAR(tbl_claims[[#This Row],[Date of Birth]])+25, MONTH(tbl_claims[[#This Row],[Date of Birth]]), DAY(tbl_claims[[#This Row],[Date of Birth]])), "")</f>
        <v/>
      </c>
    </row>
    <row r="300" spans="1:18" s="26" customFormat="1" x14ac:dyDescent="0.35">
      <c r="A300" s="39"/>
      <c r="B300" s="29"/>
      <c r="C300" s="29"/>
      <c r="D300" s="30"/>
      <c r="E300" s="55"/>
      <c r="F300" s="31"/>
      <c r="G300" s="31"/>
      <c r="H300" s="32"/>
      <c r="I300" s="32"/>
      <c r="J300" s="33"/>
      <c r="K300" s="33"/>
      <c r="L300" s="43"/>
      <c r="M300" s="34"/>
      <c r="N300" s="77" t="e">
        <f>VLOOKUP(tbl_claims[[#This Row],[Nationality]],Table4[],3,FALSE)</f>
        <v>#N/A</v>
      </c>
      <c r="O300" s="41" t="str">
        <f>IF(tbl_claims[[#This Row],[Date of Birth]]&lt;&gt;"", DATE(YEAR(tbl_claims[[#This Row],[Date of Birth]])+16, MONTH(tbl_claims[[#This Row],[Date of Birth]]), DAY(tbl_claims[[#This Row],[Date of Birth]])), "")</f>
        <v/>
      </c>
      <c r="P300" s="41" t="str">
        <f>IF(tbl_claims[[#This Row],[Date of Birth]]&lt;&gt;"", DATE(YEAR(tbl_claims[[#This Row],[Date of Birth]])+18, MONTH(tbl_claims[[#This Row],[Date of Birth]]), DAY(tbl_claims[[#This Row],[Date of Birth]])), "")</f>
        <v/>
      </c>
      <c r="Q300" s="41" t="str">
        <f>IF(tbl_claims[[#This Row],[Date of Birth]]&lt;&gt;"", DATE(YEAR(tbl_claims[[#This Row],[Date of Birth]])+21, MONTH(tbl_claims[[#This Row],[Date of Birth]]), DAY(tbl_claims[[#This Row],[Date of Birth]])), "")</f>
        <v/>
      </c>
      <c r="R300" s="41" t="str">
        <f>IF(tbl_claims[[#This Row],[Date of Birth]]&lt;&gt;"", DATE(YEAR(tbl_claims[[#This Row],[Date of Birth]])+25, MONTH(tbl_claims[[#This Row],[Date of Birth]]), DAY(tbl_claims[[#This Row],[Date of Birth]])), "")</f>
        <v/>
      </c>
    </row>
    <row r="301" spans="1:18" s="26" customFormat="1" x14ac:dyDescent="0.35">
      <c r="A301" s="39"/>
      <c r="B301" s="29"/>
      <c r="C301" s="29"/>
      <c r="D301" s="30"/>
      <c r="E301" s="55"/>
      <c r="F301" s="31"/>
      <c r="G301" s="31"/>
      <c r="H301" s="32"/>
      <c r="I301" s="32"/>
      <c r="J301" s="33"/>
      <c r="K301" s="33"/>
      <c r="L301" s="43"/>
      <c r="M301" s="34"/>
      <c r="N301" s="77" t="e">
        <f>VLOOKUP(tbl_claims[[#This Row],[Nationality]],Table4[],3,FALSE)</f>
        <v>#N/A</v>
      </c>
      <c r="O301" s="41" t="str">
        <f>IF(tbl_claims[[#This Row],[Date of Birth]]&lt;&gt;"", DATE(YEAR(tbl_claims[[#This Row],[Date of Birth]])+16, MONTH(tbl_claims[[#This Row],[Date of Birth]]), DAY(tbl_claims[[#This Row],[Date of Birth]])), "")</f>
        <v/>
      </c>
      <c r="P301" s="41" t="str">
        <f>IF(tbl_claims[[#This Row],[Date of Birth]]&lt;&gt;"", DATE(YEAR(tbl_claims[[#This Row],[Date of Birth]])+18, MONTH(tbl_claims[[#This Row],[Date of Birth]]), DAY(tbl_claims[[#This Row],[Date of Birth]])), "")</f>
        <v/>
      </c>
      <c r="Q301" s="41" t="str">
        <f>IF(tbl_claims[[#This Row],[Date of Birth]]&lt;&gt;"", DATE(YEAR(tbl_claims[[#This Row],[Date of Birth]])+21, MONTH(tbl_claims[[#This Row],[Date of Birth]]), DAY(tbl_claims[[#This Row],[Date of Birth]])), "")</f>
        <v/>
      </c>
      <c r="R301" s="41" t="str">
        <f>IF(tbl_claims[[#This Row],[Date of Birth]]&lt;&gt;"", DATE(YEAR(tbl_claims[[#This Row],[Date of Birth]])+25, MONTH(tbl_claims[[#This Row],[Date of Birth]]), DAY(tbl_claims[[#This Row],[Date of Birth]])), "")</f>
        <v/>
      </c>
    </row>
    <row r="302" spans="1:18" s="26" customFormat="1" x14ac:dyDescent="0.35">
      <c r="A302" s="39"/>
      <c r="B302" s="29"/>
      <c r="C302" s="29"/>
      <c r="D302" s="30"/>
      <c r="E302" s="55"/>
      <c r="F302" s="31"/>
      <c r="G302" s="31"/>
      <c r="H302" s="32"/>
      <c r="I302" s="32"/>
      <c r="J302" s="33"/>
      <c r="K302" s="33"/>
      <c r="L302" s="43"/>
      <c r="M302" s="34"/>
      <c r="N302" s="77" t="e">
        <f>VLOOKUP(tbl_claims[[#This Row],[Nationality]],Table4[],3,FALSE)</f>
        <v>#N/A</v>
      </c>
      <c r="O302" s="41" t="str">
        <f>IF(tbl_claims[[#This Row],[Date of Birth]]&lt;&gt;"", DATE(YEAR(tbl_claims[[#This Row],[Date of Birth]])+16, MONTH(tbl_claims[[#This Row],[Date of Birth]]), DAY(tbl_claims[[#This Row],[Date of Birth]])), "")</f>
        <v/>
      </c>
      <c r="P302" s="41" t="str">
        <f>IF(tbl_claims[[#This Row],[Date of Birth]]&lt;&gt;"", DATE(YEAR(tbl_claims[[#This Row],[Date of Birth]])+18, MONTH(tbl_claims[[#This Row],[Date of Birth]]), DAY(tbl_claims[[#This Row],[Date of Birth]])), "")</f>
        <v/>
      </c>
      <c r="Q302" s="41" t="str">
        <f>IF(tbl_claims[[#This Row],[Date of Birth]]&lt;&gt;"", DATE(YEAR(tbl_claims[[#This Row],[Date of Birth]])+21, MONTH(tbl_claims[[#This Row],[Date of Birth]]), DAY(tbl_claims[[#This Row],[Date of Birth]])), "")</f>
        <v/>
      </c>
      <c r="R302" s="41" t="str">
        <f>IF(tbl_claims[[#This Row],[Date of Birth]]&lt;&gt;"", DATE(YEAR(tbl_claims[[#This Row],[Date of Birth]])+25, MONTH(tbl_claims[[#This Row],[Date of Birth]]), DAY(tbl_claims[[#This Row],[Date of Birth]])), "")</f>
        <v/>
      </c>
    </row>
    <row r="303" spans="1:18" s="26" customFormat="1" x14ac:dyDescent="0.35">
      <c r="A303" s="39"/>
      <c r="B303" s="29"/>
      <c r="C303" s="29"/>
      <c r="D303" s="30"/>
      <c r="E303" s="55"/>
      <c r="F303" s="31"/>
      <c r="G303" s="31"/>
      <c r="H303" s="32"/>
      <c r="I303" s="32"/>
      <c r="J303" s="33"/>
      <c r="K303" s="33"/>
      <c r="L303" s="43"/>
      <c r="M303" s="34"/>
      <c r="N303" s="77" t="e">
        <f>VLOOKUP(tbl_claims[[#This Row],[Nationality]],Table4[],3,FALSE)</f>
        <v>#N/A</v>
      </c>
      <c r="O303" s="41" t="str">
        <f>IF(tbl_claims[[#This Row],[Date of Birth]]&lt;&gt;"", DATE(YEAR(tbl_claims[[#This Row],[Date of Birth]])+16, MONTH(tbl_claims[[#This Row],[Date of Birth]]), DAY(tbl_claims[[#This Row],[Date of Birth]])), "")</f>
        <v/>
      </c>
      <c r="P303" s="41" t="str">
        <f>IF(tbl_claims[[#This Row],[Date of Birth]]&lt;&gt;"", DATE(YEAR(tbl_claims[[#This Row],[Date of Birth]])+18, MONTH(tbl_claims[[#This Row],[Date of Birth]]), DAY(tbl_claims[[#This Row],[Date of Birth]])), "")</f>
        <v/>
      </c>
      <c r="Q303" s="41" t="str">
        <f>IF(tbl_claims[[#This Row],[Date of Birth]]&lt;&gt;"", DATE(YEAR(tbl_claims[[#This Row],[Date of Birth]])+21, MONTH(tbl_claims[[#This Row],[Date of Birth]]), DAY(tbl_claims[[#This Row],[Date of Birth]])), "")</f>
        <v/>
      </c>
      <c r="R303" s="41" t="str">
        <f>IF(tbl_claims[[#This Row],[Date of Birth]]&lt;&gt;"", DATE(YEAR(tbl_claims[[#This Row],[Date of Birth]])+25, MONTH(tbl_claims[[#This Row],[Date of Birth]]), DAY(tbl_claims[[#This Row],[Date of Birth]])), "")</f>
        <v/>
      </c>
    </row>
    <row r="304" spans="1:18" s="26" customFormat="1" x14ac:dyDescent="0.35">
      <c r="A304" s="39"/>
      <c r="B304" s="29"/>
      <c r="C304" s="29"/>
      <c r="D304" s="30"/>
      <c r="E304" s="55"/>
      <c r="F304" s="31"/>
      <c r="G304" s="31"/>
      <c r="H304" s="32"/>
      <c r="I304" s="32"/>
      <c r="J304" s="33"/>
      <c r="K304" s="33"/>
      <c r="L304" s="43"/>
      <c r="M304" s="34"/>
      <c r="N304" s="77" t="e">
        <f>VLOOKUP(tbl_claims[[#This Row],[Nationality]],Table4[],3,FALSE)</f>
        <v>#N/A</v>
      </c>
      <c r="O304" s="41" t="str">
        <f>IF(tbl_claims[[#This Row],[Date of Birth]]&lt;&gt;"", DATE(YEAR(tbl_claims[[#This Row],[Date of Birth]])+16, MONTH(tbl_claims[[#This Row],[Date of Birth]]), DAY(tbl_claims[[#This Row],[Date of Birth]])), "")</f>
        <v/>
      </c>
      <c r="P304" s="41" t="str">
        <f>IF(tbl_claims[[#This Row],[Date of Birth]]&lt;&gt;"", DATE(YEAR(tbl_claims[[#This Row],[Date of Birth]])+18, MONTH(tbl_claims[[#This Row],[Date of Birth]]), DAY(tbl_claims[[#This Row],[Date of Birth]])), "")</f>
        <v/>
      </c>
      <c r="Q304" s="41" t="str">
        <f>IF(tbl_claims[[#This Row],[Date of Birth]]&lt;&gt;"", DATE(YEAR(tbl_claims[[#This Row],[Date of Birth]])+21, MONTH(tbl_claims[[#This Row],[Date of Birth]]), DAY(tbl_claims[[#This Row],[Date of Birth]])), "")</f>
        <v/>
      </c>
      <c r="R304" s="41" t="str">
        <f>IF(tbl_claims[[#This Row],[Date of Birth]]&lt;&gt;"", DATE(YEAR(tbl_claims[[#This Row],[Date of Birth]])+25, MONTH(tbl_claims[[#This Row],[Date of Birth]]), DAY(tbl_claims[[#This Row],[Date of Birth]])), "")</f>
        <v/>
      </c>
    </row>
    <row r="305" spans="1:18" s="26" customFormat="1" x14ac:dyDescent="0.35">
      <c r="A305" s="39"/>
      <c r="B305" s="29"/>
      <c r="C305" s="29"/>
      <c r="D305" s="30"/>
      <c r="E305" s="55"/>
      <c r="F305" s="31"/>
      <c r="G305" s="31"/>
      <c r="H305" s="32"/>
      <c r="I305" s="32"/>
      <c r="J305" s="33"/>
      <c r="K305" s="33"/>
      <c r="L305" s="43"/>
      <c r="M305" s="34"/>
      <c r="N305" s="77" t="e">
        <f>VLOOKUP(tbl_claims[[#This Row],[Nationality]],Table4[],3,FALSE)</f>
        <v>#N/A</v>
      </c>
      <c r="O305" s="41" t="str">
        <f>IF(tbl_claims[[#This Row],[Date of Birth]]&lt;&gt;"", DATE(YEAR(tbl_claims[[#This Row],[Date of Birth]])+16, MONTH(tbl_claims[[#This Row],[Date of Birth]]), DAY(tbl_claims[[#This Row],[Date of Birth]])), "")</f>
        <v/>
      </c>
      <c r="P305" s="41" t="str">
        <f>IF(tbl_claims[[#This Row],[Date of Birth]]&lt;&gt;"", DATE(YEAR(tbl_claims[[#This Row],[Date of Birth]])+18, MONTH(tbl_claims[[#This Row],[Date of Birth]]), DAY(tbl_claims[[#This Row],[Date of Birth]])), "")</f>
        <v/>
      </c>
      <c r="Q305" s="41" t="str">
        <f>IF(tbl_claims[[#This Row],[Date of Birth]]&lt;&gt;"", DATE(YEAR(tbl_claims[[#This Row],[Date of Birth]])+21, MONTH(tbl_claims[[#This Row],[Date of Birth]]), DAY(tbl_claims[[#This Row],[Date of Birth]])), "")</f>
        <v/>
      </c>
      <c r="R305" s="41" t="str">
        <f>IF(tbl_claims[[#This Row],[Date of Birth]]&lt;&gt;"", DATE(YEAR(tbl_claims[[#This Row],[Date of Birth]])+25, MONTH(tbl_claims[[#This Row],[Date of Birth]]), DAY(tbl_claims[[#This Row],[Date of Birth]])), "")</f>
        <v/>
      </c>
    </row>
    <row r="306" spans="1:18" s="26" customFormat="1" x14ac:dyDescent="0.35">
      <c r="A306" s="39"/>
      <c r="B306" s="29"/>
      <c r="C306" s="29"/>
      <c r="D306" s="30"/>
      <c r="E306" s="55"/>
      <c r="F306" s="31"/>
      <c r="G306" s="31"/>
      <c r="H306" s="32"/>
      <c r="I306" s="32"/>
      <c r="J306" s="33"/>
      <c r="K306" s="33"/>
      <c r="L306" s="43"/>
      <c r="M306" s="34"/>
      <c r="N306" s="77" t="e">
        <f>VLOOKUP(tbl_claims[[#This Row],[Nationality]],Table4[],3,FALSE)</f>
        <v>#N/A</v>
      </c>
      <c r="O306" s="41" t="str">
        <f>IF(tbl_claims[[#This Row],[Date of Birth]]&lt;&gt;"", DATE(YEAR(tbl_claims[[#This Row],[Date of Birth]])+16, MONTH(tbl_claims[[#This Row],[Date of Birth]]), DAY(tbl_claims[[#This Row],[Date of Birth]])), "")</f>
        <v/>
      </c>
      <c r="P306" s="41" t="str">
        <f>IF(tbl_claims[[#This Row],[Date of Birth]]&lt;&gt;"", DATE(YEAR(tbl_claims[[#This Row],[Date of Birth]])+18, MONTH(tbl_claims[[#This Row],[Date of Birth]]), DAY(tbl_claims[[#This Row],[Date of Birth]])), "")</f>
        <v/>
      </c>
      <c r="Q306" s="41" t="str">
        <f>IF(tbl_claims[[#This Row],[Date of Birth]]&lt;&gt;"", DATE(YEAR(tbl_claims[[#This Row],[Date of Birth]])+21, MONTH(tbl_claims[[#This Row],[Date of Birth]]), DAY(tbl_claims[[#This Row],[Date of Birth]])), "")</f>
        <v/>
      </c>
      <c r="R306" s="41" t="str">
        <f>IF(tbl_claims[[#This Row],[Date of Birth]]&lt;&gt;"", DATE(YEAR(tbl_claims[[#This Row],[Date of Birth]])+25, MONTH(tbl_claims[[#This Row],[Date of Birth]]), DAY(tbl_claims[[#This Row],[Date of Birth]])), "")</f>
        <v/>
      </c>
    </row>
    <row r="307" spans="1:18" s="26" customFormat="1" x14ac:dyDescent="0.35">
      <c r="A307" s="39"/>
      <c r="B307" s="29"/>
      <c r="C307" s="29"/>
      <c r="D307" s="30"/>
      <c r="E307" s="55"/>
      <c r="F307" s="31"/>
      <c r="G307" s="31"/>
      <c r="H307" s="32"/>
      <c r="I307" s="32"/>
      <c r="J307" s="33"/>
      <c r="K307" s="33"/>
      <c r="L307" s="43"/>
      <c r="M307" s="34"/>
      <c r="N307" s="77" t="e">
        <f>VLOOKUP(tbl_claims[[#This Row],[Nationality]],Table4[],3,FALSE)</f>
        <v>#N/A</v>
      </c>
      <c r="O307" s="41" t="str">
        <f>IF(tbl_claims[[#This Row],[Date of Birth]]&lt;&gt;"", DATE(YEAR(tbl_claims[[#This Row],[Date of Birth]])+16, MONTH(tbl_claims[[#This Row],[Date of Birth]]), DAY(tbl_claims[[#This Row],[Date of Birth]])), "")</f>
        <v/>
      </c>
      <c r="P307" s="41" t="str">
        <f>IF(tbl_claims[[#This Row],[Date of Birth]]&lt;&gt;"", DATE(YEAR(tbl_claims[[#This Row],[Date of Birth]])+18, MONTH(tbl_claims[[#This Row],[Date of Birth]]), DAY(tbl_claims[[#This Row],[Date of Birth]])), "")</f>
        <v/>
      </c>
      <c r="Q307" s="41" t="str">
        <f>IF(tbl_claims[[#This Row],[Date of Birth]]&lt;&gt;"", DATE(YEAR(tbl_claims[[#This Row],[Date of Birth]])+21, MONTH(tbl_claims[[#This Row],[Date of Birth]]), DAY(tbl_claims[[#This Row],[Date of Birth]])), "")</f>
        <v/>
      </c>
      <c r="R307" s="41" t="str">
        <f>IF(tbl_claims[[#This Row],[Date of Birth]]&lt;&gt;"", DATE(YEAR(tbl_claims[[#This Row],[Date of Birth]])+25, MONTH(tbl_claims[[#This Row],[Date of Birth]]), DAY(tbl_claims[[#This Row],[Date of Birth]])), "")</f>
        <v/>
      </c>
    </row>
    <row r="308" spans="1:18" s="26" customFormat="1" x14ac:dyDescent="0.35">
      <c r="A308" s="39"/>
      <c r="B308" s="29"/>
      <c r="C308" s="29"/>
      <c r="D308" s="30"/>
      <c r="E308" s="55"/>
      <c r="F308" s="31"/>
      <c r="G308" s="31"/>
      <c r="H308" s="32"/>
      <c r="I308" s="32"/>
      <c r="J308" s="33"/>
      <c r="K308" s="33"/>
      <c r="L308" s="43"/>
      <c r="M308" s="34"/>
      <c r="N308" s="77" t="e">
        <f>VLOOKUP(tbl_claims[[#This Row],[Nationality]],Table4[],3,FALSE)</f>
        <v>#N/A</v>
      </c>
      <c r="O308" s="41" t="str">
        <f>IF(tbl_claims[[#This Row],[Date of Birth]]&lt;&gt;"", DATE(YEAR(tbl_claims[[#This Row],[Date of Birth]])+16, MONTH(tbl_claims[[#This Row],[Date of Birth]]), DAY(tbl_claims[[#This Row],[Date of Birth]])), "")</f>
        <v/>
      </c>
      <c r="P308" s="41" t="str">
        <f>IF(tbl_claims[[#This Row],[Date of Birth]]&lt;&gt;"", DATE(YEAR(tbl_claims[[#This Row],[Date of Birth]])+18, MONTH(tbl_claims[[#This Row],[Date of Birth]]), DAY(tbl_claims[[#This Row],[Date of Birth]])), "")</f>
        <v/>
      </c>
      <c r="Q308" s="41" t="str">
        <f>IF(tbl_claims[[#This Row],[Date of Birth]]&lt;&gt;"", DATE(YEAR(tbl_claims[[#This Row],[Date of Birth]])+21, MONTH(tbl_claims[[#This Row],[Date of Birth]]), DAY(tbl_claims[[#This Row],[Date of Birth]])), "")</f>
        <v/>
      </c>
      <c r="R308" s="41" t="str">
        <f>IF(tbl_claims[[#This Row],[Date of Birth]]&lt;&gt;"", DATE(YEAR(tbl_claims[[#This Row],[Date of Birth]])+25, MONTH(tbl_claims[[#This Row],[Date of Birth]]), DAY(tbl_claims[[#This Row],[Date of Birth]])), "")</f>
        <v/>
      </c>
    </row>
    <row r="309" spans="1:18" s="26" customFormat="1" x14ac:dyDescent="0.35">
      <c r="A309" s="39"/>
      <c r="B309" s="29"/>
      <c r="C309" s="29"/>
      <c r="D309" s="30"/>
      <c r="E309" s="55"/>
      <c r="F309" s="31"/>
      <c r="G309" s="31"/>
      <c r="H309" s="32"/>
      <c r="I309" s="32"/>
      <c r="J309" s="33"/>
      <c r="K309" s="33"/>
      <c r="L309" s="43"/>
      <c r="M309" s="34"/>
      <c r="N309" s="77" t="e">
        <f>VLOOKUP(tbl_claims[[#This Row],[Nationality]],Table4[],3,FALSE)</f>
        <v>#N/A</v>
      </c>
      <c r="O309" s="41" t="str">
        <f>IF(tbl_claims[[#This Row],[Date of Birth]]&lt;&gt;"", DATE(YEAR(tbl_claims[[#This Row],[Date of Birth]])+16, MONTH(tbl_claims[[#This Row],[Date of Birth]]), DAY(tbl_claims[[#This Row],[Date of Birth]])), "")</f>
        <v/>
      </c>
      <c r="P309" s="41" t="str">
        <f>IF(tbl_claims[[#This Row],[Date of Birth]]&lt;&gt;"", DATE(YEAR(tbl_claims[[#This Row],[Date of Birth]])+18, MONTH(tbl_claims[[#This Row],[Date of Birth]]), DAY(tbl_claims[[#This Row],[Date of Birth]])), "")</f>
        <v/>
      </c>
      <c r="Q309" s="41" t="str">
        <f>IF(tbl_claims[[#This Row],[Date of Birth]]&lt;&gt;"", DATE(YEAR(tbl_claims[[#This Row],[Date of Birth]])+21, MONTH(tbl_claims[[#This Row],[Date of Birth]]), DAY(tbl_claims[[#This Row],[Date of Birth]])), "")</f>
        <v/>
      </c>
      <c r="R309" s="41" t="str">
        <f>IF(tbl_claims[[#This Row],[Date of Birth]]&lt;&gt;"", DATE(YEAR(tbl_claims[[#This Row],[Date of Birth]])+25, MONTH(tbl_claims[[#This Row],[Date of Birth]]), DAY(tbl_claims[[#This Row],[Date of Birth]])), "")</f>
        <v/>
      </c>
    </row>
    <row r="310" spans="1:18" s="26" customFormat="1" x14ac:dyDescent="0.35">
      <c r="A310" s="39"/>
      <c r="B310" s="29"/>
      <c r="C310" s="29"/>
      <c r="D310" s="30"/>
      <c r="E310" s="55"/>
      <c r="F310" s="31"/>
      <c r="G310" s="31"/>
      <c r="H310" s="32"/>
      <c r="I310" s="32"/>
      <c r="J310" s="33"/>
      <c r="K310" s="33"/>
      <c r="L310" s="43"/>
      <c r="M310" s="34"/>
      <c r="N310" s="77" t="e">
        <f>VLOOKUP(tbl_claims[[#This Row],[Nationality]],Table4[],3,FALSE)</f>
        <v>#N/A</v>
      </c>
      <c r="O310" s="41" t="str">
        <f>IF(tbl_claims[[#This Row],[Date of Birth]]&lt;&gt;"", DATE(YEAR(tbl_claims[[#This Row],[Date of Birth]])+16, MONTH(tbl_claims[[#This Row],[Date of Birth]]), DAY(tbl_claims[[#This Row],[Date of Birth]])), "")</f>
        <v/>
      </c>
      <c r="P310" s="41" t="str">
        <f>IF(tbl_claims[[#This Row],[Date of Birth]]&lt;&gt;"", DATE(YEAR(tbl_claims[[#This Row],[Date of Birth]])+18, MONTH(tbl_claims[[#This Row],[Date of Birth]]), DAY(tbl_claims[[#This Row],[Date of Birth]])), "")</f>
        <v/>
      </c>
      <c r="Q310" s="41" t="str">
        <f>IF(tbl_claims[[#This Row],[Date of Birth]]&lt;&gt;"", DATE(YEAR(tbl_claims[[#This Row],[Date of Birth]])+21, MONTH(tbl_claims[[#This Row],[Date of Birth]]), DAY(tbl_claims[[#This Row],[Date of Birth]])), "")</f>
        <v/>
      </c>
      <c r="R310" s="41" t="str">
        <f>IF(tbl_claims[[#This Row],[Date of Birth]]&lt;&gt;"", DATE(YEAR(tbl_claims[[#This Row],[Date of Birth]])+25, MONTH(tbl_claims[[#This Row],[Date of Birth]]), DAY(tbl_claims[[#This Row],[Date of Birth]])), "")</f>
        <v/>
      </c>
    </row>
    <row r="311" spans="1:18" s="26" customFormat="1" x14ac:dyDescent="0.35">
      <c r="A311" s="39"/>
      <c r="B311" s="29"/>
      <c r="C311" s="29"/>
      <c r="D311" s="30"/>
      <c r="E311" s="55"/>
      <c r="F311" s="31"/>
      <c r="G311" s="31"/>
      <c r="H311" s="32"/>
      <c r="I311" s="32"/>
      <c r="J311" s="33"/>
      <c r="K311" s="33"/>
      <c r="L311" s="43"/>
      <c r="M311" s="34"/>
      <c r="N311" s="77" t="e">
        <f>VLOOKUP(tbl_claims[[#This Row],[Nationality]],Table4[],3,FALSE)</f>
        <v>#N/A</v>
      </c>
      <c r="O311" s="41" t="str">
        <f>IF(tbl_claims[[#This Row],[Date of Birth]]&lt;&gt;"", DATE(YEAR(tbl_claims[[#This Row],[Date of Birth]])+16, MONTH(tbl_claims[[#This Row],[Date of Birth]]), DAY(tbl_claims[[#This Row],[Date of Birth]])), "")</f>
        <v/>
      </c>
      <c r="P311" s="41" t="str">
        <f>IF(tbl_claims[[#This Row],[Date of Birth]]&lt;&gt;"", DATE(YEAR(tbl_claims[[#This Row],[Date of Birth]])+18, MONTH(tbl_claims[[#This Row],[Date of Birth]]), DAY(tbl_claims[[#This Row],[Date of Birth]])), "")</f>
        <v/>
      </c>
      <c r="Q311" s="41" t="str">
        <f>IF(tbl_claims[[#This Row],[Date of Birth]]&lt;&gt;"", DATE(YEAR(tbl_claims[[#This Row],[Date of Birth]])+21, MONTH(tbl_claims[[#This Row],[Date of Birth]]), DAY(tbl_claims[[#This Row],[Date of Birth]])), "")</f>
        <v/>
      </c>
      <c r="R311" s="41" t="str">
        <f>IF(tbl_claims[[#This Row],[Date of Birth]]&lt;&gt;"", DATE(YEAR(tbl_claims[[#This Row],[Date of Birth]])+25, MONTH(tbl_claims[[#This Row],[Date of Birth]]), DAY(tbl_claims[[#This Row],[Date of Birth]])), "")</f>
        <v/>
      </c>
    </row>
    <row r="312" spans="1:18" s="26" customFormat="1" x14ac:dyDescent="0.35">
      <c r="A312" s="39"/>
      <c r="B312" s="29"/>
      <c r="C312" s="29"/>
      <c r="D312" s="30"/>
      <c r="E312" s="55"/>
      <c r="F312" s="31"/>
      <c r="G312" s="31"/>
      <c r="H312" s="32"/>
      <c r="I312" s="32"/>
      <c r="J312" s="33"/>
      <c r="K312" s="33"/>
      <c r="L312" s="43"/>
      <c r="M312" s="34"/>
      <c r="N312" s="77" t="e">
        <f>VLOOKUP(tbl_claims[[#This Row],[Nationality]],Table4[],3,FALSE)</f>
        <v>#N/A</v>
      </c>
      <c r="O312" s="41" t="str">
        <f>IF(tbl_claims[[#This Row],[Date of Birth]]&lt;&gt;"", DATE(YEAR(tbl_claims[[#This Row],[Date of Birth]])+16, MONTH(tbl_claims[[#This Row],[Date of Birth]]), DAY(tbl_claims[[#This Row],[Date of Birth]])), "")</f>
        <v/>
      </c>
      <c r="P312" s="41" t="str">
        <f>IF(tbl_claims[[#This Row],[Date of Birth]]&lt;&gt;"", DATE(YEAR(tbl_claims[[#This Row],[Date of Birth]])+18, MONTH(tbl_claims[[#This Row],[Date of Birth]]), DAY(tbl_claims[[#This Row],[Date of Birth]])), "")</f>
        <v/>
      </c>
      <c r="Q312" s="41" t="str">
        <f>IF(tbl_claims[[#This Row],[Date of Birth]]&lt;&gt;"", DATE(YEAR(tbl_claims[[#This Row],[Date of Birth]])+21, MONTH(tbl_claims[[#This Row],[Date of Birth]]), DAY(tbl_claims[[#This Row],[Date of Birth]])), "")</f>
        <v/>
      </c>
      <c r="R312" s="41" t="str">
        <f>IF(tbl_claims[[#This Row],[Date of Birth]]&lt;&gt;"", DATE(YEAR(tbl_claims[[#This Row],[Date of Birth]])+25, MONTH(tbl_claims[[#This Row],[Date of Birth]]), DAY(tbl_claims[[#This Row],[Date of Birth]])), "")</f>
        <v/>
      </c>
    </row>
    <row r="313" spans="1:18" s="26" customFormat="1" x14ac:dyDescent="0.35">
      <c r="A313" s="39"/>
      <c r="B313" s="29"/>
      <c r="C313" s="29"/>
      <c r="D313" s="30"/>
      <c r="E313" s="55"/>
      <c r="F313" s="31"/>
      <c r="G313" s="31"/>
      <c r="H313" s="32"/>
      <c r="I313" s="32"/>
      <c r="J313" s="33"/>
      <c r="K313" s="33"/>
      <c r="L313" s="43"/>
      <c r="M313" s="34"/>
      <c r="N313" s="77" t="e">
        <f>VLOOKUP(tbl_claims[[#This Row],[Nationality]],Table4[],3,FALSE)</f>
        <v>#N/A</v>
      </c>
      <c r="O313" s="41" t="str">
        <f>IF(tbl_claims[[#This Row],[Date of Birth]]&lt;&gt;"", DATE(YEAR(tbl_claims[[#This Row],[Date of Birth]])+16, MONTH(tbl_claims[[#This Row],[Date of Birth]]), DAY(tbl_claims[[#This Row],[Date of Birth]])), "")</f>
        <v/>
      </c>
      <c r="P313" s="41" t="str">
        <f>IF(tbl_claims[[#This Row],[Date of Birth]]&lt;&gt;"", DATE(YEAR(tbl_claims[[#This Row],[Date of Birth]])+18, MONTH(tbl_claims[[#This Row],[Date of Birth]]), DAY(tbl_claims[[#This Row],[Date of Birth]])), "")</f>
        <v/>
      </c>
      <c r="Q313" s="41" t="str">
        <f>IF(tbl_claims[[#This Row],[Date of Birth]]&lt;&gt;"", DATE(YEAR(tbl_claims[[#This Row],[Date of Birth]])+21, MONTH(tbl_claims[[#This Row],[Date of Birth]]), DAY(tbl_claims[[#This Row],[Date of Birth]])), "")</f>
        <v/>
      </c>
      <c r="R313" s="41" t="str">
        <f>IF(tbl_claims[[#This Row],[Date of Birth]]&lt;&gt;"", DATE(YEAR(tbl_claims[[#This Row],[Date of Birth]])+25, MONTH(tbl_claims[[#This Row],[Date of Birth]]), DAY(tbl_claims[[#This Row],[Date of Birth]])), "")</f>
        <v/>
      </c>
    </row>
    <row r="314" spans="1:18" s="26" customFormat="1" x14ac:dyDescent="0.35">
      <c r="A314" s="39"/>
      <c r="B314" s="29"/>
      <c r="C314" s="29"/>
      <c r="D314" s="30"/>
      <c r="E314" s="55"/>
      <c r="F314" s="31"/>
      <c r="G314" s="31"/>
      <c r="H314" s="32"/>
      <c r="I314" s="32"/>
      <c r="J314" s="33"/>
      <c r="K314" s="33"/>
      <c r="L314" s="43"/>
      <c r="M314" s="34"/>
      <c r="N314" s="77" t="e">
        <f>VLOOKUP(tbl_claims[[#This Row],[Nationality]],Table4[],3,FALSE)</f>
        <v>#N/A</v>
      </c>
      <c r="O314" s="41" t="str">
        <f>IF(tbl_claims[[#This Row],[Date of Birth]]&lt;&gt;"", DATE(YEAR(tbl_claims[[#This Row],[Date of Birth]])+16, MONTH(tbl_claims[[#This Row],[Date of Birth]]), DAY(tbl_claims[[#This Row],[Date of Birth]])), "")</f>
        <v/>
      </c>
      <c r="P314" s="41" t="str">
        <f>IF(tbl_claims[[#This Row],[Date of Birth]]&lt;&gt;"", DATE(YEAR(tbl_claims[[#This Row],[Date of Birth]])+18, MONTH(tbl_claims[[#This Row],[Date of Birth]]), DAY(tbl_claims[[#This Row],[Date of Birth]])), "")</f>
        <v/>
      </c>
      <c r="Q314" s="41" t="str">
        <f>IF(tbl_claims[[#This Row],[Date of Birth]]&lt;&gt;"", DATE(YEAR(tbl_claims[[#This Row],[Date of Birth]])+21, MONTH(tbl_claims[[#This Row],[Date of Birth]]), DAY(tbl_claims[[#This Row],[Date of Birth]])), "")</f>
        <v/>
      </c>
      <c r="R314" s="41" t="str">
        <f>IF(tbl_claims[[#This Row],[Date of Birth]]&lt;&gt;"", DATE(YEAR(tbl_claims[[#This Row],[Date of Birth]])+25, MONTH(tbl_claims[[#This Row],[Date of Birth]]), DAY(tbl_claims[[#This Row],[Date of Birth]])), "")</f>
        <v/>
      </c>
    </row>
    <row r="315" spans="1:18" s="26" customFormat="1" x14ac:dyDescent="0.35">
      <c r="A315" s="39"/>
      <c r="B315" s="29"/>
      <c r="C315" s="29"/>
      <c r="D315" s="30"/>
      <c r="E315" s="55"/>
      <c r="F315" s="31"/>
      <c r="G315" s="31"/>
      <c r="H315" s="32"/>
      <c r="I315" s="32"/>
      <c r="J315" s="33"/>
      <c r="K315" s="33"/>
      <c r="L315" s="43"/>
      <c r="M315" s="34"/>
      <c r="N315" s="77" t="e">
        <f>VLOOKUP(tbl_claims[[#This Row],[Nationality]],Table4[],3,FALSE)</f>
        <v>#N/A</v>
      </c>
      <c r="O315" s="41" t="str">
        <f>IF(tbl_claims[[#This Row],[Date of Birth]]&lt;&gt;"", DATE(YEAR(tbl_claims[[#This Row],[Date of Birth]])+16, MONTH(tbl_claims[[#This Row],[Date of Birth]]), DAY(tbl_claims[[#This Row],[Date of Birth]])), "")</f>
        <v/>
      </c>
      <c r="P315" s="41" t="str">
        <f>IF(tbl_claims[[#This Row],[Date of Birth]]&lt;&gt;"", DATE(YEAR(tbl_claims[[#This Row],[Date of Birth]])+18, MONTH(tbl_claims[[#This Row],[Date of Birth]]), DAY(tbl_claims[[#This Row],[Date of Birth]])), "")</f>
        <v/>
      </c>
      <c r="Q315" s="41" t="str">
        <f>IF(tbl_claims[[#This Row],[Date of Birth]]&lt;&gt;"", DATE(YEAR(tbl_claims[[#This Row],[Date of Birth]])+21, MONTH(tbl_claims[[#This Row],[Date of Birth]]), DAY(tbl_claims[[#This Row],[Date of Birth]])), "")</f>
        <v/>
      </c>
      <c r="R315" s="41" t="str">
        <f>IF(tbl_claims[[#This Row],[Date of Birth]]&lt;&gt;"", DATE(YEAR(tbl_claims[[#This Row],[Date of Birth]])+25, MONTH(tbl_claims[[#This Row],[Date of Birth]]), DAY(tbl_claims[[#This Row],[Date of Birth]])), "")</f>
        <v/>
      </c>
    </row>
    <row r="316" spans="1:18" s="26" customFormat="1" x14ac:dyDescent="0.35">
      <c r="A316" s="39"/>
      <c r="B316" s="29"/>
      <c r="C316" s="29"/>
      <c r="D316" s="30"/>
      <c r="E316" s="55"/>
      <c r="F316" s="31"/>
      <c r="G316" s="31"/>
      <c r="H316" s="32"/>
      <c r="I316" s="32"/>
      <c r="J316" s="33"/>
      <c r="K316" s="33"/>
      <c r="L316" s="43"/>
      <c r="M316" s="34"/>
      <c r="N316" s="77" t="e">
        <f>VLOOKUP(tbl_claims[[#This Row],[Nationality]],Table4[],3,FALSE)</f>
        <v>#N/A</v>
      </c>
      <c r="O316" s="41" t="str">
        <f>IF(tbl_claims[[#This Row],[Date of Birth]]&lt;&gt;"", DATE(YEAR(tbl_claims[[#This Row],[Date of Birth]])+16, MONTH(tbl_claims[[#This Row],[Date of Birth]]), DAY(tbl_claims[[#This Row],[Date of Birth]])), "")</f>
        <v/>
      </c>
      <c r="P316" s="41" t="str">
        <f>IF(tbl_claims[[#This Row],[Date of Birth]]&lt;&gt;"", DATE(YEAR(tbl_claims[[#This Row],[Date of Birth]])+18, MONTH(tbl_claims[[#This Row],[Date of Birth]]), DAY(tbl_claims[[#This Row],[Date of Birth]])), "")</f>
        <v/>
      </c>
      <c r="Q316" s="41" t="str">
        <f>IF(tbl_claims[[#This Row],[Date of Birth]]&lt;&gt;"", DATE(YEAR(tbl_claims[[#This Row],[Date of Birth]])+21, MONTH(tbl_claims[[#This Row],[Date of Birth]]), DAY(tbl_claims[[#This Row],[Date of Birth]])), "")</f>
        <v/>
      </c>
      <c r="R316" s="41" t="str">
        <f>IF(tbl_claims[[#This Row],[Date of Birth]]&lt;&gt;"", DATE(YEAR(tbl_claims[[#This Row],[Date of Birth]])+25, MONTH(tbl_claims[[#This Row],[Date of Birth]]), DAY(tbl_claims[[#This Row],[Date of Birth]])), "")</f>
        <v/>
      </c>
    </row>
    <row r="317" spans="1:18" s="26" customFormat="1" x14ac:dyDescent="0.35">
      <c r="A317" s="39"/>
      <c r="B317" s="29"/>
      <c r="C317" s="29"/>
      <c r="D317" s="30"/>
      <c r="E317" s="55"/>
      <c r="F317" s="31"/>
      <c r="G317" s="31"/>
      <c r="H317" s="32"/>
      <c r="I317" s="32"/>
      <c r="J317" s="33"/>
      <c r="K317" s="33"/>
      <c r="L317" s="43"/>
      <c r="M317" s="34"/>
      <c r="N317" s="77" t="e">
        <f>VLOOKUP(tbl_claims[[#This Row],[Nationality]],Table4[],3,FALSE)</f>
        <v>#N/A</v>
      </c>
      <c r="O317" s="41" t="str">
        <f>IF(tbl_claims[[#This Row],[Date of Birth]]&lt;&gt;"", DATE(YEAR(tbl_claims[[#This Row],[Date of Birth]])+16, MONTH(tbl_claims[[#This Row],[Date of Birth]]), DAY(tbl_claims[[#This Row],[Date of Birth]])), "")</f>
        <v/>
      </c>
      <c r="P317" s="41" t="str">
        <f>IF(tbl_claims[[#This Row],[Date of Birth]]&lt;&gt;"", DATE(YEAR(tbl_claims[[#This Row],[Date of Birth]])+18, MONTH(tbl_claims[[#This Row],[Date of Birth]]), DAY(tbl_claims[[#This Row],[Date of Birth]])), "")</f>
        <v/>
      </c>
      <c r="Q317" s="41" t="str">
        <f>IF(tbl_claims[[#This Row],[Date of Birth]]&lt;&gt;"", DATE(YEAR(tbl_claims[[#This Row],[Date of Birth]])+21, MONTH(tbl_claims[[#This Row],[Date of Birth]]), DAY(tbl_claims[[#This Row],[Date of Birth]])), "")</f>
        <v/>
      </c>
      <c r="R317" s="41" t="str">
        <f>IF(tbl_claims[[#This Row],[Date of Birth]]&lt;&gt;"", DATE(YEAR(tbl_claims[[#This Row],[Date of Birth]])+25, MONTH(tbl_claims[[#This Row],[Date of Birth]]), DAY(tbl_claims[[#This Row],[Date of Birth]])), "")</f>
        <v/>
      </c>
    </row>
    <row r="318" spans="1:18" s="26" customFormat="1" x14ac:dyDescent="0.35">
      <c r="A318" s="39"/>
      <c r="B318" s="29"/>
      <c r="C318" s="29"/>
      <c r="D318" s="30"/>
      <c r="E318" s="55"/>
      <c r="F318" s="31"/>
      <c r="G318" s="31"/>
      <c r="H318" s="32"/>
      <c r="I318" s="32"/>
      <c r="J318" s="33"/>
      <c r="K318" s="33"/>
      <c r="L318" s="43"/>
      <c r="M318" s="34"/>
      <c r="N318" s="77" t="e">
        <f>VLOOKUP(tbl_claims[[#This Row],[Nationality]],Table4[],3,FALSE)</f>
        <v>#N/A</v>
      </c>
      <c r="O318" s="41" t="str">
        <f>IF(tbl_claims[[#This Row],[Date of Birth]]&lt;&gt;"", DATE(YEAR(tbl_claims[[#This Row],[Date of Birth]])+16, MONTH(tbl_claims[[#This Row],[Date of Birth]]), DAY(tbl_claims[[#This Row],[Date of Birth]])), "")</f>
        <v/>
      </c>
      <c r="P318" s="41" t="str">
        <f>IF(tbl_claims[[#This Row],[Date of Birth]]&lt;&gt;"", DATE(YEAR(tbl_claims[[#This Row],[Date of Birth]])+18, MONTH(tbl_claims[[#This Row],[Date of Birth]]), DAY(tbl_claims[[#This Row],[Date of Birth]])), "")</f>
        <v/>
      </c>
      <c r="Q318" s="41" t="str">
        <f>IF(tbl_claims[[#This Row],[Date of Birth]]&lt;&gt;"", DATE(YEAR(tbl_claims[[#This Row],[Date of Birth]])+21, MONTH(tbl_claims[[#This Row],[Date of Birth]]), DAY(tbl_claims[[#This Row],[Date of Birth]])), "")</f>
        <v/>
      </c>
      <c r="R318" s="41" t="str">
        <f>IF(tbl_claims[[#This Row],[Date of Birth]]&lt;&gt;"", DATE(YEAR(tbl_claims[[#This Row],[Date of Birth]])+25, MONTH(tbl_claims[[#This Row],[Date of Birth]]), DAY(tbl_claims[[#This Row],[Date of Birth]])), "")</f>
        <v/>
      </c>
    </row>
    <row r="319" spans="1:18" s="26" customFormat="1" x14ac:dyDescent="0.35">
      <c r="A319" s="39"/>
      <c r="B319" s="29"/>
      <c r="C319" s="29"/>
      <c r="D319" s="30"/>
      <c r="E319" s="55"/>
      <c r="F319" s="31"/>
      <c r="G319" s="31"/>
      <c r="H319" s="32"/>
      <c r="I319" s="32"/>
      <c r="J319" s="33"/>
      <c r="K319" s="33"/>
      <c r="L319" s="43"/>
      <c r="M319" s="34"/>
      <c r="N319" s="77" t="e">
        <f>VLOOKUP(tbl_claims[[#This Row],[Nationality]],Table4[],3,FALSE)</f>
        <v>#N/A</v>
      </c>
      <c r="O319" s="41" t="str">
        <f>IF(tbl_claims[[#This Row],[Date of Birth]]&lt;&gt;"", DATE(YEAR(tbl_claims[[#This Row],[Date of Birth]])+16, MONTH(tbl_claims[[#This Row],[Date of Birth]]), DAY(tbl_claims[[#This Row],[Date of Birth]])), "")</f>
        <v/>
      </c>
      <c r="P319" s="41" t="str">
        <f>IF(tbl_claims[[#This Row],[Date of Birth]]&lt;&gt;"", DATE(YEAR(tbl_claims[[#This Row],[Date of Birth]])+18, MONTH(tbl_claims[[#This Row],[Date of Birth]]), DAY(tbl_claims[[#This Row],[Date of Birth]])), "")</f>
        <v/>
      </c>
      <c r="Q319" s="41" t="str">
        <f>IF(tbl_claims[[#This Row],[Date of Birth]]&lt;&gt;"", DATE(YEAR(tbl_claims[[#This Row],[Date of Birth]])+21, MONTH(tbl_claims[[#This Row],[Date of Birth]]), DAY(tbl_claims[[#This Row],[Date of Birth]])), "")</f>
        <v/>
      </c>
      <c r="R319" s="41" t="str">
        <f>IF(tbl_claims[[#This Row],[Date of Birth]]&lt;&gt;"", DATE(YEAR(tbl_claims[[#This Row],[Date of Birth]])+25, MONTH(tbl_claims[[#This Row],[Date of Birth]]), DAY(tbl_claims[[#This Row],[Date of Birth]])), "")</f>
        <v/>
      </c>
    </row>
    <row r="320" spans="1:18" s="26" customFormat="1" x14ac:dyDescent="0.35">
      <c r="A320" s="39"/>
      <c r="B320" s="29"/>
      <c r="C320" s="29"/>
      <c r="D320" s="30"/>
      <c r="E320" s="55"/>
      <c r="F320" s="31"/>
      <c r="G320" s="31"/>
      <c r="H320" s="32"/>
      <c r="I320" s="32"/>
      <c r="J320" s="33"/>
      <c r="K320" s="33"/>
      <c r="L320" s="43"/>
      <c r="M320" s="34"/>
      <c r="N320" s="77" t="e">
        <f>VLOOKUP(tbl_claims[[#This Row],[Nationality]],Table4[],3,FALSE)</f>
        <v>#N/A</v>
      </c>
      <c r="O320" s="41" t="str">
        <f>IF(tbl_claims[[#This Row],[Date of Birth]]&lt;&gt;"", DATE(YEAR(tbl_claims[[#This Row],[Date of Birth]])+16, MONTH(tbl_claims[[#This Row],[Date of Birth]]), DAY(tbl_claims[[#This Row],[Date of Birth]])), "")</f>
        <v/>
      </c>
      <c r="P320" s="41" t="str">
        <f>IF(tbl_claims[[#This Row],[Date of Birth]]&lt;&gt;"", DATE(YEAR(tbl_claims[[#This Row],[Date of Birth]])+18, MONTH(tbl_claims[[#This Row],[Date of Birth]]), DAY(tbl_claims[[#This Row],[Date of Birth]])), "")</f>
        <v/>
      </c>
      <c r="Q320" s="41" t="str">
        <f>IF(tbl_claims[[#This Row],[Date of Birth]]&lt;&gt;"", DATE(YEAR(tbl_claims[[#This Row],[Date of Birth]])+21, MONTH(tbl_claims[[#This Row],[Date of Birth]]), DAY(tbl_claims[[#This Row],[Date of Birth]])), "")</f>
        <v/>
      </c>
      <c r="R320" s="41" t="str">
        <f>IF(tbl_claims[[#This Row],[Date of Birth]]&lt;&gt;"", DATE(YEAR(tbl_claims[[#This Row],[Date of Birth]])+25, MONTH(tbl_claims[[#This Row],[Date of Birth]]), DAY(tbl_claims[[#This Row],[Date of Birth]])), "")</f>
        <v/>
      </c>
    </row>
    <row r="321" spans="1:18" s="26" customFormat="1" x14ac:dyDescent="0.35">
      <c r="A321" s="39"/>
      <c r="B321" s="29"/>
      <c r="C321" s="29"/>
      <c r="D321" s="30"/>
      <c r="E321" s="55"/>
      <c r="F321" s="31"/>
      <c r="G321" s="31"/>
      <c r="H321" s="32"/>
      <c r="I321" s="32"/>
      <c r="J321" s="33"/>
      <c r="K321" s="33"/>
      <c r="L321" s="43"/>
      <c r="M321" s="34"/>
      <c r="N321" s="77" t="e">
        <f>VLOOKUP(tbl_claims[[#This Row],[Nationality]],Table4[],3,FALSE)</f>
        <v>#N/A</v>
      </c>
      <c r="O321" s="41" t="str">
        <f>IF(tbl_claims[[#This Row],[Date of Birth]]&lt;&gt;"", DATE(YEAR(tbl_claims[[#This Row],[Date of Birth]])+16, MONTH(tbl_claims[[#This Row],[Date of Birth]]), DAY(tbl_claims[[#This Row],[Date of Birth]])), "")</f>
        <v/>
      </c>
      <c r="P321" s="41" t="str">
        <f>IF(tbl_claims[[#This Row],[Date of Birth]]&lt;&gt;"", DATE(YEAR(tbl_claims[[#This Row],[Date of Birth]])+18, MONTH(tbl_claims[[#This Row],[Date of Birth]]), DAY(tbl_claims[[#This Row],[Date of Birth]])), "")</f>
        <v/>
      </c>
      <c r="Q321" s="41" t="str">
        <f>IF(tbl_claims[[#This Row],[Date of Birth]]&lt;&gt;"", DATE(YEAR(tbl_claims[[#This Row],[Date of Birth]])+21, MONTH(tbl_claims[[#This Row],[Date of Birth]]), DAY(tbl_claims[[#This Row],[Date of Birth]])), "")</f>
        <v/>
      </c>
      <c r="R321" s="41" t="str">
        <f>IF(tbl_claims[[#This Row],[Date of Birth]]&lt;&gt;"", DATE(YEAR(tbl_claims[[#This Row],[Date of Birth]])+25, MONTH(tbl_claims[[#This Row],[Date of Birth]]), DAY(tbl_claims[[#This Row],[Date of Birth]])), "")</f>
        <v/>
      </c>
    </row>
    <row r="322" spans="1:18" s="26" customFormat="1" x14ac:dyDescent="0.35">
      <c r="A322" s="39"/>
      <c r="B322" s="29"/>
      <c r="C322" s="29"/>
      <c r="D322" s="30"/>
      <c r="E322" s="55"/>
      <c r="F322" s="31"/>
      <c r="G322" s="31"/>
      <c r="H322" s="32"/>
      <c r="I322" s="32"/>
      <c r="J322" s="33"/>
      <c r="K322" s="33"/>
      <c r="L322" s="43"/>
      <c r="M322" s="34"/>
      <c r="N322" s="77" t="e">
        <f>VLOOKUP(tbl_claims[[#This Row],[Nationality]],Table4[],3,FALSE)</f>
        <v>#N/A</v>
      </c>
      <c r="O322" s="41" t="str">
        <f>IF(tbl_claims[[#This Row],[Date of Birth]]&lt;&gt;"", DATE(YEAR(tbl_claims[[#This Row],[Date of Birth]])+16, MONTH(tbl_claims[[#This Row],[Date of Birth]]), DAY(tbl_claims[[#This Row],[Date of Birth]])), "")</f>
        <v/>
      </c>
      <c r="P322" s="41" t="str">
        <f>IF(tbl_claims[[#This Row],[Date of Birth]]&lt;&gt;"", DATE(YEAR(tbl_claims[[#This Row],[Date of Birth]])+18, MONTH(tbl_claims[[#This Row],[Date of Birth]]), DAY(tbl_claims[[#This Row],[Date of Birth]])), "")</f>
        <v/>
      </c>
      <c r="Q322" s="41" t="str">
        <f>IF(tbl_claims[[#This Row],[Date of Birth]]&lt;&gt;"", DATE(YEAR(tbl_claims[[#This Row],[Date of Birth]])+21, MONTH(tbl_claims[[#This Row],[Date of Birth]]), DAY(tbl_claims[[#This Row],[Date of Birth]])), "")</f>
        <v/>
      </c>
      <c r="R322" s="41" t="str">
        <f>IF(tbl_claims[[#This Row],[Date of Birth]]&lt;&gt;"", DATE(YEAR(tbl_claims[[#This Row],[Date of Birth]])+25, MONTH(tbl_claims[[#This Row],[Date of Birth]]), DAY(tbl_claims[[#This Row],[Date of Birth]])), "")</f>
        <v/>
      </c>
    </row>
    <row r="323" spans="1:18" s="26" customFormat="1" x14ac:dyDescent="0.35">
      <c r="A323" s="39"/>
      <c r="B323" s="29"/>
      <c r="C323" s="29"/>
      <c r="D323" s="30"/>
      <c r="E323" s="55"/>
      <c r="F323" s="31"/>
      <c r="G323" s="31"/>
      <c r="H323" s="32"/>
      <c r="I323" s="32"/>
      <c r="J323" s="33"/>
      <c r="K323" s="33"/>
      <c r="L323" s="43"/>
      <c r="M323" s="34"/>
      <c r="N323" s="77" t="e">
        <f>VLOOKUP(tbl_claims[[#This Row],[Nationality]],Table4[],3,FALSE)</f>
        <v>#N/A</v>
      </c>
      <c r="O323" s="41" t="str">
        <f>IF(tbl_claims[[#This Row],[Date of Birth]]&lt;&gt;"", DATE(YEAR(tbl_claims[[#This Row],[Date of Birth]])+16, MONTH(tbl_claims[[#This Row],[Date of Birth]]), DAY(tbl_claims[[#This Row],[Date of Birth]])), "")</f>
        <v/>
      </c>
      <c r="P323" s="41" t="str">
        <f>IF(tbl_claims[[#This Row],[Date of Birth]]&lt;&gt;"", DATE(YEAR(tbl_claims[[#This Row],[Date of Birth]])+18, MONTH(tbl_claims[[#This Row],[Date of Birth]]), DAY(tbl_claims[[#This Row],[Date of Birth]])), "")</f>
        <v/>
      </c>
      <c r="Q323" s="41" t="str">
        <f>IF(tbl_claims[[#This Row],[Date of Birth]]&lt;&gt;"", DATE(YEAR(tbl_claims[[#This Row],[Date of Birth]])+21, MONTH(tbl_claims[[#This Row],[Date of Birth]]), DAY(tbl_claims[[#This Row],[Date of Birth]])), "")</f>
        <v/>
      </c>
      <c r="R323" s="41" t="str">
        <f>IF(tbl_claims[[#This Row],[Date of Birth]]&lt;&gt;"", DATE(YEAR(tbl_claims[[#This Row],[Date of Birth]])+25, MONTH(tbl_claims[[#This Row],[Date of Birth]]), DAY(tbl_claims[[#This Row],[Date of Birth]])), "")</f>
        <v/>
      </c>
    </row>
    <row r="324" spans="1:18" s="26" customFormat="1" x14ac:dyDescent="0.35">
      <c r="A324" s="39"/>
      <c r="B324" s="29"/>
      <c r="C324" s="29"/>
      <c r="D324" s="30"/>
      <c r="E324" s="55"/>
      <c r="F324" s="31"/>
      <c r="G324" s="31"/>
      <c r="H324" s="32"/>
      <c r="I324" s="32"/>
      <c r="J324" s="33"/>
      <c r="K324" s="33"/>
      <c r="L324" s="43"/>
      <c r="M324" s="34"/>
      <c r="N324" s="77" t="e">
        <f>VLOOKUP(tbl_claims[[#This Row],[Nationality]],Table4[],3,FALSE)</f>
        <v>#N/A</v>
      </c>
      <c r="O324" s="41" t="str">
        <f>IF(tbl_claims[[#This Row],[Date of Birth]]&lt;&gt;"", DATE(YEAR(tbl_claims[[#This Row],[Date of Birth]])+16, MONTH(tbl_claims[[#This Row],[Date of Birth]]), DAY(tbl_claims[[#This Row],[Date of Birth]])), "")</f>
        <v/>
      </c>
      <c r="P324" s="41" t="str">
        <f>IF(tbl_claims[[#This Row],[Date of Birth]]&lt;&gt;"", DATE(YEAR(tbl_claims[[#This Row],[Date of Birth]])+18, MONTH(tbl_claims[[#This Row],[Date of Birth]]), DAY(tbl_claims[[#This Row],[Date of Birth]])), "")</f>
        <v/>
      </c>
      <c r="Q324" s="41" t="str">
        <f>IF(tbl_claims[[#This Row],[Date of Birth]]&lt;&gt;"", DATE(YEAR(tbl_claims[[#This Row],[Date of Birth]])+21, MONTH(tbl_claims[[#This Row],[Date of Birth]]), DAY(tbl_claims[[#This Row],[Date of Birth]])), "")</f>
        <v/>
      </c>
      <c r="R324" s="41" t="str">
        <f>IF(tbl_claims[[#This Row],[Date of Birth]]&lt;&gt;"", DATE(YEAR(tbl_claims[[#This Row],[Date of Birth]])+25, MONTH(tbl_claims[[#This Row],[Date of Birth]]), DAY(tbl_claims[[#This Row],[Date of Birth]])), "")</f>
        <v/>
      </c>
    </row>
    <row r="325" spans="1:18" s="26" customFormat="1" x14ac:dyDescent="0.35">
      <c r="A325" s="39"/>
      <c r="B325" s="29"/>
      <c r="C325" s="29"/>
      <c r="D325" s="30"/>
      <c r="E325" s="55"/>
      <c r="F325" s="31"/>
      <c r="G325" s="31"/>
      <c r="H325" s="32"/>
      <c r="I325" s="32"/>
      <c r="J325" s="33"/>
      <c r="K325" s="33"/>
      <c r="L325" s="43"/>
      <c r="M325" s="34"/>
      <c r="N325" s="77" t="e">
        <f>VLOOKUP(tbl_claims[[#This Row],[Nationality]],Table4[],3,FALSE)</f>
        <v>#N/A</v>
      </c>
      <c r="O325" s="41" t="str">
        <f>IF(tbl_claims[[#This Row],[Date of Birth]]&lt;&gt;"", DATE(YEAR(tbl_claims[[#This Row],[Date of Birth]])+16, MONTH(tbl_claims[[#This Row],[Date of Birth]]), DAY(tbl_claims[[#This Row],[Date of Birth]])), "")</f>
        <v/>
      </c>
      <c r="P325" s="41" t="str">
        <f>IF(tbl_claims[[#This Row],[Date of Birth]]&lt;&gt;"", DATE(YEAR(tbl_claims[[#This Row],[Date of Birth]])+18, MONTH(tbl_claims[[#This Row],[Date of Birth]]), DAY(tbl_claims[[#This Row],[Date of Birth]])), "")</f>
        <v/>
      </c>
      <c r="Q325" s="41" t="str">
        <f>IF(tbl_claims[[#This Row],[Date of Birth]]&lt;&gt;"", DATE(YEAR(tbl_claims[[#This Row],[Date of Birth]])+21, MONTH(tbl_claims[[#This Row],[Date of Birth]]), DAY(tbl_claims[[#This Row],[Date of Birth]])), "")</f>
        <v/>
      </c>
      <c r="R325" s="41" t="str">
        <f>IF(tbl_claims[[#This Row],[Date of Birth]]&lt;&gt;"", DATE(YEAR(tbl_claims[[#This Row],[Date of Birth]])+25, MONTH(tbl_claims[[#This Row],[Date of Birth]]), DAY(tbl_claims[[#This Row],[Date of Birth]])), "")</f>
        <v/>
      </c>
    </row>
    <row r="326" spans="1:18" s="26" customFormat="1" x14ac:dyDescent="0.35">
      <c r="A326" s="39"/>
      <c r="B326" s="29"/>
      <c r="C326" s="29"/>
      <c r="D326" s="30"/>
      <c r="E326" s="55"/>
      <c r="F326" s="31"/>
      <c r="G326" s="31"/>
      <c r="H326" s="32"/>
      <c r="I326" s="32"/>
      <c r="J326" s="33"/>
      <c r="K326" s="33"/>
      <c r="L326" s="43"/>
      <c r="M326" s="34"/>
      <c r="N326" s="77" t="e">
        <f>VLOOKUP(tbl_claims[[#This Row],[Nationality]],Table4[],3,FALSE)</f>
        <v>#N/A</v>
      </c>
      <c r="O326" s="41" t="str">
        <f>IF(tbl_claims[[#This Row],[Date of Birth]]&lt;&gt;"", DATE(YEAR(tbl_claims[[#This Row],[Date of Birth]])+16, MONTH(tbl_claims[[#This Row],[Date of Birth]]), DAY(tbl_claims[[#This Row],[Date of Birth]])), "")</f>
        <v/>
      </c>
      <c r="P326" s="41" t="str">
        <f>IF(tbl_claims[[#This Row],[Date of Birth]]&lt;&gt;"", DATE(YEAR(tbl_claims[[#This Row],[Date of Birth]])+18, MONTH(tbl_claims[[#This Row],[Date of Birth]]), DAY(tbl_claims[[#This Row],[Date of Birth]])), "")</f>
        <v/>
      </c>
      <c r="Q326" s="41" t="str">
        <f>IF(tbl_claims[[#This Row],[Date of Birth]]&lt;&gt;"", DATE(YEAR(tbl_claims[[#This Row],[Date of Birth]])+21, MONTH(tbl_claims[[#This Row],[Date of Birth]]), DAY(tbl_claims[[#This Row],[Date of Birth]])), "")</f>
        <v/>
      </c>
      <c r="R326" s="41" t="str">
        <f>IF(tbl_claims[[#This Row],[Date of Birth]]&lt;&gt;"", DATE(YEAR(tbl_claims[[#This Row],[Date of Birth]])+25, MONTH(tbl_claims[[#This Row],[Date of Birth]]), DAY(tbl_claims[[#This Row],[Date of Birth]])), "")</f>
        <v/>
      </c>
    </row>
    <row r="327" spans="1:18" s="26" customFormat="1" x14ac:dyDescent="0.35">
      <c r="A327" s="39"/>
      <c r="B327" s="29"/>
      <c r="C327" s="29"/>
      <c r="D327" s="30"/>
      <c r="E327" s="55"/>
      <c r="F327" s="31"/>
      <c r="G327" s="31"/>
      <c r="H327" s="32"/>
      <c r="I327" s="32"/>
      <c r="J327" s="33"/>
      <c r="K327" s="33"/>
      <c r="L327" s="43"/>
      <c r="M327" s="34"/>
      <c r="N327" s="77" t="e">
        <f>VLOOKUP(tbl_claims[[#This Row],[Nationality]],Table4[],3,FALSE)</f>
        <v>#N/A</v>
      </c>
      <c r="O327" s="41" t="str">
        <f>IF(tbl_claims[[#This Row],[Date of Birth]]&lt;&gt;"", DATE(YEAR(tbl_claims[[#This Row],[Date of Birth]])+16, MONTH(tbl_claims[[#This Row],[Date of Birth]]), DAY(tbl_claims[[#This Row],[Date of Birth]])), "")</f>
        <v/>
      </c>
      <c r="P327" s="41" t="str">
        <f>IF(tbl_claims[[#This Row],[Date of Birth]]&lt;&gt;"", DATE(YEAR(tbl_claims[[#This Row],[Date of Birth]])+18, MONTH(tbl_claims[[#This Row],[Date of Birth]]), DAY(tbl_claims[[#This Row],[Date of Birth]])), "")</f>
        <v/>
      </c>
      <c r="Q327" s="41" t="str">
        <f>IF(tbl_claims[[#This Row],[Date of Birth]]&lt;&gt;"", DATE(YEAR(tbl_claims[[#This Row],[Date of Birth]])+21, MONTH(tbl_claims[[#This Row],[Date of Birth]]), DAY(tbl_claims[[#This Row],[Date of Birth]])), "")</f>
        <v/>
      </c>
      <c r="R327" s="41" t="str">
        <f>IF(tbl_claims[[#This Row],[Date of Birth]]&lt;&gt;"", DATE(YEAR(tbl_claims[[#This Row],[Date of Birth]])+25, MONTH(tbl_claims[[#This Row],[Date of Birth]]), DAY(tbl_claims[[#This Row],[Date of Birth]])), "")</f>
        <v/>
      </c>
    </row>
    <row r="328" spans="1:18" s="26" customFormat="1" x14ac:dyDescent="0.35">
      <c r="A328" s="39"/>
      <c r="B328" s="29"/>
      <c r="C328" s="29"/>
      <c r="D328" s="30"/>
      <c r="E328" s="55"/>
      <c r="F328" s="31"/>
      <c r="G328" s="31"/>
      <c r="H328" s="32"/>
      <c r="I328" s="32"/>
      <c r="J328" s="33"/>
      <c r="K328" s="33"/>
      <c r="L328" s="43"/>
      <c r="M328" s="34"/>
      <c r="N328" s="77" t="e">
        <f>VLOOKUP(tbl_claims[[#This Row],[Nationality]],Table4[],3,FALSE)</f>
        <v>#N/A</v>
      </c>
      <c r="O328" s="41" t="str">
        <f>IF(tbl_claims[[#This Row],[Date of Birth]]&lt;&gt;"", DATE(YEAR(tbl_claims[[#This Row],[Date of Birth]])+16, MONTH(tbl_claims[[#This Row],[Date of Birth]]), DAY(tbl_claims[[#This Row],[Date of Birth]])), "")</f>
        <v/>
      </c>
      <c r="P328" s="41" t="str">
        <f>IF(tbl_claims[[#This Row],[Date of Birth]]&lt;&gt;"", DATE(YEAR(tbl_claims[[#This Row],[Date of Birth]])+18, MONTH(tbl_claims[[#This Row],[Date of Birth]]), DAY(tbl_claims[[#This Row],[Date of Birth]])), "")</f>
        <v/>
      </c>
      <c r="Q328" s="41" t="str">
        <f>IF(tbl_claims[[#This Row],[Date of Birth]]&lt;&gt;"", DATE(YEAR(tbl_claims[[#This Row],[Date of Birth]])+21, MONTH(tbl_claims[[#This Row],[Date of Birth]]), DAY(tbl_claims[[#This Row],[Date of Birth]])), "")</f>
        <v/>
      </c>
      <c r="R328" s="41" t="str">
        <f>IF(tbl_claims[[#This Row],[Date of Birth]]&lt;&gt;"", DATE(YEAR(tbl_claims[[#This Row],[Date of Birth]])+25, MONTH(tbl_claims[[#This Row],[Date of Birth]]), DAY(tbl_claims[[#This Row],[Date of Birth]])), "")</f>
        <v/>
      </c>
    </row>
    <row r="329" spans="1:18" s="26" customFormat="1" x14ac:dyDescent="0.35">
      <c r="A329" s="39"/>
      <c r="B329" s="29"/>
      <c r="C329" s="29"/>
      <c r="D329" s="30"/>
      <c r="E329" s="55"/>
      <c r="F329" s="31"/>
      <c r="G329" s="31"/>
      <c r="H329" s="32"/>
      <c r="I329" s="32"/>
      <c r="J329" s="33"/>
      <c r="K329" s="33"/>
      <c r="L329" s="43"/>
      <c r="M329" s="34"/>
      <c r="N329" s="77" t="e">
        <f>VLOOKUP(tbl_claims[[#This Row],[Nationality]],Table4[],3,FALSE)</f>
        <v>#N/A</v>
      </c>
      <c r="O329" s="41" t="str">
        <f>IF(tbl_claims[[#This Row],[Date of Birth]]&lt;&gt;"", DATE(YEAR(tbl_claims[[#This Row],[Date of Birth]])+16, MONTH(tbl_claims[[#This Row],[Date of Birth]]), DAY(tbl_claims[[#This Row],[Date of Birth]])), "")</f>
        <v/>
      </c>
      <c r="P329" s="41" t="str">
        <f>IF(tbl_claims[[#This Row],[Date of Birth]]&lt;&gt;"", DATE(YEAR(tbl_claims[[#This Row],[Date of Birth]])+18, MONTH(tbl_claims[[#This Row],[Date of Birth]]), DAY(tbl_claims[[#This Row],[Date of Birth]])), "")</f>
        <v/>
      </c>
      <c r="Q329" s="41" t="str">
        <f>IF(tbl_claims[[#This Row],[Date of Birth]]&lt;&gt;"", DATE(YEAR(tbl_claims[[#This Row],[Date of Birth]])+21, MONTH(tbl_claims[[#This Row],[Date of Birth]]), DAY(tbl_claims[[#This Row],[Date of Birth]])), "")</f>
        <v/>
      </c>
      <c r="R329" s="41" t="str">
        <f>IF(tbl_claims[[#This Row],[Date of Birth]]&lt;&gt;"", DATE(YEAR(tbl_claims[[#This Row],[Date of Birth]])+25, MONTH(tbl_claims[[#This Row],[Date of Birth]]), DAY(tbl_claims[[#This Row],[Date of Birth]])), "")</f>
        <v/>
      </c>
    </row>
    <row r="330" spans="1:18" s="26" customFormat="1" x14ac:dyDescent="0.35">
      <c r="A330" s="39"/>
      <c r="B330" s="29"/>
      <c r="C330" s="29"/>
      <c r="D330" s="30"/>
      <c r="E330" s="55"/>
      <c r="F330" s="31"/>
      <c r="G330" s="31"/>
      <c r="H330" s="32"/>
      <c r="I330" s="32"/>
      <c r="J330" s="33"/>
      <c r="K330" s="33"/>
      <c r="L330" s="43"/>
      <c r="M330" s="34"/>
      <c r="N330" s="77" t="e">
        <f>VLOOKUP(tbl_claims[[#This Row],[Nationality]],Table4[],3,FALSE)</f>
        <v>#N/A</v>
      </c>
      <c r="O330" s="41" t="str">
        <f>IF(tbl_claims[[#This Row],[Date of Birth]]&lt;&gt;"", DATE(YEAR(tbl_claims[[#This Row],[Date of Birth]])+16, MONTH(tbl_claims[[#This Row],[Date of Birth]]), DAY(tbl_claims[[#This Row],[Date of Birth]])), "")</f>
        <v/>
      </c>
      <c r="P330" s="41" t="str">
        <f>IF(tbl_claims[[#This Row],[Date of Birth]]&lt;&gt;"", DATE(YEAR(tbl_claims[[#This Row],[Date of Birth]])+18, MONTH(tbl_claims[[#This Row],[Date of Birth]]), DAY(tbl_claims[[#This Row],[Date of Birth]])), "")</f>
        <v/>
      </c>
      <c r="Q330" s="41" t="str">
        <f>IF(tbl_claims[[#This Row],[Date of Birth]]&lt;&gt;"", DATE(YEAR(tbl_claims[[#This Row],[Date of Birth]])+21, MONTH(tbl_claims[[#This Row],[Date of Birth]]), DAY(tbl_claims[[#This Row],[Date of Birth]])), "")</f>
        <v/>
      </c>
      <c r="R330" s="41" t="str">
        <f>IF(tbl_claims[[#This Row],[Date of Birth]]&lt;&gt;"", DATE(YEAR(tbl_claims[[#This Row],[Date of Birth]])+25, MONTH(tbl_claims[[#This Row],[Date of Birth]]), DAY(tbl_claims[[#This Row],[Date of Birth]])), "")</f>
        <v/>
      </c>
    </row>
    <row r="331" spans="1:18" s="26" customFormat="1" x14ac:dyDescent="0.35">
      <c r="A331" s="39"/>
      <c r="B331" s="29"/>
      <c r="C331" s="29"/>
      <c r="D331" s="30"/>
      <c r="E331" s="55"/>
      <c r="F331" s="31"/>
      <c r="G331" s="31"/>
      <c r="H331" s="32"/>
      <c r="I331" s="32"/>
      <c r="J331" s="33"/>
      <c r="K331" s="33"/>
      <c r="L331" s="43"/>
      <c r="M331" s="34"/>
      <c r="N331" s="77" t="e">
        <f>VLOOKUP(tbl_claims[[#This Row],[Nationality]],Table4[],3,FALSE)</f>
        <v>#N/A</v>
      </c>
      <c r="O331" s="41" t="str">
        <f>IF(tbl_claims[[#This Row],[Date of Birth]]&lt;&gt;"", DATE(YEAR(tbl_claims[[#This Row],[Date of Birth]])+16, MONTH(tbl_claims[[#This Row],[Date of Birth]]), DAY(tbl_claims[[#This Row],[Date of Birth]])), "")</f>
        <v/>
      </c>
      <c r="P331" s="41" t="str">
        <f>IF(tbl_claims[[#This Row],[Date of Birth]]&lt;&gt;"", DATE(YEAR(tbl_claims[[#This Row],[Date of Birth]])+18, MONTH(tbl_claims[[#This Row],[Date of Birth]]), DAY(tbl_claims[[#This Row],[Date of Birth]])), "")</f>
        <v/>
      </c>
      <c r="Q331" s="41" t="str">
        <f>IF(tbl_claims[[#This Row],[Date of Birth]]&lt;&gt;"", DATE(YEAR(tbl_claims[[#This Row],[Date of Birth]])+21, MONTH(tbl_claims[[#This Row],[Date of Birth]]), DAY(tbl_claims[[#This Row],[Date of Birth]])), "")</f>
        <v/>
      </c>
      <c r="R331" s="41" t="str">
        <f>IF(tbl_claims[[#This Row],[Date of Birth]]&lt;&gt;"", DATE(YEAR(tbl_claims[[#This Row],[Date of Birth]])+25, MONTH(tbl_claims[[#This Row],[Date of Birth]]), DAY(tbl_claims[[#This Row],[Date of Birth]])), "")</f>
        <v/>
      </c>
    </row>
    <row r="332" spans="1:18" s="26" customFormat="1" x14ac:dyDescent="0.35">
      <c r="A332" s="39"/>
      <c r="B332" s="29"/>
      <c r="C332" s="29"/>
      <c r="D332" s="30"/>
      <c r="E332" s="55"/>
      <c r="F332" s="31"/>
      <c r="G332" s="31"/>
      <c r="H332" s="32"/>
      <c r="I332" s="32"/>
      <c r="J332" s="33"/>
      <c r="K332" s="33"/>
      <c r="L332" s="43"/>
      <c r="M332" s="34"/>
      <c r="N332" s="77" t="e">
        <f>VLOOKUP(tbl_claims[[#This Row],[Nationality]],Table4[],3,FALSE)</f>
        <v>#N/A</v>
      </c>
      <c r="O332" s="41" t="str">
        <f>IF(tbl_claims[[#This Row],[Date of Birth]]&lt;&gt;"", DATE(YEAR(tbl_claims[[#This Row],[Date of Birth]])+16, MONTH(tbl_claims[[#This Row],[Date of Birth]]), DAY(tbl_claims[[#This Row],[Date of Birth]])), "")</f>
        <v/>
      </c>
      <c r="P332" s="41" t="str">
        <f>IF(tbl_claims[[#This Row],[Date of Birth]]&lt;&gt;"", DATE(YEAR(tbl_claims[[#This Row],[Date of Birth]])+18, MONTH(tbl_claims[[#This Row],[Date of Birth]]), DAY(tbl_claims[[#This Row],[Date of Birth]])), "")</f>
        <v/>
      </c>
      <c r="Q332" s="41" t="str">
        <f>IF(tbl_claims[[#This Row],[Date of Birth]]&lt;&gt;"", DATE(YEAR(tbl_claims[[#This Row],[Date of Birth]])+21, MONTH(tbl_claims[[#This Row],[Date of Birth]]), DAY(tbl_claims[[#This Row],[Date of Birth]])), "")</f>
        <v/>
      </c>
      <c r="R332" s="41" t="str">
        <f>IF(tbl_claims[[#This Row],[Date of Birth]]&lt;&gt;"", DATE(YEAR(tbl_claims[[#This Row],[Date of Birth]])+25, MONTH(tbl_claims[[#This Row],[Date of Birth]]), DAY(tbl_claims[[#This Row],[Date of Birth]])), "")</f>
        <v/>
      </c>
    </row>
    <row r="333" spans="1:18" s="26" customFormat="1" x14ac:dyDescent="0.35">
      <c r="A333" s="39"/>
      <c r="B333" s="29"/>
      <c r="C333" s="29"/>
      <c r="D333" s="30"/>
      <c r="E333" s="55"/>
      <c r="F333" s="31"/>
      <c r="G333" s="31"/>
      <c r="H333" s="32"/>
      <c r="I333" s="32"/>
      <c r="J333" s="33"/>
      <c r="K333" s="33"/>
      <c r="L333" s="43"/>
      <c r="M333" s="34"/>
      <c r="N333" s="77" t="e">
        <f>VLOOKUP(tbl_claims[[#This Row],[Nationality]],Table4[],3,FALSE)</f>
        <v>#N/A</v>
      </c>
      <c r="O333" s="41" t="str">
        <f>IF(tbl_claims[[#This Row],[Date of Birth]]&lt;&gt;"", DATE(YEAR(tbl_claims[[#This Row],[Date of Birth]])+16, MONTH(tbl_claims[[#This Row],[Date of Birth]]), DAY(tbl_claims[[#This Row],[Date of Birth]])), "")</f>
        <v/>
      </c>
      <c r="P333" s="41" t="str">
        <f>IF(tbl_claims[[#This Row],[Date of Birth]]&lt;&gt;"", DATE(YEAR(tbl_claims[[#This Row],[Date of Birth]])+18, MONTH(tbl_claims[[#This Row],[Date of Birth]]), DAY(tbl_claims[[#This Row],[Date of Birth]])), "")</f>
        <v/>
      </c>
      <c r="Q333" s="41" t="str">
        <f>IF(tbl_claims[[#This Row],[Date of Birth]]&lt;&gt;"", DATE(YEAR(tbl_claims[[#This Row],[Date of Birth]])+21, MONTH(tbl_claims[[#This Row],[Date of Birth]]), DAY(tbl_claims[[#This Row],[Date of Birth]])), "")</f>
        <v/>
      </c>
      <c r="R333" s="41" t="str">
        <f>IF(tbl_claims[[#This Row],[Date of Birth]]&lt;&gt;"", DATE(YEAR(tbl_claims[[#This Row],[Date of Birth]])+25, MONTH(tbl_claims[[#This Row],[Date of Birth]]), DAY(tbl_claims[[#This Row],[Date of Birth]])), "")</f>
        <v/>
      </c>
    </row>
    <row r="334" spans="1:18" s="26" customFormat="1" x14ac:dyDescent="0.35">
      <c r="A334" s="39"/>
      <c r="B334" s="29"/>
      <c r="C334" s="29"/>
      <c r="D334" s="30"/>
      <c r="E334" s="55"/>
      <c r="F334" s="31"/>
      <c r="G334" s="31"/>
      <c r="H334" s="32"/>
      <c r="I334" s="32"/>
      <c r="J334" s="33"/>
      <c r="K334" s="33"/>
      <c r="L334" s="43"/>
      <c r="M334" s="34"/>
      <c r="N334" s="77" t="e">
        <f>VLOOKUP(tbl_claims[[#This Row],[Nationality]],Table4[],3,FALSE)</f>
        <v>#N/A</v>
      </c>
      <c r="O334" s="41" t="str">
        <f>IF(tbl_claims[[#This Row],[Date of Birth]]&lt;&gt;"", DATE(YEAR(tbl_claims[[#This Row],[Date of Birth]])+16, MONTH(tbl_claims[[#This Row],[Date of Birth]]), DAY(tbl_claims[[#This Row],[Date of Birth]])), "")</f>
        <v/>
      </c>
      <c r="P334" s="41" t="str">
        <f>IF(tbl_claims[[#This Row],[Date of Birth]]&lt;&gt;"", DATE(YEAR(tbl_claims[[#This Row],[Date of Birth]])+18, MONTH(tbl_claims[[#This Row],[Date of Birth]]), DAY(tbl_claims[[#This Row],[Date of Birth]])), "")</f>
        <v/>
      </c>
      <c r="Q334" s="41" t="str">
        <f>IF(tbl_claims[[#This Row],[Date of Birth]]&lt;&gt;"", DATE(YEAR(tbl_claims[[#This Row],[Date of Birth]])+21, MONTH(tbl_claims[[#This Row],[Date of Birth]]), DAY(tbl_claims[[#This Row],[Date of Birth]])), "")</f>
        <v/>
      </c>
      <c r="R334" s="41" t="str">
        <f>IF(tbl_claims[[#This Row],[Date of Birth]]&lt;&gt;"", DATE(YEAR(tbl_claims[[#This Row],[Date of Birth]])+25, MONTH(tbl_claims[[#This Row],[Date of Birth]]), DAY(tbl_claims[[#This Row],[Date of Birth]])), "")</f>
        <v/>
      </c>
    </row>
    <row r="335" spans="1:18" s="26" customFormat="1" x14ac:dyDescent="0.35">
      <c r="A335" s="39"/>
      <c r="B335" s="29"/>
      <c r="C335" s="29"/>
      <c r="D335" s="30"/>
      <c r="E335" s="55"/>
      <c r="F335" s="31"/>
      <c r="G335" s="31"/>
      <c r="H335" s="32"/>
      <c r="I335" s="32"/>
      <c r="J335" s="33"/>
      <c r="K335" s="33"/>
      <c r="L335" s="43"/>
      <c r="M335" s="34"/>
      <c r="N335" s="77" t="e">
        <f>VLOOKUP(tbl_claims[[#This Row],[Nationality]],Table4[],3,FALSE)</f>
        <v>#N/A</v>
      </c>
      <c r="O335" s="41" t="str">
        <f>IF(tbl_claims[[#This Row],[Date of Birth]]&lt;&gt;"", DATE(YEAR(tbl_claims[[#This Row],[Date of Birth]])+16, MONTH(tbl_claims[[#This Row],[Date of Birth]]), DAY(tbl_claims[[#This Row],[Date of Birth]])), "")</f>
        <v/>
      </c>
      <c r="P335" s="41" t="str">
        <f>IF(tbl_claims[[#This Row],[Date of Birth]]&lt;&gt;"", DATE(YEAR(tbl_claims[[#This Row],[Date of Birth]])+18, MONTH(tbl_claims[[#This Row],[Date of Birth]]), DAY(tbl_claims[[#This Row],[Date of Birth]])), "")</f>
        <v/>
      </c>
      <c r="Q335" s="41" t="str">
        <f>IF(tbl_claims[[#This Row],[Date of Birth]]&lt;&gt;"", DATE(YEAR(tbl_claims[[#This Row],[Date of Birth]])+21, MONTH(tbl_claims[[#This Row],[Date of Birth]]), DAY(tbl_claims[[#This Row],[Date of Birth]])), "")</f>
        <v/>
      </c>
      <c r="R335" s="41" t="str">
        <f>IF(tbl_claims[[#This Row],[Date of Birth]]&lt;&gt;"", DATE(YEAR(tbl_claims[[#This Row],[Date of Birth]])+25, MONTH(tbl_claims[[#This Row],[Date of Birth]]), DAY(tbl_claims[[#This Row],[Date of Birth]])), "")</f>
        <v/>
      </c>
    </row>
    <row r="336" spans="1:18" s="26" customFormat="1" x14ac:dyDescent="0.35">
      <c r="A336" s="39"/>
      <c r="B336" s="29"/>
      <c r="C336" s="29"/>
      <c r="D336" s="30"/>
      <c r="E336" s="55"/>
      <c r="F336" s="31"/>
      <c r="G336" s="31"/>
      <c r="H336" s="32"/>
      <c r="I336" s="32"/>
      <c r="J336" s="33"/>
      <c r="K336" s="33"/>
      <c r="L336" s="43"/>
      <c r="M336" s="34"/>
      <c r="N336" s="77" t="e">
        <f>VLOOKUP(tbl_claims[[#This Row],[Nationality]],Table4[],3,FALSE)</f>
        <v>#N/A</v>
      </c>
      <c r="O336" s="41" t="str">
        <f>IF(tbl_claims[[#This Row],[Date of Birth]]&lt;&gt;"", DATE(YEAR(tbl_claims[[#This Row],[Date of Birth]])+16, MONTH(tbl_claims[[#This Row],[Date of Birth]]), DAY(tbl_claims[[#This Row],[Date of Birth]])), "")</f>
        <v/>
      </c>
      <c r="P336" s="41" t="str">
        <f>IF(tbl_claims[[#This Row],[Date of Birth]]&lt;&gt;"", DATE(YEAR(tbl_claims[[#This Row],[Date of Birth]])+18, MONTH(tbl_claims[[#This Row],[Date of Birth]]), DAY(tbl_claims[[#This Row],[Date of Birth]])), "")</f>
        <v/>
      </c>
      <c r="Q336" s="41" t="str">
        <f>IF(tbl_claims[[#This Row],[Date of Birth]]&lt;&gt;"", DATE(YEAR(tbl_claims[[#This Row],[Date of Birth]])+21, MONTH(tbl_claims[[#This Row],[Date of Birth]]), DAY(tbl_claims[[#This Row],[Date of Birth]])), "")</f>
        <v/>
      </c>
      <c r="R336" s="41" t="str">
        <f>IF(tbl_claims[[#This Row],[Date of Birth]]&lt;&gt;"", DATE(YEAR(tbl_claims[[#This Row],[Date of Birth]])+25, MONTH(tbl_claims[[#This Row],[Date of Birth]]), DAY(tbl_claims[[#This Row],[Date of Birth]])), "")</f>
        <v/>
      </c>
    </row>
    <row r="337" spans="1:18" s="26" customFormat="1" x14ac:dyDescent="0.35">
      <c r="A337" s="39"/>
      <c r="B337" s="29"/>
      <c r="C337" s="29"/>
      <c r="D337" s="30"/>
      <c r="E337" s="55"/>
      <c r="F337" s="31"/>
      <c r="G337" s="31"/>
      <c r="H337" s="32"/>
      <c r="I337" s="32"/>
      <c r="J337" s="33"/>
      <c r="K337" s="33"/>
      <c r="L337" s="43"/>
      <c r="M337" s="34"/>
      <c r="N337" s="77" t="e">
        <f>VLOOKUP(tbl_claims[[#This Row],[Nationality]],Table4[],3,FALSE)</f>
        <v>#N/A</v>
      </c>
      <c r="O337" s="41" t="str">
        <f>IF(tbl_claims[[#This Row],[Date of Birth]]&lt;&gt;"", DATE(YEAR(tbl_claims[[#This Row],[Date of Birth]])+16, MONTH(tbl_claims[[#This Row],[Date of Birth]]), DAY(tbl_claims[[#This Row],[Date of Birth]])), "")</f>
        <v/>
      </c>
      <c r="P337" s="41" t="str">
        <f>IF(tbl_claims[[#This Row],[Date of Birth]]&lt;&gt;"", DATE(YEAR(tbl_claims[[#This Row],[Date of Birth]])+18, MONTH(tbl_claims[[#This Row],[Date of Birth]]), DAY(tbl_claims[[#This Row],[Date of Birth]])), "")</f>
        <v/>
      </c>
      <c r="Q337" s="41" t="str">
        <f>IF(tbl_claims[[#This Row],[Date of Birth]]&lt;&gt;"", DATE(YEAR(tbl_claims[[#This Row],[Date of Birth]])+21, MONTH(tbl_claims[[#This Row],[Date of Birth]]), DAY(tbl_claims[[#This Row],[Date of Birth]])), "")</f>
        <v/>
      </c>
      <c r="R337" s="41" t="str">
        <f>IF(tbl_claims[[#This Row],[Date of Birth]]&lt;&gt;"", DATE(YEAR(tbl_claims[[#This Row],[Date of Birth]])+25, MONTH(tbl_claims[[#This Row],[Date of Birth]]), DAY(tbl_claims[[#This Row],[Date of Birth]])), "")</f>
        <v/>
      </c>
    </row>
    <row r="338" spans="1:18" s="26" customFormat="1" x14ac:dyDescent="0.35">
      <c r="A338" s="39"/>
      <c r="B338" s="29"/>
      <c r="C338" s="29"/>
      <c r="D338" s="30"/>
      <c r="E338" s="55"/>
      <c r="F338" s="31"/>
      <c r="G338" s="31"/>
      <c r="H338" s="32"/>
      <c r="I338" s="32"/>
      <c r="J338" s="33"/>
      <c r="K338" s="33"/>
      <c r="L338" s="43"/>
      <c r="M338" s="34"/>
      <c r="N338" s="77" t="e">
        <f>VLOOKUP(tbl_claims[[#This Row],[Nationality]],Table4[],3,FALSE)</f>
        <v>#N/A</v>
      </c>
      <c r="O338" s="41" t="str">
        <f>IF(tbl_claims[[#This Row],[Date of Birth]]&lt;&gt;"", DATE(YEAR(tbl_claims[[#This Row],[Date of Birth]])+16, MONTH(tbl_claims[[#This Row],[Date of Birth]]), DAY(tbl_claims[[#This Row],[Date of Birth]])), "")</f>
        <v/>
      </c>
      <c r="P338" s="41" t="str">
        <f>IF(tbl_claims[[#This Row],[Date of Birth]]&lt;&gt;"", DATE(YEAR(tbl_claims[[#This Row],[Date of Birth]])+18, MONTH(tbl_claims[[#This Row],[Date of Birth]]), DAY(tbl_claims[[#This Row],[Date of Birth]])), "")</f>
        <v/>
      </c>
      <c r="Q338" s="41" t="str">
        <f>IF(tbl_claims[[#This Row],[Date of Birth]]&lt;&gt;"", DATE(YEAR(tbl_claims[[#This Row],[Date of Birth]])+21, MONTH(tbl_claims[[#This Row],[Date of Birth]]), DAY(tbl_claims[[#This Row],[Date of Birth]])), "")</f>
        <v/>
      </c>
      <c r="R338" s="41" t="str">
        <f>IF(tbl_claims[[#This Row],[Date of Birth]]&lt;&gt;"", DATE(YEAR(tbl_claims[[#This Row],[Date of Birth]])+25, MONTH(tbl_claims[[#This Row],[Date of Birth]]), DAY(tbl_claims[[#This Row],[Date of Birth]])), "")</f>
        <v/>
      </c>
    </row>
    <row r="339" spans="1:18" s="26" customFormat="1" x14ac:dyDescent="0.35">
      <c r="A339" s="39"/>
      <c r="B339" s="29"/>
      <c r="C339" s="29"/>
      <c r="D339" s="30"/>
      <c r="E339" s="55"/>
      <c r="F339" s="31"/>
      <c r="G339" s="31"/>
      <c r="H339" s="32"/>
      <c r="I339" s="32"/>
      <c r="J339" s="33"/>
      <c r="K339" s="33"/>
      <c r="L339" s="43"/>
      <c r="M339" s="34"/>
      <c r="N339" s="77" t="e">
        <f>VLOOKUP(tbl_claims[[#This Row],[Nationality]],Table4[],3,FALSE)</f>
        <v>#N/A</v>
      </c>
      <c r="O339" s="41" t="str">
        <f>IF(tbl_claims[[#This Row],[Date of Birth]]&lt;&gt;"", DATE(YEAR(tbl_claims[[#This Row],[Date of Birth]])+16, MONTH(tbl_claims[[#This Row],[Date of Birth]]), DAY(tbl_claims[[#This Row],[Date of Birth]])), "")</f>
        <v/>
      </c>
      <c r="P339" s="41" t="str">
        <f>IF(tbl_claims[[#This Row],[Date of Birth]]&lt;&gt;"", DATE(YEAR(tbl_claims[[#This Row],[Date of Birth]])+18, MONTH(tbl_claims[[#This Row],[Date of Birth]]), DAY(tbl_claims[[#This Row],[Date of Birth]])), "")</f>
        <v/>
      </c>
      <c r="Q339" s="41" t="str">
        <f>IF(tbl_claims[[#This Row],[Date of Birth]]&lt;&gt;"", DATE(YEAR(tbl_claims[[#This Row],[Date of Birth]])+21, MONTH(tbl_claims[[#This Row],[Date of Birth]]), DAY(tbl_claims[[#This Row],[Date of Birth]])), "")</f>
        <v/>
      </c>
      <c r="R339" s="41" t="str">
        <f>IF(tbl_claims[[#This Row],[Date of Birth]]&lt;&gt;"", DATE(YEAR(tbl_claims[[#This Row],[Date of Birth]])+25, MONTH(tbl_claims[[#This Row],[Date of Birth]]), DAY(tbl_claims[[#This Row],[Date of Birth]])), "")</f>
        <v/>
      </c>
    </row>
    <row r="340" spans="1:18" s="26" customFormat="1" x14ac:dyDescent="0.35">
      <c r="A340" s="39"/>
      <c r="B340" s="29"/>
      <c r="C340" s="29"/>
      <c r="D340" s="30"/>
      <c r="E340" s="55"/>
      <c r="F340" s="31"/>
      <c r="G340" s="31"/>
      <c r="H340" s="32"/>
      <c r="I340" s="32"/>
      <c r="J340" s="33"/>
      <c r="K340" s="33"/>
      <c r="L340" s="43"/>
      <c r="M340" s="34"/>
      <c r="N340" s="77" t="e">
        <f>VLOOKUP(tbl_claims[[#This Row],[Nationality]],Table4[],3,FALSE)</f>
        <v>#N/A</v>
      </c>
      <c r="O340" s="41" t="str">
        <f>IF(tbl_claims[[#This Row],[Date of Birth]]&lt;&gt;"", DATE(YEAR(tbl_claims[[#This Row],[Date of Birth]])+16, MONTH(tbl_claims[[#This Row],[Date of Birth]]), DAY(tbl_claims[[#This Row],[Date of Birth]])), "")</f>
        <v/>
      </c>
      <c r="P340" s="41" t="str">
        <f>IF(tbl_claims[[#This Row],[Date of Birth]]&lt;&gt;"", DATE(YEAR(tbl_claims[[#This Row],[Date of Birth]])+18, MONTH(tbl_claims[[#This Row],[Date of Birth]]), DAY(tbl_claims[[#This Row],[Date of Birth]])), "")</f>
        <v/>
      </c>
      <c r="Q340" s="41" t="str">
        <f>IF(tbl_claims[[#This Row],[Date of Birth]]&lt;&gt;"", DATE(YEAR(tbl_claims[[#This Row],[Date of Birth]])+21, MONTH(tbl_claims[[#This Row],[Date of Birth]]), DAY(tbl_claims[[#This Row],[Date of Birth]])), "")</f>
        <v/>
      </c>
      <c r="R340" s="41" t="str">
        <f>IF(tbl_claims[[#This Row],[Date of Birth]]&lt;&gt;"", DATE(YEAR(tbl_claims[[#This Row],[Date of Birth]])+25, MONTH(tbl_claims[[#This Row],[Date of Birth]]), DAY(tbl_claims[[#This Row],[Date of Birth]])), "")</f>
        <v/>
      </c>
    </row>
    <row r="341" spans="1:18" s="26" customFormat="1" x14ac:dyDescent="0.35">
      <c r="A341" s="39"/>
      <c r="B341" s="29"/>
      <c r="C341" s="29"/>
      <c r="D341" s="30"/>
      <c r="E341" s="55"/>
      <c r="F341" s="31"/>
      <c r="G341" s="31"/>
      <c r="H341" s="32"/>
      <c r="I341" s="32"/>
      <c r="J341" s="33"/>
      <c r="K341" s="33"/>
      <c r="L341" s="43"/>
      <c r="M341" s="34"/>
      <c r="N341" s="77" t="e">
        <f>VLOOKUP(tbl_claims[[#This Row],[Nationality]],Table4[],3,FALSE)</f>
        <v>#N/A</v>
      </c>
      <c r="O341" s="41" t="str">
        <f>IF(tbl_claims[[#This Row],[Date of Birth]]&lt;&gt;"", DATE(YEAR(tbl_claims[[#This Row],[Date of Birth]])+16, MONTH(tbl_claims[[#This Row],[Date of Birth]]), DAY(tbl_claims[[#This Row],[Date of Birth]])), "")</f>
        <v/>
      </c>
      <c r="P341" s="41" t="str">
        <f>IF(tbl_claims[[#This Row],[Date of Birth]]&lt;&gt;"", DATE(YEAR(tbl_claims[[#This Row],[Date of Birth]])+18, MONTH(tbl_claims[[#This Row],[Date of Birth]]), DAY(tbl_claims[[#This Row],[Date of Birth]])), "")</f>
        <v/>
      </c>
      <c r="Q341" s="41" t="str">
        <f>IF(tbl_claims[[#This Row],[Date of Birth]]&lt;&gt;"", DATE(YEAR(tbl_claims[[#This Row],[Date of Birth]])+21, MONTH(tbl_claims[[#This Row],[Date of Birth]]), DAY(tbl_claims[[#This Row],[Date of Birth]])), "")</f>
        <v/>
      </c>
      <c r="R341" s="41" t="str">
        <f>IF(tbl_claims[[#This Row],[Date of Birth]]&lt;&gt;"", DATE(YEAR(tbl_claims[[#This Row],[Date of Birth]])+25, MONTH(tbl_claims[[#This Row],[Date of Birth]]), DAY(tbl_claims[[#This Row],[Date of Birth]])), "")</f>
        <v/>
      </c>
    </row>
    <row r="342" spans="1:18" s="26" customFormat="1" x14ac:dyDescent="0.35">
      <c r="A342" s="39"/>
      <c r="B342" s="29"/>
      <c r="C342" s="29"/>
      <c r="D342" s="30"/>
      <c r="E342" s="55"/>
      <c r="F342" s="31"/>
      <c r="G342" s="31"/>
      <c r="H342" s="32"/>
      <c r="I342" s="32"/>
      <c r="J342" s="33"/>
      <c r="K342" s="33"/>
      <c r="L342" s="43"/>
      <c r="M342" s="34"/>
      <c r="N342" s="77" t="e">
        <f>VLOOKUP(tbl_claims[[#This Row],[Nationality]],Table4[],3,FALSE)</f>
        <v>#N/A</v>
      </c>
      <c r="O342" s="41" t="str">
        <f>IF(tbl_claims[[#This Row],[Date of Birth]]&lt;&gt;"", DATE(YEAR(tbl_claims[[#This Row],[Date of Birth]])+16, MONTH(tbl_claims[[#This Row],[Date of Birth]]), DAY(tbl_claims[[#This Row],[Date of Birth]])), "")</f>
        <v/>
      </c>
      <c r="P342" s="41" t="str">
        <f>IF(tbl_claims[[#This Row],[Date of Birth]]&lt;&gt;"", DATE(YEAR(tbl_claims[[#This Row],[Date of Birth]])+18, MONTH(tbl_claims[[#This Row],[Date of Birth]]), DAY(tbl_claims[[#This Row],[Date of Birth]])), "")</f>
        <v/>
      </c>
      <c r="Q342" s="41" t="str">
        <f>IF(tbl_claims[[#This Row],[Date of Birth]]&lt;&gt;"", DATE(YEAR(tbl_claims[[#This Row],[Date of Birth]])+21, MONTH(tbl_claims[[#This Row],[Date of Birth]]), DAY(tbl_claims[[#This Row],[Date of Birth]])), "")</f>
        <v/>
      </c>
      <c r="R342" s="41" t="str">
        <f>IF(tbl_claims[[#This Row],[Date of Birth]]&lt;&gt;"", DATE(YEAR(tbl_claims[[#This Row],[Date of Birth]])+25, MONTH(tbl_claims[[#This Row],[Date of Birth]]), DAY(tbl_claims[[#This Row],[Date of Birth]])), "")</f>
        <v/>
      </c>
    </row>
    <row r="343" spans="1:18" s="26" customFormat="1" x14ac:dyDescent="0.35">
      <c r="A343" s="39"/>
      <c r="B343" s="29"/>
      <c r="C343" s="29"/>
      <c r="D343" s="30"/>
      <c r="E343" s="55"/>
      <c r="F343" s="31"/>
      <c r="G343" s="31"/>
      <c r="H343" s="32"/>
      <c r="I343" s="32"/>
      <c r="J343" s="33"/>
      <c r="K343" s="33"/>
      <c r="L343" s="43"/>
      <c r="M343" s="34"/>
      <c r="N343" s="77" t="e">
        <f>VLOOKUP(tbl_claims[[#This Row],[Nationality]],Table4[],3,FALSE)</f>
        <v>#N/A</v>
      </c>
      <c r="O343" s="41" t="str">
        <f>IF(tbl_claims[[#This Row],[Date of Birth]]&lt;&gt;"", DATE(YEAR(tbl_claims[[#This Row],[Date of Birth]])+16, MONTH(tbl_claims[[#This Row],[Date of Birth]]), DAY(tbl_claims[[#This Row],[Date of Birth]])), "")</f>
        <v/>
      </c>
      <c r="P343" s="41" t="str">
        <f>IF(tbl_claims[[#This Row],[Date of Birth]]&lt;&gt;"", DATE(YEAR(tbl_claims[[#This Row],[Date of Birth]])+18, MONTH(tbl_claims[[#This Row],[Date of Birth]]), DAY(tbl_claims[[#This Row],[Date of Birth]])), "")</f>
        <v/>
      </c>
      <c r="Q343" s="41" t="str">
        <f>IF(tbl_claims[[#This Row],[Date of Birth]]&lt;&gt;"", DATE(YEAR(tbl_claims[[#This Row],[Date of Birth]])+21, MONTH(tbl_claims[[#This Row],[Date of Birth]]), DAY(tbl_claims[[#This Row],[Date of Birth]])), "")</f>
        <v/>
      </c>
      <c r="R343" s="41" t="str">
        <f>IF(tbl_claims[[#This Row],[Date of Birth]]&lt;&gt;"", DATE(YEAR(tbl_claims[[#This Row],[Date of Birth]])+25, MONTH(tbl_claims[[#This Row],[Date of Birth]]), DAY(tbl_claims[[#This Row],[Date of Birth]])), "")</f>
        <v/>
      </c>
    </row>
    <row r="344" spans="1:18" s="26" customFormat="1" x14ac:dyDescent="0.35">
      <c r="A344" s="39"/>
      <c r="B344" s="29"/>
      <c r="C344" s="29"/>
      <c r="D344" s="30"/>
      <c r="E344" s="55"/>
      <c r="F344" s="31"/>
      <c r="G344" s="31"/>
      <c r="H344" s="32"/>
      <c r="I344" s="32"/>
      <c r="J344" s="33"/>
      <c r="K344" s="33"/>
      <c r="L344" s="43"/>
      <c r="M344" s="34"/>
      <c r="N344" s="77" t="e">
        <f>VLOOKUP(tbl_claims[[#This Row],[Nationality]],Table4[],3,FALSE)</f>
        <v>#N/A</v>
      </c>
      <c r="O344" s="41" t="str">
        <f>IF(tbl_claims[[#This Row],[Date of Birth]]&lt;&gt;"", DATE(YEAR(tbl_claims[[#This Row],[Date of Birth]])+16, MONTH(tbl_claims[[#This Row],[Date of Birth]]), DAY(tbl_claims[[#This Row],[Date of Birth]])), "")</f>
        <v/>
      </c>
      <c r="P344" s="41" t="str">
        <f>IF(tbl_claims[[#This Row],[Date of Birth]]&lt;&gt;"", DATE(YEAR(tbl_claims[[#This Row],[Date of Birth]])+18, MONTH(tbl_claims[[#This Row],[Date of Birth]]), DAY(tbl_claims[[#This Row],[Date of Birth]])), "")</f>
        <v/>
      </c>
      <c r="Q344" s="41" t="str">
        <f>IF(tbl_claims[[#This Row],[Date of Birth]]&lt;&gt;"", DATE(YEAR(tbl_claims[[#This Row],[Date of Birth]])+21, MONTH(tbl_claims[[#This Row],[Date of Birth]]), DAY(tbl_claims[[#This Row],[Date of Birth]])), "")</f>
        <v/>
      </c>
      <c r="R344" s="41" t="str">
        <f>IF(tbl_claims[[#This Row],[Date of Birth]]&lt;&gt;"", DATE(YEAR(tbl_claims[[#This Row],[Date of Birth]])+25, MONTH(tbl_claims[[#This Row],[Date of Birth]]), DAY(tbl_claims[[#This Row],[Date of Birth]])), "")</f>
        <v/>
      </c>
    </row>
    <row r="345" spans="1:18" s="26" customFormat="1" x14ac:dyDescent="0.35">
      <c r="A345" s="39"/>
      <c r="B345" s="29"/>
      <c r="C345" s="29"/>
      <c r="D345" s="30"/>
      <c r="E345" s="55"/>
      <c r="F345" s="31"/>
      <c r="G345" s="31"/>
      <c r="H345" s="32"/>
      <c r="I345" s="32"/>
      <c r="J345" s="33"/>
      <c r="K345" s="33"/>
      <c r="L345" s="43"/>
      <c r="M345" s="34"/>
      <c r="N345" s="77" t="e">
        <f>VLOOKUP(tbl_claims[[#This Row],[Nationality]],Table4[],3,FALSE)</f>
        <v>#N/A</v>
      </c>
      <c r="O345" s="41" t="str">
        <f>IF(tbl_claims[[#This Row],[Date of Birth]]&lt;&gt;"", DATE(YEAR(tbl_claims[[#This Row],[Date of Birth]])+16, MONTH(tbl_claims[[#This Row],[Date of Birth]]), DAY(tbl_claims[[#This Row],[Date of Birth]])), "")</f>
        <v/>
      </c>
      <c r="P345" s="41" t="str">
        <f>IF(tbl_claims[[#This Row],[Date of Birth]]&lt;&gt;"", DATE(YEAR(tbl_claims[[#This Row],[Date of Birth]])+18, MONTH(tbl_claims[[#This Row],[Date of Birth]]), DAY(tbl_claims[[#This Row],[Date of Birth]])), "")</f>
        <v/>
      </c>
      <c r="Q345" s="41" t="str">
        <f>IF(tbl_claims[[#This Row],[Date of Birth]]&lt;&gt;"", DATE(YEAR(tbl_claims[[#This Row],[Date of Birth]])+21, MONTH(tbl_claims[[#This Row],[Date of Birth]]), DAY(tbl_claims[[#This Row],[Date of Birth]])), "")</f>
        <v/>
      </c>
      <c r="R345" s="41" t="str">
        <f>IF(tbl_claims[[#This Row],[Date of Birth]]&lt;&gt;"", DATE(YEAR(tbl_claims[[#This Row],[Date of Birth]])+25, MONTH(tbl_claims[[#This Row],[Date of Birth]]), DAY(tbl_claims[[#This Row],[Date of Birth]])), "")</f>
        <v/>
      </c>
    </row>
    <row r="346" spans="1:18" s="26" customFormat="1" x14ac:dyDescent="0.35">
      <c r="A346" s="39"/>
      <c r="B346" s="29"/>
      <c r="C346" s="29"/>
      <c r="D346" s="30"/>
      <c r="E346" s="55"/>
      <c r="F346" s="31"/>
      <c r="G346" s="31"/>
      <c r="H346" s="32"/>
      <c r="I346" s="32"/>
      <c r="J346" s="33"/>
      <c r="K346" s="33"/>
      <c r="L346" s="43"/>
      <c r="M346" s="34"/>
      <c r="N346" s="77" t="e">
        <f>VLOOKUP(tbl_claims[[#This Row],[Nationality]],Table4[],3,FALSE)</f>
        <v>#N/A</v>
      </c>
      <c r="O346" s="41" t="str">
        <f>IF(tbl_claims[[#This Row],[Date of Birth]]&lt;&gt;"", DATE(YEAR(tbl_claims[[#This Row],[Date of Birth]])+16, MONTH(tbl_claims[[#This Row],[Date of Birth]]), DAY(tbl_claims[[#This Row],[Date of Birth]])), "")</f>
        <v/>
      </c>
      <c r="P346" s="41" t="str">
        <f>IF(tbl_claims[[#This Row],[Date of Birth]]&lt;&gt;"", DATE(YEAR(tbl_claims[[#This Row],[Date of Birth]])+18, MONTH(tbl_claims[[#This Row],[Date of Birth]]), DAY(tbl_claims[[#This Row],[Date of Birth]])), "")</f>
        <v/>
      </c>
      <c r="Q346" s="41" t="str">
        <f>IF(tbl_claims[[#This Row],[Date of Birth]]&lt;&gt;"", DATE(YEAR(tbl_claims[[#This Row],[Date of Birth]])+21, MONTH(tbl_claims[[#This Row],[Date of Birth]]), DAY(tbl_claims[[#This Row],[Date of Birth]])), "")</f>
        <v/>
      </c>
      <c r="R346" s="41" t="str">
        <f>IF(tbl_claims[[#This Row],[Date of Birth]]&lt;&gt;"", DATE(YEAR(tbl_claims[[#This Row],[Date of Birth]])+25, MONTH(tbl_claims[[#This Row],[Date of Birth]]), DAY(tbl_claims[[#This Row],[Date of Birth]])), "")</f>
        <v/>
      </c>
    </row>
    <row r="347" spans="1:18" s="26" customFormat="1" x14ac:dyDescent="0.35">
      <c r="A347" s="39"/>
      <c r="B347" s="29"/>
      <c r="C347" s="29"/>
      <c r="D347" s="30"/>
      <c r="E347" s="55"/>
      <c r="F347" s="31"/>
      <c r="G347" s="31"/>
      <c r="H347" s="32"/>
      <c r="I347" s="32"/>
      <c r="J347" s="33"/>
      <c r="K347" s="33"/>
      <c r="L347" s="43"/>
      <c r="M347" s="34"/>
      <c r="N347" s="77" t="e">
        <f>VLOOKUP(tbl_claims[[#This Row],[Nationality]],Table4[],3,FALSE)</f>
        <v>#N/A</v>
      </c>
      <c r="O347" s="41" t="str">
        <f>IF(tbl_claims[[#This Row],[Date of Birth]]&lt;&gt;"", DATE(YEAR(tbl_claims[[#This Row],[Date of Birth]])+16, MONTH(tbl_claims[[#This Row],[Date of Birth]]), DAY(tbl_claims[[#This Row],[Date of Birth]])), "")</f>
        <v/>
      </c>
      <c r="P347" s="41" t="str">
        <f>IF(tbl_claims[[#This Row],[Date of Birth]]&lt;&gt;"", DATE(YEAR(tbl_claims[[#This Row],[Date of Birth]])+18, MONTH(tbl_claims[[#This Row],[Date of Birth]]), DAY(tbl_claims[[#This Row],[Date of Birth]])), "")</f>
        <v/>
      </c>
      <c r="Q347" s="41" t="str">
        <f>IF(tbl_claims[[#This Row],[Date of Birth]]&lt;&gt;"", DATE(YEAR(tbl_claims[[#This Row],[Date of Birth]])+21, MONTH(tbl_claims[[#This Row],[Date of Birth]]), DAY(tbl_claims[[#This Row],[Date of Birth]])), "")</f>
        <v/>
      </c>
      <c r="R347" s="41" t="str">
        <f>IF(tbl_claims[[#This Row],[Date of Birth]]&lt;&gt;"", DATE(YEAR(tbl_claims[[#This Row],[Date of Birth]])+25, MONTH(tbl_claims[[#This Row],[Date of Birth]]), DAY(tbl_claims[[#This Row],[Date of Birth]])), "")</f>
        <v/>
      </c>
    </row>
    <row r="348" spans="1:18" s="26" customFormat="1" x14ac:dyDescent="0.35">
      <c r="A348" s="39"/>
      <c r="B348" s="29"/>
      <c r="C348" s="29"/>
      <c r="D348" s="30"/>
      <c r="E348" s="55"/>
      <c r="F348" s="31"/>
      <c r="G348" s="31"/>
      <c r="H348" s="32"/>
      <c r="I348" s="32"/>
      <c r="J348" s="33"/>
      <c r="K348" s="33"/>
      <c r="L348" s="43"/>
      <c r="M348" s="34"/>
      <c r="N348" s="77" t="e">
        <f>VLOOKUP(tbl_claims[[#This Row],[Nationality]],Table4[],3,FALSE)</f>
        <v>#N/A</v>
      </c>
      <c r="O348" s="41" t="str">
        <f>IF(tbl_claims[[#This Row],[Date of Birth]]&lt;&gt;"", DATE(YEAR(tbl_claims[[#This Row],[Date of Birth]])+16, MONTH(tbl_claims[[#This Row],[Date of Birth]]), DAY(tbl_claims[[#This Row],[Date of Birth]])), "")</f>
        <v/>
      </c>
      <c r="P348" s="41" t="str">
        <f>IF(tbl_claims[[#This Row],[Date of Birth]]&lt;&gt;"", DATE(YEAR(tbl_claims[[#This Row],[Date of Birth]])+18, MONTH(tbl_claims[[#This Row],[Date of Birth]]), DAY(tbl_claims[[#This Row],[Date of Birth]])), "")</f>
        <v/>
      </c>
      <c r="Q348" s="41" t="str">
        <f>IF(tbl_claims[[#This Row],[Date of Birth]]&lt;&gt;"", DATE(YEAR(tbl_claims[[#This Row],[Date of Birth]])+21, MONTH(tbl_claims[[#This Row],[Date of Birth]]), DAY(tbl_claims[[#This Row],[Date of Birth]])), "")</f>
        <v/>
      </c>
      <c r="R348" s="41" t="str">
        <f>IF(tbl_claims[[#This Row],[Date of Birth]]&lt;&gt;"", DATE(YEAR(tbl_claims[[#This Row],[Date of Birth]])+25, MONTH(tbl_claims[[#This Row],[Date of Birth]]), DAY(tbl_claims[[#This Row],[Date of Birth]])), "")</f>
        <v/>
      </c>
    </row>
    <row r="349" spans="1:18" s="26" customFormat="1" x14ac:dyDescent="0.35">
      <c r="A349" s="39"/>
      <c r="B349" s="29"/>
      <c r="C349" s="29"/>
      <c r="D349" s="30"/>
      <c r="E349" s="55"/>
      <c r="F349" s="31"/>
      <c r="G349" s="31"/>
      <c r="H349" s="32"/>
      <c r="I349" s="32"/>
      <c r="J349" s="33"/>
      <c r="K349" s="33"/>
      <c r="L349" s="43"/>
      <c r="M349" s="34"/>
      <c r="N349" s="77" t="e">
        <f>VLOOKUP(tbl_claims[[#This Row],[Nationality]],Table4[],3,FALSE)</f>
        <v>#N/A</v>
      </c>
      <c r="O349" s="41" t="str">
        <f>IF(tbl_claims[[#This Row],[Date of Birth]]&lt;&gt;"", DATE(YEAR(tbl_claims[[#This Row],[Date of Birth]])+16, MONTH(tbl_claims[[#This Row],[Date of Birth]]), DAY(tbl_claims[[#This Row],[Date of Birth]])), "")</f>
        <v/>
      </c>
      <c r="P349" s="41" t="str">
        <f>IF(tbl_claims[[#This Row],[Date of Birth]]&lt;&gt;"", DATE(YEAR(tbl_claims[[#This Row],[Date of Birth]])+18, MONTH(tbl_claims[[#This Row],[Date of Birth]]), DAY(tbl_claims[[#This Row],[Date of Birth]])), "")</f>
        <v/>
      </c>
      <c r="Q349" s="41" t="str">
        <f>IF(tbl_claims[[#This Row],[Date of Birth]]&lt;&gt;"", DATE(YEAR(tbl_claims[[#This Row],[Date of Birth]])+21, MONTH(tbl_claims[[#This Row],[Date of Birth]]), DAY(tbl_claims[[#This Row],[Date of Birth]])), "")</f>
        <v/>
      </c>
      <c r="R349" s="41" t="str">
        <f>IF(tbl_claims[[#This Row],[Date of Birth]]&lt;&gt;"", DATE(YEAR(tbl_claims[[#This Row],[Date of Birth]])+25, MONTH(tbl_claims[[#This Row],[Date of Birth]]), DAY(tbl_claims[[#This Row],[Date of Birth]])), "")</f>
        <v/>
      </c>
    </row>
    <row r="350" spans="1:18" s="26" customFormat="1" x14ac:dyDescent="0.35">
      <c r="A350" s="39"/>
      <c r="B350" s="29"/>
      <c r="C350" s="29"/>
      <c r="D350" s="30"/>
      <c r="E350" s="55"/>
      <c r="F350" s="31"/>
      <c r="G350" s="31"/>
      <c r="H350" s="32"/>
      <c r="I350" s="32"/>
      <c r="J350" s="33"/>
      <c r="K350" s="33"/>
      <c r="L350" s="43"/>
      <c r="M350" s="34"/>
      <c r="N350" s="77" t="e">
        <f>VLOOKUP(tbl_claims[[#This Row],[Nationality]],Table4[],3,FALSE)</f>
        <v>#N/A</v>
      </c>
      <c r="O350" s="41" t="str">
        <f>IF(tbl_claims[[#This Row],[Date of Birth]]&lt;&gt;"", DATE(YEAR(tbl_claims[[#This Row],[Date of Birth]])+16, MONTH(tbl_claims[[#This Row],[Date of Birth]]), DAY(tbl_claims[[#This Row],[Date of Birth]])), "")</f>
        <v/>
      </c>
      <c r="P350" s="41" t="str">
        <f>IF(tbl_claims[[#This Row],[Date of Birth]]&lt;&gt;"", DATE(YEAR(tbl_claims[[#This Row],[Date of Birth]])+18, MONTH(tbl_claims[[#This Row],[Date of Birth]]), DAY(tbl_claims[[#This Row],[Date of Birth]])), "")</f>
        <v/>
      </c>
      <c r="Q350" s="41" t="str">
        <f>IF(tbl_claims[[#This Row],[Date of Birth]]&lt;&gt;"", DATE(YEAR(tbl_claims[[#This Row],[Date of Birth]])+21, MONTH(tbl_claims[[#This Row],[Date of Birth]]), DAY(tbl_claims[[#This Row],[Date of Birth]])), "")</f>
        <v/>
      </c>
      <c r="R350" s="41" t="str">
        <f>IF(tbl_claims[[#This Row],[Date of Birth]]&lt;&gt;"", DATE(YEAR(tbl_claims[[#This Row],[Date of Birth]])+25, MONTH(tbl_claims[[#This Row],[Date of Birth]]), DAY(tbl_claims[[#This Row],[Date of Birth]])), "")</f>
        <v/>
      </c>
    </row>
    <row r="351" spans="1:18" s="26" customFormat="1" x14ac:dyDescent="0.35">
      <c r="A351" s="39"/>
      <c r="B351" s="29"/>
      <c r="C351" s="29"/>
      <c r="D351" s="30"/>
      <c r="E351" s="55"/>
      <c r="F351" s="31"/>
      <c r="G351" s="31"/>
      <c r="H351" s="32"/>
      <c r="I351" s="32"/>
      <c r="J351" s="33"/>
      <c r="K351" s="33"/>
      <c r="L351" s="43"/>
      <c r="M351" s="34"/>
      <c r="N351" s="77" t="e">
        <f>VLOOKUP(tbl_claims[[#This Row],[Nationality]],Table4[],3,FALSE)</f>
        <v>#N/A</v>
      </c>
      <c r="O351" s="41" t="str">
        <f>IF(tbl_claims[[#This Row],[Date of Birth]]&lt;&gt;"", DATE(YEAR(tbl_claims[[#This Row],[Date of Birth]])+16, MONTH(tbl_claims[[#This Row],[Date of Birth]]), DAY(tbl_claims[[#This Row],[Date of Birth]])), "")</f>
        <v/>
      </c>
      <c r="P351" s="41" t="str">
        <f>IF(tbl_claims[[#This Row],[Date of Birth]]&lt;&gt;"", DATE(YEAR(tbl_claims[[#This Row],[Date of Birth]])+18, MONTH(tbl_claims[[#This Row],[Date of Birth]]), DAY(tbl_claims[[#This Row],[Date of Birth]])), "")</f>
        <v/>
      </c>
      <c r="Q351" s="41" t="str">
        <f>IF(tbl_claims[[#This Row],[Date of Birth]]&lt;&gt;"", DATE(YEAR(tbl_claims[[#This Row],[Date of Birth]])+21, MONTH(tbl_claims[[#This Row],[Date of Birth]]), DAY(tbl_claims[[#This Row],[Date of Birth]])), "")</f>
        <v/>
      </c>
      <c r="R351" s="41" t="str">
        <f>IF(tbl_claims[[#This Row],[Date of Birth]]&lt;&gt;"", DATE(YEAR(tbl_claims[[#This Row],[Date of Birth]])+25, MONTH(tbl_claims[[#This Row],[Date of Birth]]), DAY(tbl_claims[[#This Row],[Date of Birth]])), "")</f>
        <v/>
      </c>
    </row>
    <row r="352" spans="1:18" s="26" customFormat="1" x14ac:dyDescent="0.35">
      <c r="A352" s="39"/>
      <c r="B352" s="29"/>
      <c r="C352" s="29"/>
      <c r="D352" s="30"/>
      <c r="E352" s="55"/>
      <c r="F352" s="31"/>
      <c r="G352" s="31"/>
      <c r="H352" s="32"/>
      <c r="I352" s="32"/>
      <c r="J352" s="33"/>
      <c r="K352" s="33"/>
      <c r="L352" s="43"/>
      <c r="M352" s="34"/>
      <c r="N352" s="77" t="e">
        <f>VLOOKUP(tbl_claims[[#This Row],[Nationality]],Table4[],3,FALSE)</f>
        <v>#N/A</v>
      </c>
      <c r="O352" s="41" t="str">
        <f>IF(tbl_claims[[#This Row],[Date of Birth]]&lt;&gt;"", DATE(YEAR(tbl_claims[[#This Row],[Date of Birth]])+16, MONTH(tbl_claims[[#This Row],[Date of Birth]]), DAY(tbl_claims[[#This Row],[Date of Birth]])), "")</f>
        <v/>
      </c>
      <c r="P352" s="41" t="str">
        <f>IF(tbl_claims[[#This Row],[Date of Birth]]&lt;&gt;"", DATE(YEAR(tbl_claims[[#This Row],[Date of Birth]])+18, MONTH(tbl_claims[[#This Row],[Date of Birth]]), DAY(tbl_claims[[#This Row],[Date of Birth]])), "")</f>
        <v/>
      </c>
      <c r="Q352" s="41" t="str">
        <f>IF(tbl_claims[[#This Row],[Date of Birth]]&lt;&gt;"", DATE(YEAR(tbl_claims[[#This Row],[Date of Birth]])+21, MONTH(tbl_claims[[#This Row],[Date of Birth]]), DAY(tbl_claims[[#This Row],[Date of Birth]])), "")</f>
        <v/>
      </c>
      <c r="R352" s="41" t="str">
        <f>IF(tbl_claims[[#This Row],[Date of Birth]]&lt;&gt;"", DATE(YEAR(tbl_claims[[#This Row],[Date of Birth]])+25, MONTH(tbl_claims[[#This Row],[Date of Birth]]), DAY(tbl_claims[[#This Row],[Date of Birth]])), "")</f>
        <v/>
      </c>
    </row>
    <row r="353" spans="1:18" s="26" customFormat="1" x14ac:dyDescent="0.35">
      <c r="A353" s="39"/>
      <c r="B353" s="29"/>
      <c r="C353" s="29"/>
      <c r="D353" s="30"/>
      <c r="E353" s="55"/>
      <c r="F353" s="31"/>
      <c r="G353" s="31"/>
      <c r="H353" s="32"/>
      <c r="I353" s="32"/>
      <c r="J353" s="33"/>
      <c r="K353" s="33"/>
      <c r="L353" s="43"/>
      <c r="M353" s="34"/>
      <c r="N353" s="77" t="e">
        <f>VLOOKUP(tbl_claims[[#This Row],[Nationality]],Table4[],3,FALSE)</f>
        <v>#N/A</v>
      </c>
      <c r="O353" s="41" t="str">
        <f>IF(tbl_claims[[#This Row],[Date of Birth]]&lt;&gt;"", DATE(YEAR(tbl_claims[[#This Row],[Date of Birth]])+16, MONTH(tbl_claims[[#This Row],[Date of Birth]]), DAY(tbl_claims[[#This Row],[Date of Birth]])), "")</f>
        <v/>
      </c>
      <c r="P353" s="41" t="str">
        <f>IF(tbl_claims[[#This Row],[Date of Birth]]&lt;&gt;"", DATE(YEAR(tbl_claims[[#This Row],[Date of Birth]])+18, MONTH(tbl_claims[[#This Row],[Date of Birth]]), DAY(tbl_claims[[#This Row],[Date of Birth]])), "")</f>
        <v/>
      </c>
      <c r="Q353" s="41" t="str">
        <f>IF(tbl_claims[[#This Row],[Date of Birth]]&lt;&gt;"", DATE(YEAR(tbl_claims[[#This Row],[Date of Birth]])+21, MONTH(tbl_claims[[#This Row],[Date of Birth]]), DAY(tbl_claims[[#This Row],[Date of Birth]])), "")</f>
        <v/>
      </c>
      <c r="R353" s="41" t="str">
        <f>IF(tbl_claims[[#This Row],[Date of Birth]]&lt;&gt;"", DATE(YEAR(tbl_claims[[#This Row],[Date of Birth]])+25, MONTH(tbl_claims[[#This Row],[Date of Birth]]), DAY(tbl_claims[[#This Row],[Date of Birth]])), "")</f>
        <v/>
      </c>
    </row>
    <row r="354" spans="1:18" s="26" customFormat="1" x14ac:dyDescent="0.35">
      <c r="A354" s="39"/>
      <c r="B354" s="29"/>
      <c r="C354" s="29"/>
      <c r="D354" s="30"/>
      <c r="E354" s="55"/>
      <c r="F354" s="31"/>
      <c r="G354" s="31"/>
      <c r="H354" s="32"/>
      <c r="I354" s="32"/>
      <c r="J354" s="33"/>
      <c r="K354" s="33"/>
      <c r="L354" s="43"/>
      <c r="M354" s="34"/>
      <c r="N354" s="77" t="e">
        <f>VLOOKUP(tbl_claims[[#This Row],[Nationality]],Table4[],3,FALSE)</f>
        <v>#N/A</v>
      </c>
      <c r="O354" s="41" t="str">
        <f>IF(tbl_claims[[#This Row],[Date of Birth]]&lt;&gt;"", DATE(YEAR(tbl_claims[[#This Row],[Date of Birth]])+16, MONTH(tbl_claims[[#This Row],[Date of Birth]]), DAY(tbl_claims[[#This Row],[Date of Birth]])), "")</f>
        <v/>
      </c>
      <c r="P354" s="41" t="str">
        <f>IF(tbl_claims[[#This Row],[Date of Birth]]&lt;&gt;"", DATE(YEAR(tbl_claims[[#This Row],[Date of Birth]])+18, MONTH(tbl_claims[[#This Row],[Date of Birth]]), DAY(tbl_claims[[#This Row],[Date of Birth]])), "")</f>
        <v/>
      </c>
      <c r="Q354" s="41" t="str">
        <f>IF(tbl_claims[[#This Row],[Date of Birth]]&lt;&gt;"", DATE(YEAR(tbl_claims[[#This Row],[Date of Birth]])+21, MONTH(tbl_claims[[#This Row],[Date of Birth]]), DAY(tbl_claims[[#This Row],[Date of Birth]])), "")</f>
        <v/>
      </c>
      <c r="R354" s="41" t="str">
        <f>IF(tbl_claims[[#This Row],[Date of Birth]]&lt;&gt;"", DATE(YEAR(tbl_claims[[#This Row],[Date of Birth]])+25, MONTH(tbl_claims[[#This Row],[Date of Birth]]), DAY(tbl_claims[[#This Row],[Date of Birth]])), "")</f>
        <v/>
      </c>
    </row>
    <row r="355" spans="1:18" s="26" customFormat="1" x14ac:dyDescent="0.35">
      <c r="A355" s="39"/>
      <c r="B355" s="29"/>
      <c r="C355" s="29"/>
      <c r="D355" s="30"/>
      <c r="E355" s="55"/>
      <c r="F355" s="31"/>
      <c r="G355" s="31"/>
      <c r="H355" s="32"/>
      <c r="I355" s="32"/>
      <c r="J355" s="33"/>
      <c r="K355" s="33"/>
      <c r="L355" s="43"/>
      <c r="M355" s="34"/>
      <c r="N355" s="77" t="e">
        <f>VLOOKUP(tbl_claims[[#This Row],[Nationality]],Table4[],3,FALSE)</f>
        <v>#N/A</v>
      </c>
      <c r="O355" s="41" t="str">
        <f>IF(tbl_claims[[#This Row],[Date of Birth]]&lt;&gt;"", DATE(YEAR(tbl_claims[[#This Row],[Date of Birth]])+16, MONTH(tbl_claims[[#This Row],[Date of Birth]]), DAY(tbl_claims[[#This Row],[Date of Birth]])), "")</f>
        <v/>
      </c>
      <c r="P355" s="41" t="str">
        <f>IF(tbl_claims[[#This Row],[Date of Birth]]&lt;&gt;"", DATE(YEAR(tbl_claims[[#This Row],[Date of Birth]])+18, MONTH(tbl_claims[[#This Row],[Date of Birth]]), DAY(tbl_claims[[#This Row],[Date of Birth]])), "")</f>
        <v/>
      </c>
      <c r="Q355" s="41" t="str">
        <f>IF(tbl_claims[[#This Row],[Date of Birth]]&lt;&gt;"", DATE(YEAR(tbl_claims[[#This Row],[Date of Birth]])+21, MONTH(tbl_claims[[#This Row],[Date of Birth]]), DAY(tbl_claims[[#This Row],[Date of Birth]])), "")</f>
        <v/>
      </c>
      <c r="R355" s="41" t="str">
        <f>IF(tbl_claims[[#This Row],[Date of Birth]]&lt;&gt;"", DATE(YEAR(tbl_claims[[#This Row],[Date of Birth]])+25, MONTH(tbl_claims[[#This Row],[Date of Birth]]), DAY(tbl_claims[[#This Row],[Date of Birth]])), "")</f>
        <v/>
      </c>
    </row>
    <row r="356" spans="1:18" s="26" customFormat="1" x14ac:dyDescent="0.35">
      <c r="A356" s="39"/>
      <c r="B356" s="29"/>
      <c r="C356" s="29"/>
      <c r="D356" s="30"/>
      <c r="E356" s="55"/>
      <c r="F356" s="31"/>
      <c r="G356" s="31"/>
      <c r="H356" s="32"/>
      <c r="I356" s="32"/>
      <c r="J356" s="33"/>
      <c r="K356" s="33"/>
      <c r="L356" s="43"/>
      <c r="M356" s="34"/>
      <c r="N356" s="77" t="e">
        <f>VLOOKUP(tbl_claims[[#This Row],[Nationality]],Table4[],3,FALSE)</f>
        <v>#N/A</v>
      </c>
      <c r="O356" s="41" t="str">
        <f>IF(tbl_claims[[#This Row],[Date of Birth]]&lt;&gt;"", DATE(YEAR(tbl_claims[[#This Row],[Date of Birth]])+16, MONTH(tbl_claims[[#This Row],[Date of Birth]]), DAY(tbl_claims[[#This Row],[Date of Birth]])), "")</f>
        <v/>
      </c>
      <c r="P356" s="41" t="str">
        <f>IF(tbl_claims[[#This Row],[Date of Birth]]&lt;&gt;"", DATE(YEAR(tbl_claims[[#This Row],[Date of Birth]])+18, MONTH(tbl_claims[[#This Row],[Date of Birth]]), DAY(tbl_claims[[#This Row],[Date of Birth]])), "")</f>
        <v/>
      </c>
      <c r="Q356" s="41" t="str">
        <f>IF(tbl_claims[[#This Row],[Date of Birth]]&lt;&gt;"", DATE(YEAR(tbl_claims[[#This Row],[Date of Birth]])+21, MONTH(tbl_claims[[#This Row],[Date of Birth]]), DAY(tbl_claims[[#This Row],[Date of Birth]])), "")</f>
        <v/>
      </c>
      <c r="R356" s="41" t="str">
        <f>IF(tbl_claims[[#This Row],[Date of Birth]]&lt;&gt;"", DATE(YEAR(tbl_claims[[#This Row],[Date of Birth]])+25, MONTH(tbl_claims[[#This Row],[Date of Birth]]), DAY(tbl_claims[[#This Row],[Date of Birth]])), "")</f>
        <v/>
      </c>
    </row>
    <row r="357" spans="1:18" s="26" customFormat="1" x14ac:dyDescent="0.35">
      <c r="A357" s="39"/>
      <c r="B357" s="29"/>
      <c r="C357" s="29"/>
      <c r="D357" s="30"/>
      <c r="E357" s="55"/>
      <c r="F357" s="31"/>
      <c r="G357" s="31"/>
      <c r="H357" s="32"/>
      <c r="I357" s="32"/>
      <c r="J357" s="33"/>
      <c r="K357" s="33"/>
      <c r="L357" s="43"/>
      <c r="M357" s="34"/>
      <c r="N357" s="77" t="e">
        <f>VLOOKUP(tbl_claims[[#This Row],[Nationality]],Table4[],3,FALSE)</f>
        <v>#N/A</v>
      </c>
      <c r="O357" s="41" t="str">
        <f>IF(tbl_claims[[#This Row],[Date of Birth]]&lt;&gt;"", DATE(YEAR(tbl_claims[[#This Row],[Date of Birth]])+16, MONTH(tbl_claims[[#This Row],[Date of Birth]]), DAY(tbl_claims[[#This Row],[Date of Birth]])), "")</f>
        <v/>
      </c>
      <c r="P357" s="41" t="str">
        <f>IF(tbl_claims[[#This Row],[Date of Birth]]&lt;&gt;"", DATE(YEAR(tbl_claims[[#This Row],[Date of Birth]])+18, MONTH(tbl_claims[[#This Row],[Date of Birth]]), DAY(tbl_claims[[#This Row],[Date of Birth]])), "")</f>
        <v/>
      </c>
      <c r="Q357" s="41" t="str">
        <f>IF(tbl_claims[[#This Row],[Date of Birth]]&lt;&gt;"", DATE(YEAR(tbl_claims[[#This Row],[Date of Birth]])+21, MONTH(tbl_claims[[#This Row],[Date of Birth]]), DAY(tbl_claims[[#This Row],[Date of Birth]])), "")</f>
        <v/>
      </c>
      <c r="R357" s="41" t="str">
        <f>IF(tbl_claims[[#This Row],[Date of Birth]]&lt;&gt;"", DATE(YEAR(tbl_claims[[#This Row],[Date of Birth]])+25, MONTH(tbl_claims[[#This Row],[Date of Birth]]), DAY(tbl_claims[[#This Row],[Date of Birth]])), "")</f>
        <v/>
      </c>
    </row>
    <row r="358" spans="1:18" s="26" customFormat="1" x14ac:dyDescent="0.35">
      <c r="A358" s="39"/>
      <c r="B358" s="29"/>
      <c r="C358" s="29"/>
      <c r="D358" s="30"/>
      <c r="E358" s="55"/>
      <c r="F358" s="31"/>
      <c r="G358" s="31"/>
      <c r="H358" s="32"/>
      <c r="I358" s="32"/>
      <c r="J358" s="33"/>
      <c r="K358" s="33"/>
      <c r="L358" s="43"/>
      <c r="M358" s="34"/>
      <c r="N358" s="77" t="e">
        <f>VLOOKUP(tbl_claims[[#This Row],[Nationality]],Table4[],3,FALSE)</f>
        <v>#N/A</v>
      </c>
      <c r="O358" s="41" t="str">
        <f>IF(tbl_claims[[#This Row],[Date of Birth]]&lt;&gt;"", DATE(YEAR(tbl_claims[[#This Row],[Date of Birth]])+16, MONTH(tbl_claims[[#This Row],[Date of Birth]]), DAY(tbl_claims[[#This Row],[Date of Birth]])), "")</f>
        <v/>
      </c>
      <c r="P358" s="41" t="str">
        <f>IF(tbl_claims[[#This Row],[Date of Birth]]&lt;&gt;"", DATE(YEAR(tbl_claims[[#This Row],[Date of Birth]])+18, MONTH(tbl_claims[[#This Row],[Date of Birth]]), DAY(tbl_claims[[#This Row],[Date of Birth]])), "")</f>
        <v/>
      </c>
      <c r="Q358" s="41" t="str">
        <f>IF(tbl_claims[[#This Row],[Date of Birth]]&lt;&gt;"", DATE(YEAR(tbl_claims[[#This Row],[Date of Birth]])+21, MONTH(tbl_claims[[#This Row],[Date of Birth]]), DAY(tbl_claims[[#This Row],[Date of Birth]])), "")</f>
        <v/>
      </c>
      <c r="R358" s="41" t="str">
        <f>IF(tbl_claims[[#This Row],[Date of Birth]]&lt;&gt;"", DATE(YEAR(tbl_claims[[#This Row],[Date of Birth]])+25, MONTH(tbl_claims[[#This Row],[Date of Birth]]), DAY(tbl_claims[[#This Row],[Date of Birth]])), "")</f>
        <v/>
      </c>
    </row>
    <row r="359" spans="1:18" s="26" customFormat="1" x14ac:dyDescent="0.35">
      <c r="A359" s="39"/>
      <c r="B359" s="29"/>
      <c r="C359" s="29"/>
      <c r="D359" s="30"/>
      <c r="E359" s="55"/>
      <c r="F359" s="31"/>
      <c r="G359" s="31"/>
      <c r="H359" s="32"/>
      <c r="I359" s="32"/>
      <c r="J359" s="33"/>
      <c r="K359" s="33"/>
      <c r="L359" s="43"/>
      <c r="M359" s="34"/>
      <c r="N359" s="77" t="e">
        <f>VLOOKUP(tbl_claims[[#This Row],[Nationality]],Table4[],3,FALSE)</f>
        <v>#N/A</v>
      </c>
      <c r="O359" s="41" t="str">
        <f>IF(tbl_claims[[#This Row],[Date of Birth]]&lt;&gt;"", DATE(YEAR(tbl_claims[[#This Row],[Date of Birth]])+16, MONTH(tbl_claims[[#This Row],[Date of Birth]]), DAY(tbl_claims[[#This Row],[Date of Birth]])), "")</f>
        <v/>
      </c>
      <c r="P359" s="41" t="str">
        <f>IF(tbl_claims[[#This Row],[Date of Birth]]&lt;&gt;"", DATE(YEAR(tbl_claims[[#This Row],[Date of Birth]])+18, MONTH(tbl_claims[[#This Row],[Date of Birth]]), DAY(tbl_claims[[#This Row],[Date of Birth]])), "")</f>
        <v/>
      </c>
      <c r="Q359" s="41" t="str">
        <f>IF(tbl_claims[[#This Row],[Date of Birth]]&lt;&gt;"", DATE(YEAR(tbl_claims[[#This Row],[Date of Birth]])+21, MONTH(tbl_claims[[#This Row],[Date of Birth]]), DAY(tbl_claims[[#This Row],[Date of Birth]])), "")</f>
        <v/>
      </c>
      <c r="R359" s="41" t="str">
        <f>IF(tbl_claims[[#This Row],[Date of Birth]]&lt;&gt;"", DATE(YEAR(tbl_claims[[#This Row],[Date of Birth]])+25, MONTH(tbl_claims[[#This Row],[Date of Birth]]), DAY(tbl_claims[[#This Row],[Date of Birth]])), "")</f>
        <v/>
      </c>
    </row>
    <row r="360" spans="1:18" s="26" customFormat="1" x14ac:dyDescent="0.35">
      <c r="A360" s="39"/>
      <c r="B360" s="29"/>
      <c r="C360" s="29"/>
      <c r="D360" s="30"/>
      <c r="E360" s="55"/>
      <c r="F360" s="31"/>
      <c r="G360" s="31"/>
      <c r="H360" s="32"/>
      <c r="I360" s="32"/>
      <c r="J360" s="33"/>
      <c r="K360" s="33"/>
      <c r="L360" s="43"/>
      <c r="M360" s="34"/>
      <c r="N360" s="77" t="e">
        <f>VLOOKUP(tbl_claims[[#This Row],[Nationality]],Table4[],3,FALSE)</f>
        <v>#N/A</v>
      </c>
      <c r="O360" s="41" t="str">
        <f>IF(tbl_claims[[#This Row],[Date of Birth]]&lt;&gt;"", DATE(YEAR(tbl_claims[[#This Row],[Date of Birth]])+16, MONTH(tbl_claims[[#This Row],[Date of Birth]]), DAY(tbl_claims[[#This Row],[Date of Birth]])), "")</f>
        <v/>
      </c>
      <c r="P360" s="41" t="str">
        <f>IF(tbl_claims[[#This Row],[Date of Birth]]&lt;&gt;"", DATE(YEAR(tbl_claims[[#This Row],[Date of Birth]])+18, MONTH(tbl_claims[[#This Row],[Date of Birth]]), DAY(tbl_claims[[#This Row],[Date of Birth]])), "")</f>
        <v/>
      </c>
      <c r="Q360" s="41" t="str">
        <f>IF(tbl_claims[[#This Row],[Date of Birth]]&lt;&gt;"", DATE(YEAR(tbl_claims[[#This Row],[Date of Birth]])+21, MONTH(tbl_claims[[#This Row],[Date of Birth]]), DAY(tbl_claims[[#This Row],[Date of Birth]])), "")</f>
        <v/>
      </c>
      <c r="R360" s="41" t="str">
        <f>IF(tbl_claims[[#This Row],[Date of Birth]]&lt;&gt;"", DATE(YEAR(tbl_claims[[#This Row],[Date of Birth]])+25, MONTH(tbl_claims[[#This Row],[Date of Birth]]), DAY(tbl_claims[[#This Row],[Date of Birth]])), "")</f>
        <v/>
      </c>
    </row>
    <row r="361" spans="1:18" s="26" customFormat="1" x14ac:dyDescent="0.35">
      <c r="A361" s="39"/>
      <c r="B361" s="29"/>
      <c r="C361" s="29"/>
      <c r="D361" s="30"/>
      <c r="E361" s="55"/>
      <c r="F361" s="31"/>
      <c r="G361" s="31"/>
      <c r="H361" s="32"/>
      <c r="I361" s="32"/>
      <c r="J361" s="33"/>
      <c r="K361" s="33"/>
      <c r="L361" s="43"/>
      <c r="M361" s="34"/>
      <c r="N361" s="77" t="e">
        <f>VLOOKUP(tbl_claims[[#This Row],[Nationality]],Table4[],3,FALSE)</f>
        <v>#N/A</v>
      </c>
      <c r="O361" s="41" t="str">
        <f>IF(tbl_claims[[#This Row],[Date of Birth]]&lt;&gt;"", DATE(YEAR(tbl_claims[[#This Row],[Date of Birth]])+16, MONTH(tbl_claims[[#This Row],[Date of Birth]]), DAY(tbl_claims[[#This Row],[Date of Birth]])), "")</f>
        <v/>
      </c>
      <c r="P361" s="41" t="str">
        <f>IF(tbl_claims[[#This Row],[Date of Birth]]&lt;&gt;"", DATE(YEAR(tbl_claims[[#This Row],[Date of Birth]])+18, MONTH(tbl_claims[[#This Row],[Date of Birth]]), DAY(tbl_claims[[#This Row],[Date of Birth]])), "")</f>
        <v/>
      </c>
      <c r="Q361" s="41" t="str">
        <f>IF(tbl_claims[[#This Row],[Date of Birth]]&lt;&gt;"", DATE(YEAR(tbl_claims[[#This Row],[Date of Birth]])+21, MONTH(tbl_claims[[#This Row],[Date of Birth]]), DAY(tbl_claims[[#This Row],[Date of Birth]])), "")</f>
        <v/>
      </c>
      <c r="R361" s="41" t="str">
        <f>IF(tbl_claims[[#This Row],[Date of Birth]]&lt;&gt;"", DATE(YEAR(tbl_claims[[#This Row],[Date of Birth]])+25, MONTH(tbl_claims[[#This Row],[Date of Birth]]), DAY(tbl_claims[[#This Row],[Date of Birth]])), "")</f>
        <v/>
      </c>
    </row>
    <row r="362" spans="1:18" s="26" customFormat="1" x14ac:dyDescent="0.35">
      <c r="A362" s="39"/>
      <c r="B362" s="29"/>
      <c r="C362" s="29"/>
      <c r="D362" s="30"/>
      <c r="E362" s="55"/>
      <c r="F362" s="31"/>
      <c r="G362" s="31"/>
      <c r="H362" s="32"/>
      <c r="I362" s="32"/>
      <c r="J362" s="33"/>
      <c r="K362" s="33"/>
      <c r="L362" s="43"/>
      <c r="M362" s="34"/>
      <c r="N362" s="77" t="e">
        <f>VLOOKUP(tbl_claims[[#This Row],[Nationality]],Table4[],3,FALSE)</f>
        <v>#N/A</v>
      </c>
      <c r="O362" s="41" t="str">
        <f>IF(tbl_claims[[#This Row],[Date of Birth]]&lt;&gt;"", DATE(YEAR(tbl_claims[[#This Row],[Date of Birth]])+16, MONTH(tbl_claims[[#This Row],[Date of Birth]]), DAY(tbl_claims[[#This Row],[Date of Birth]])), "")</f>
        <v/>
      </c>
      <c r="P362" s="41" t="str">
        <f>IF(tbl_claims[[#This Row],[Date of Birth]]&lt;&gt;"", DATE(YEAR(tbl_claims[[#This Row],[Date of Birth]])+18, MONTH(tbl_claims[[#This Row],[Date of Birth]]), DAY(tbl_claims[[#This Row],[Date of Birth]])), "")</f>
        <v/>
      </c>
      <c r="Q362" s="41" t="str">
        <f>IF(tbl_claims[[#This Row],[Date of Birth]]&lt;&gt;"", DATE(YEAR(tbl_claims[[#This Row],[Date of Birth]])+21, MONTH(tbl_claims[[#This Row],[Date of Birth]]), DAY(tbl_claims[[#This Row],[Date of Birth]])), "")</f>
        <v/>
      </c>
      <c r="R362" s="41" t="str">
        <f>IF(tbl_claims[[#This Row],[Date of Birth]]&lt;&gt;"", DATE(YEAR(tbl_claims[[#This Row],[Date of Birth]])+25, MONTH(tbl_claims[[#This Row],[Date of Birth]]), DAY(tbl_claims[[#This Row],[Date of Birth]])), "")</f>
        <v/>
      </c>
    </row>
    <row r="363" spans="1:18" s="26" customFormat="1" x14ac:dyDescent="0.35">
      <c r="A363" s="39"/>
      <c r="B363" s="29"/>
      <c r="C363" s="29"/>
      <c r="D363" s="30"/>
      <c r="E363" s="55"/>
      <c r="F363" s="31"/>
      <c r="G363" s="31"/>
      <c r="H363" s="32"/>
      <c r="I363" s="32"/>
      <c r="J363" s="33"/>
      <c r="K363" s="33"/>
      <c r="L363" s="43"/>
      <c r="M363" s="34"/>
      <c r="N363" s="77" t="e">
        <f>VLOOKUP(tbl_claims[[#This Row],[Nationality]],Table4[],3,FALSE)</f>
        <v>#N/A</v>
      </c>
      <c r="O363" s="41" t="str">
        <f>IF(tbl_claims[[#This Row],[Date of Birth]]&lt;&gt;"", DATE(YEAR(tbl_claims[[#This Row],[Date of Birth]])+16, MONTH(tbl_claims[[#This Row],[Date of Birth]]), DAY(tbl_claims[[#This Row],[Date of Birth]])), "")</f>
        <v/>
      </c>
      <c r="P363" s="41" t="str">
        <f>IF(tbl_claims[[#This Row],[Date of Birth]]&lt;&gt;"", DATE(YEAR(tbl_claims[[#This Row],[Date of Birth]])+18, MONTH(tbl_claims[[#This Row],[Date of Birth]]), DAY(tbl_claims[[#This Row],[Date of Birth]])), "")</f>
        <v/>
      </c>
      <c r="Q363" s="41" t="str">
        <f>IF(tbl_claims[[#This Row],[Date of Birth]]&lt;&gt;"", DATE(YEAR(tbl_claims[[#This Row],[Date of Birth]])+21, MONTH(tbl_claims[[#This Row],[Date of Birth]]), DAY(tbl_claims[[#This Row],[Date of Birth]])), "")</f>
        <v/>
      </c>
      <c r="R363" s="41" t="str">
        <f>IF(tbl_claims[[#This Row],[Date of Birth]]&lt;&gt;"", DATE(YEAR(tbl_claims[[#This Row],[Date of Birth]])+25, MONTH(tbl_claims[[#This Row],[Date of Birth]]), DAY(tbl_claims[[#This Row],[Date of Birth]])), "")</f>
        <v/>
      </c>
    </row>
    <row r="364" spans="1:18" s="26" customFormat="1" x14ac:dyDescent="0.35">
      <c r="A364" s="39"/>
      <c r="B364" s="29"/>
      <c r="C364" s="29"/>
      <c r="D364" s="30"/>
      <c r="E364" s="55"/>
      <c r="F364" s="31"/>
      <c r="G364" s="31"/>
      <c r="H364" s="32"/>
      <c r="I364" s="32"/>
      <c r="J364" s="33"/>
      <c r="K364" s="33"/>
      <c r="L364" s="43"/>
      <c r="M364" s="34"/>
      <c r="N364" s="77" t="e">
        <f>VLOOKUP(tbl_claims[[#This Row],[Nationality]],Table4[],3,FALSE)</f>
        <v>#N/A</v>
      </c>
      <c r="O364" s="41" t="str">
        <f>IF(tbl_claims[[#This Row],[Date of Birth]]&lt;&gt;"", DATE(YEAR(tbl_claims[[#This Row],[Date of Birth]])+16, MONTH(tbl_claims[[#This Row],[Date of Birth]]), DAY(tbl_claims[[#This Row],[Date of Birth]])), "")</f>
        <v/>
      </c>
      <c r="P364" s="41" t="str">
        <f>IF(tbl_claims[[#This Row],[Date of Birth]]&lt;&gt;"", DATE(YEAR(tbl_claims[[#This Row],[Date of Birth]])+18, MONTH(tbl_claims[[#This Row],[Date of Birth]]), DAY(tbl_claims[[#This Row],[Date of Birth]])), "")</f>
        <v/>
      </c>
      <c r="Q364" s="41" t="str">
        <f>IF(tbl_claims[[#This Row],[Date of Birth]]&lt;&gt;"", DATE(YEAR(tbl_claims[[#This Row],[Date of Birth]])+21, MONTH(tbl_claims[[#This Row],[Date of Birth]]), DAY(tbl_claims[[#This Row],[Date of Birth]])), "")</f>
        <v/>
      </c>
      <c r="R364" s="41" t="str">
        <f>IF(tbl_claims[[#This Row],[Date of Birth]]&lt;&gt;"", DATE(YEAR(tbl_claims[[#This Row],[Date of Birth]])+25, MONTH(tbl_claims[[#This Row],[Date of Birth]]), DAY(tbl_claims[[#This Row],[Date of Birth]])), "")</f>
        <v/>
      </c>
    </row>
    <row r="365" spans="1:18" s="26" customFormat="1" x14ac:dyDescent="0.35">
      <c r="A365" s="39"/>
      <c r="B365" s="29"/>
      <c r="C365" s="29"/>
      <c r="D365" s="30"/>
      <c r="E365" s="55"/>
      <c r="F365" s="31"/>
      <c r="G365" s="31"/>
      <c r="H365" s="32"/>
      <c r="I365" s="32"/>
      <c r="J365" s="33"/>
      <c r="K365" s="33"/>
      <c r="L365" s="43"/>
      <c r="M365" s="34"/>
      <c r="N365" s="77" t="e">
        <f>VLOOKUP(tbl_claims[[#This Row],[Nationality]],Table4[],3,FALSE)</f>
        <v>#N/A</v>
      </c>
      <c r="O365" s="41" t="str">
        <f>IF(tbl_claims[[#This Row],[Date of Birth]]&lt;&gt;"", DATE(YEAR(tbl_claims[[#This Row],[Date of Birth]])+16, MONTH(tbl_claims[[#This Row],[Date of Birth]]), DAY(tbl_claims[[#This Row],[Date of Birth]])), "")</f>
        <v/>
      </c>
      <c r="P365" s="41" t="str">
        <f>IF(tbl_claims[[#This Row],[Date of Birth]]&lt;&gt;"", DATE(YEAR(tbl_claims[[#This Row],[Date of Birth]])+18, MONTH(tbl_claims[[#This Row],[Date of Birth]]), DAY(tbl_claims[[#This Row],[Date of Birth]])), "")</f>
        <v/>
      </c>
      <c r="Q365" s="41" t="str">
        <f>IF(tbl_claims[[#This Row],[Date of Birth]]&lt;&gt;"", DATE(YEAR(tbl_claims[[#This Row],[Date of Birth]])+21, MONTH(tbl_claims[[#This Row],[Date of Birth]]), DAY(tbl_claims[[#This Row],[Date of Birth]])), "")</f>
        <v/>
      </c>
      <c r="R365" s="41" t="str">
        <f>IF(tbl_claims[[#This Row],[Date of Birth]]&lt;&gt;"", DATE(YEAR(tbl_claims[[#This Row],[Date of Birth]])+25, MONTH(tbl_claims[[#This Row],[Date of Birth]]), DAY(tbl_claims[[#This Row],[Date of Birth]])), "")</f>
        <v/>
      </c>
    </row>
    <row r="366" spans="1:18" s="26" customFormat="1" x14ac:dyDescent="0.35">
      <c r="A366" s="39"/>
      <c r="B366" s="29"/>
      <c r="C366" s="29"/>
      <c r="D366" s="30"/>
      <c r="E366" s="55"/>
      <c r="F366" s="31"/>
      <c r="G366" s="31"/>
      <c r="H366" s="32"/>
      <c r="I366" s="32"/>
      <c r="J366" s="33"/>
      <c r="K366" s="33"/>
      <c r="L366" s="43"/>
      <c r="M366" s="34"/>
      <c r="N366" s="77" t="e">
        <f>VLOOKUP(tbl_claims[[#This Row],[Nationality]],Table4[],3,FALSE)</f>
        <v>#N/A</v>
      </c>
      <c r="O366" s="41" t="str">
        <f>IF(tbl_claims[[#This Row],[Date of Birth]]&lt;&gt;"", DATE(YEAR(tbl_claims[[#This Row],[Date of Birth]])+16, MONTH(tbl_claims[[#This Row],[Date of Birth]]), DAY(tbl_claims[[#This Row],[Date of Birth]])), "")</f>
        <v/>
      </c>
      <c r="P366" s="41" t="str">
        <f>IF(tbl_claims[[#This Row],[Date of Birth]]&lt;&gt;"", DATE(YEAR(tbl_claims[[#This Row],[Date of Birth]])+18, MONTH(tbl_claims[[#This Row],[Date of Birth]]), DAY(tbl_claims[[#This Row],[Date of Birth]])), "")</f>
        <v/>
      </c>
      <c r="Q366" s="41" t="str">
        <f>IF(tbl_claims[[#This Row],[Date of Birth]]&lt;&gt;"", DATE(YEAR(tbl_claims[[#This Row],[Date of Birth]])+21, MONTH(tbl_claims[[#This Row],[Date of Birth]]), DAY(tbl_claims[[#This Row],[Date of Birth]])), "")</f>
        <v/>
      </c>
      <c r="R366" s="41" t="str">
        <f>IF(tbl_claims[[#This Row],[Date of Birth]]&lt;&gt;"", DATE(YEAR(tbl_claims[[#This Row],[Date of Birth]])+25, MONTH(tbl_claims[[#This Row],[Date of Birth]]), DAY(tbl_claims[[#This Row],[Date of Birth]])), "")</f>
        <v/>
      </c>
    </row>
    <row r="367" spans="1:18" s="26" customFormat="1" x14ac:dyDescent="0.35">
      <c r="A367" s="39"/>
      <c r="B367" s="29"/>
      <c r="C367" s="29"/>
      <c r="D367" s="30"/>
      <c r="E367" s="55"/>
      <c r="F367" s="31"/>
      <c r="G367" s="31"/>
      <c r="H367" s="32"/>
      <c r="I367" s="32"/>
      <c r="J367" s="33"/>
      <c r="K367" s="33"/>
      <c r="L367" s="43"/>
      <c r="M367" s="34"/>
      <c r="N367" s="77" t="e">
        <f>VLOOKUP(tbl_claims[[#This Row],[Nationality]],Table4[],3,FALSE)</f>
        <v>#N/A</v>
      </c>
      <c r="O367" s="41" t="str">
        <f>IF(tbl_claims[[#This Row],[Date of Birth]]&lt;&gt;"", DATE(YEAR(tbl_claims[[#This Row],[Date of Birth]])+16, MONTH(tbl_claims[[#This Row],[Date of Birth]]), DAY(tbl_claims[[#This Row],[Date of Birth]])), "")</f>
        <v/>
      </c>
      <c r="P367" s="41" t="str">
        <f>IF(tbl_claims[[#This Row],[Date of Birth]]&lt;&gt;"", DATE(YEAR(tbl_claims[[#This Row],[Date of Birth]])+18, MONTH(tbl_claims[[#This Row],[Date of Birth]]), DAY(tbl_claims[[#This Row],[Date of Birth]])), "")</f>
        <v/>
      </c>
      <c r="Q367" s="41" t="str">
        <f>IF(tbl_claims[[#This Row],[Date of Birth]]&lt;&gt;"", DATE(YEAR(tbl_claims[[#This Row],[Date of Birth]])+21, MONTH(tbl_claims[[#This Row],[Date of Birth]]), DAY(tbl_claims[[#This Row],[Date of Birth]])), "")</f>
        <v/>
      </c>
      <c r="R367" s="41" t="str">
        <f>IF(tbl_claims[[#This Row],[Date of Birth]]&lt;&gt;"", DATE(YEAR(tbl_claims[[#This Row],[Date of Birth]])+25, MONTH(tbl_claims[[#This Row],[Date of Birth]]), DAY(tbl_claims[[#This Row],[Date of Birth]])), "")</f>
        <v/>
      </c>
    </row>
    <row r="368" spans="1:18" s="26" customFormat="1" x14ac:dyDescent="0.35">
      <c r="A368" s="39"/>
      <c r="B368" s="29"/>
      <c r="C368" s="29"/>
      <c r="D368" s="30"/>
      <c r="E368" s="55"/>
      <c r="F368" s="31"/>
      <c r="G368" s="31"/>
      <c r="H368" s="32"/>
      <c r="I368" s="32"/>
      <c r="J368" s="33"/>
      <c r="K368" s="33"/>
      <c r="L368" s="43"/>
      <c r="M368" s="34"/>
      <c r="N368" s="77" t="e">
        <f>VLOOKUP(tbl_claims[[#This Row],[Nationality]],Table4[],3,FALSE)</f>
        <v>#N/A</v>
      </c>
      <c r="O368" s="41" t="str">
        <f>IF(tbl_claims[[#This Row],[Date of Birth]]&lt;&gt;"", DATE(YEAR(tbl_claims[[#This Row],[Date of Birth]])+16, MONTH(tbl_claims[[#This Row],[Date of Birth]]), DAY(tbl_claims[[#This Row],[Date of Birth]])), "")</f>
        <v/>
      </c>
      <c r="P368" s="41" t="str">
        <f>IF(tbl_claims[[#This Row],[Date of Birth]]&lt;&gt;"", DATE(YEAR(tbl_claims[[#This Row],[Date of Birth]])+18, MONTH(tbl_claims[[#This Row],[Date of Birth]]), DAY(tbl_claims[[#This Row],[Date of Birth]])), "")</f>
        <v/>
      </c>
      <c r="Q368" s="41" t="str">
        <f>IF(tbl_claims[[#This Row],[Date of Birth]]&lt;&gt;"", DATE(YEAR(tbl_claims[[#This Row],[Date of Birth]])+21, MONTH(tbl_claims[[#This Row],[Date of Birth]]), DAY(tbl_claims[[#This Row],[Date of Birth]])), "")</f>
        <v/>
      </c>
      <c r="R368" s="41" t="str">
        <f>IF(tbl_claims[[#This Row],[Date of Birth]]&lt;&gt;"", DATE(YEAR(tbl_claims[[#This Row],[Date of Birth]])+25, MONTH(tbl_claims[[#This Row],[Date of Birth]]), DAY(tbl_claims[[#This Row],[Date of Birth]])), "")</f>
        <v/>
      </c>
    </row>
    <row r="369" spans="1:18" s="26" customFormat="1" x14ac:dyDescent="0.35">
      <c r="A369" s="39"/>
      <c r="B369" s="29"/>
      <c r="C369" s="29"/>
      <c r="D369" s="30"/>
      <c r="E369" s="55"/>
      <c r="F369" s="31"/>
      <c r="G369" s="31"/>
      <c r="H369" s="32"/>
      <c r="I369" s="32"/>
      <c r="J369" s="33"/>
      <c r="K369" s="33"/>
      <c r="L369" s="43"/>
      <c r="M369" s="34"/>
      <c r="N369" s="77" t="e">
        <f>VLOOKUP(tbl_claims[[#This Row],[Nationality]],Table4[],3,FALSE)</f>
        <v>#N/A</v>
      </c>
      <c r="O369" s="41" t="str">
        <f>IF(tbl_claims[[#This Row],[Date of Birth]]&lt;&gt;"", DATE(YEAR(tbl_claims[[#This Row],[Date of Birth]])+16, MONTH(tbl_claims[[#This Row],[Date of Birth]]), DAY(tbl_claims[[#This Row],[Date of Birth]])), "")</f>
        <v/>
      </c>
      <c r="P369" s="41" t="str">
        <f>IF(tbl_claims[[#This Row],[Date of Birth]]&lt;&gt;"", DATE(YEAR(tbl_claims[[#This Row],[Date of Birth]])+18, MONTH(tbl_claims[[#This Row],[Date of Birth]]), DAY(tbl_claims[[#This Row],[Date of Birth]])), "")</f>
        <v/>
      </c>
      <c r="Q369" s="41" t="str">
        <f>IF(tbl_claims[[#This Row],[Date of Birth]]&lt;&gt;"", DATE(YEAR(tbl_claims[[#This Row],[Date of Birth]])+21, MONTH(tbl_claims[[#This Row],[Date of Birth]]), DAY(tbl_claims[[#This Row],[Date of Birth]])), "")</f>
        <v/>
      </c>
      <c r="R369" s="41" t="str">
        <f>IF(tbl_claims[[#This Row],[Date of Birth]]&lt;&gt;"", DATE(YEAR(tbl_claims[[#This Row],[Date of Birth]])+25, MONTH(tbl_claims[[#This Row],[Date of Birth]]), DAY(tbl_claims[[#This Row],[Date of Birth]])), "")</f>
        <v/>
      </c>
    </row>
    <row r="370" spans="1:18" s="26" customFormat="1" x14ac:dyDescent="0.35">
      <c r="A370" s="39"/>
      <c r="B370" s="29"/>
      <c r="C370" s="29"/>
      <c r="D370" s="30"/>
      <c r="E370" s="55"/>
      <c r="F370" s="31"/>
      <c r="G370" s="31"/>
      <c r="H370" s="32"/>
      <c r="I370" s="32"/>
      <c r="J370" s="33"/>
      <c r="K370" s="33"/>
      <c r="L370" s="43"/>
      <c r="M370" s="34"/>
      <c r="N370" s="77" t="e">
        <f>VLOOKUP(tbl_claims[[#This Row],[Nationality]],Table4[],3,FALSE)</f>
        <v>#N/A</v>
      </c>
      <c r="O370" s="41" t="str">
        <f>IF(tbl_claims[[#This Row],[Date of Birth]]&lt;&gt;"", DATE(YEAR(tbl_claims[[#This Row],[Date of Birth]])+16, MONTH(tbl_claims[[#This Row],[Date of Birth]]), DAY(tbl_claims[[#This Row],[Date of Birth]])), "")</f>
        <v/>
      </c>
      <c r="P370" s="41" t="str">
        <f>IF(tbl_claims[[#This Row],[Date of Birth]]&lt;&gt;"", DATE(YEAR(tbl_claims[[#This Row],[Date of Birth]])+18, MONTH(tbl_claims[[#This Row],[Date of Birth]]), DAY(tbl_claims[[#This Row],[Date of Birth]])), "")</f>
        <v/>
      </c>
      <c r="Q370" s="41" t="str">
        <f>IF(tbl_claims[[#This Row],[Date of Birth]]&lt;&gt;"", DATE(YEAR(tbl_claims[[#This Row],[Date of Birth]])+21, MONTH(tbl_claims[[#This Row],[Date of Birth]]), DAY(tbl_claims[[#This Row],[Date of Birth]])), "")</f>
        <v/>
      </c>
      <c r="R370" s="41" t="str">
        <f>IF(tbl_claims[[#This Row],[Date of Birth]]&lt;&gt;"", DATE(YEAR(tbl_claims[[#This Row],[Date of Birth]])+25, MONTH(tbl_claims[[#This Row],[Date of Birth]]), DAY(tbl_claims[[#This Row],[Date of Birth]])), "")</f>
        <v/>
      </c>
    </row>
    <row r="371" spans="1:18" s="26" customFormat="1" x14ac:dyDescent="0.35">
      <c r="A371" s="39"/>
      <c r="B371" s="29"/>
      <c r="C371" s="29"/>
      <c r="D371" s="30"/>
      <c r="E371" s="55"/>
      <c r="F371" s="31"/>
      <c r="G371" s="31"/>
      <c r="H371" s="32"/>
      <c r="I371" s="32"/>
      <c r="J371" s="33"/>
      <c r="K371" s="33"/>
      <c r="L371" s="43"/>
      <c r="M371" s="34"/>
      <c r="N371" s="77" t="e">
        <f>VLOOKUP(tbl_claims[[#This Row],[Nationality]],Table4[],3,FALSE)</f>
        <v>#N/A</v>
      </c>
      <c r="O371" s="41" t="str">
        <f>IF(tbl_claims[[#This Row],[Date of Birth]]&lt;&gt;"", DATE(YEAR(tbl_claims[[#This Row],[Date of Birth]])+16, MONTH(tbl_claims[[#This Row],[Date of Birth]]), DAY(tbl_claims[[#This Row],[Date of Birth]])), "")</f>
        <v/>
      </c>
      <c r="P371" s="41" t="str">
        <f>IF(tbl_claims[[#This Row],[Date of Birth]]&lt;&gt;"", DATE(YEAR(tbl_claims[[#This Row],[Date of Birth]])+18, MONTH(tbl_claims[[#This Row],[Date of Birth]]), DAY(tbl_claims[[#This Row],[Date of Birth]])), "")</f>
        <v/>
      </c>
      <c r="Q371" s="41" t="str">
        <f>IF(tbl_claims[[#This Row],[Date of Birth]]&lt;&gt;"", DATE(YEAR(tbl_claims[[#This Row],[Date of Birth]])+21, MONTH(tbl_claims[[#This Row],[Date of Birth]]), DAY(tbl_claims[[#This Row],[Date of Birth]])), "")</f>
        <v/>
      </c>
      <c r="R371" s="41" t="str">
        <f>IF(tbl_claims[[#This Row],[Date of Birth]]&lt;&gt;"", DATE(YEAR(tbl_claims[[#This Row],[Date of Birth]])+25, MONTH(tbl_claims[[#This Row],[Date of Birth]]), DAY(tbl_claims[[#This Row],[Date of Birth]])), "")</f>
        <v/>
      </c>
    </row>
    <row r="372" spans="1:18" s="26" customFormat="1" x14ac:dyDescent="0.35">
      <c r="A372" s="39"/>
      <c r="B372" s="29"/>
      <c r="C372" s="29"/>
      <c r="D372" s="30"/>
      <c r="E372" s="55"/>
      <c r="F372" s="31"/>
      <c r="G372" s="31"/>
      <c r="H372" s="32"/>
      <c r="I372" s="32"/>
      <c r="J372" s="33"/>
      <c r="K372" s="33"/>
      <c r="L372" s="43"/>
      <c r="M372" s="34"/>
      <c r="N372" s="77" t="e">
        <f>VLOOKUP(tbl_claims[[#This Row],[Nationality]],Table4[],3,FALSE)</f>
        <v>#N/A</v>
      </c>
      <c r="O372" s="41" t="str">
        <f>IF(tbl_claims[[#This Row],[Date of Birth]]&lt;&gt;"", DATE(YEAR(tbl_claims[[#This Row],[Date of Birth]])+16, MONTH(tbl_claims[[#This Row],[Date of Birth]]), DAY(tbl_claims[[#This Row],[Date of Birth]])), "")</f>
        <v/>
      </c>
      <c r="P372" s="41" t="str">
        <f>IF(tbl_claims[[#This Row],[Date of Birth]]&lt;&gt;"", DATE(YEAR(tbl_claims[[#This Row],[Date of Birth]])+18, MONTH(tbl_claims[[#This Row],[Date of Birth]]), DAY(tbl_claims[[#This Row],[Date of Birth]])), "")</f>
        <v/>
      </c>
      <c r="Q372" s="41" t="str">
        <f>IF(tbl_claims[[#This Row],[Date of Birth]]&lt;&gt;"", DATE(YEAR(tbl_claims[[#This Row],[Date of Birth]])+21, MONTH(tbl_claims[[#This Row],[Date of Birth]]), DAY(tbl_claims[[#This Row],[Date of Birth]])), "")</f>
        <v/>
      </c>
      <c r="R372" s="41" t="str">
        <f>IF(tbl_claims[[#This Row],[Date of Birth]]&lt;&gt;"", DATE(YEAR(tbl_claims[[#This Row],[Date of Birth]])+25, MONTH(tbl_claims[[#This Row],[Date of Birth]]), DAY(tbl_claims[[#This Row],[Date of Birth]])), "")</f>
        <v/>
      </c>
    </row>
    <row r="373" spans="1:18" s="26" customFormat="1" x14ac:dyDescent="0.35">
      <c r="A373" s="39"/>
      <c r="B373" s="29"/>
      <c r="C373" s="29"/>
      <c r="D373" s="30"/>
      <c r="E373" s="55"/>
      <c r="F373" s="31"/>
      <c r="G373" s="31"/>
      <c r="H373" s="32"/>
      <c r="I373" s="32"/>
      <c r="J373" s="33"/>
      <c r="K373" s="33"/>
      <c r="L373" s="43"/>
      <c r="M373" s="34"/>
      <c r="N373" s="77" t="e">
        <f>VLOOKUP(tbl_claims[[#This Row],[Nationality]],Table4[],3,FALSE)</f>
        <v>#N/A</v>
      </c>
      <c r="O373" s="41" t="str">
        <f>IF(tbl_claims[[#This Row],[Date of Birth]]&lt;&gt;"", DATE(YEAR(tbl_claims[[#This Row],[Date of Birth]])+16, MONTH(tbl_claims[[#This Row],[Date of Birth]]), DAY(tbl_claims[[#This Row],[Date of Birth]])), "")</f>
        <v/>
      </c>
      <c r="P373" s="41" t="str">
        <f>IF(tbl_claims[[#This Row],[Date of Birth]]&lt;&gt;"", DATE(YEAR(tbl_claims[[#This Row],[Date of Birth]])+18, MONTH(tbl_claims[[#This Row],[Date of Birth]]), DAY(tbl_claims[[#This Row],[Date of Birth]])), "")</f>
        <v/>
      </c>
      <c r="Q373" s="41" t="str">
        <f>IF(tbl_claims[[#This Row],[Date of Birth]]&lt;&gt;"", DATE(YEAR(tbl_claims[[#This Row],[Date of Birth]])+21, MONTH(tbl_claims[[#This Row],[Date of Birth]]), DAY(tbl_claims[[#This Row],[Date of Birth]])), "")</f>
        <v/>
      </c>
      <c r="R373" s="41" t="str">
        <f>IF(tbl_claims[[#This Row],[Date of Birth]]&lt;&gt;"", DATE(YEAR(tbl_claims[[#This Row],[Date of Birth]])+25, MONTH(tbl_claims[[#This Row],[Date of Birth]]), DAY(tbl_claims[[#This Row],[Date of Birth]])), "")</f>
        <v/>
      </c>
    </row>
    <row r="374" spans="1:18" s="26" customFormat="1" x14ac:dyDescent="0.35">
      <c r="A374" s="39"/>
      <c r="B374" s="29"/>
      <c r="C374" s="29"/>
      <c r="D374" s="30"/>
      <c r="E374" s="55"/>
      <c r="F374" s="31"/>
      <c r="G374" s="31"/>
      <c r="H374" s="32"/>
      <c r="I374" s="32"/>
      <c r="J374" s="33"/>
      <c r="K374" s="33"/>
      <c r="L374" s="43"/>
      <c r="M374" s="34"/>
      <c r="N374" s="77" t="e">
        <f>VLOOKUP(tbl_claims[[#This Row],[Nationality]],Table4[],3,FALSE)</f>
        <v>#N/A</v>
      </c>
      <c r="O374" s="41" t="str">
        <f>IF(tbl_claims[[#This Row],[Date of Birth]]&lt;&gt;"", DATE(YEAR(tbl_claims[[#This Row],[Date of Birth]])+16, MONTH(tbl_claims[[#This Row],[Date of Birth]]), DAY(tbl_claims[[#This Row],[Date of Birth]])), "")</f>
        <v/>
      </c>
      <c r="P374" s="41" t="str">
        <f>IF(tbl_claims[[#This Row],[Date of Birth]]&lt;&gt;"", DATE(YEAR(tbl_claims[[#This Row],[Date of Birth]])+18, MONTH(tbl_claims[[#This Row],[Date of Birth]]), DAY(tbl_claims[[#This Row],[Date of Birth]])), "")</f>
        <v/>
      </c>
      <c r="Q374" s="41" t="str">
        <f>IF(tbl_claims[[#This Row],[Date of Birth]]&lt;&gt;"", DATE(YEAR(tbl_claims[[#This Row],[Date of Birth]])+21, MONTH(tbl_claims[[#This Row],[Date of Birth]]), DAY(tbl_claims[[#This Row],[Date of Birth]])), "")</f>
        <v/>
      </c>
      <c r="R374" s="41" t="str">
        <f>IF(tbl_claims[[#This Row],[Date of Birth]]&lt;&gt;"", DATE(YEAR(tbl_claims[[#This Row],[Date of Birth]])+25, MONTH(tbl_claims[[#This Row],[Date of Birth]]), DAY(tbl_claims[[#This Row],[Date of Birth]])), "")</f>
        <v/>
      </c>
    </row>
    <row r="375" spans="1:18" s="26" customFormat="1" x14ac:dyDescent="0.35">
      <c r="A375" s="39"/>
      <c r="B375" s="29"/>
      <c r="C375" s="29"/>
      <c r="D375" s="30"/>
      <c r="E375" s="55"/>
      <c r="F375" s="31"/>
      <c r="G375" s="31"/>
      <c r="H375" s="32"/>
      <c r="I375" s="32"/>
      <c r="J375" s="33"/>
      <c r="K375" s="33"/>
      <c r="L375" s="43"/>
      <c r="M375" s="34"/>
      <c r="N375" s="77" t="e">
        <f>VLOOKUP(tbl_claims[[#This Row],[Nationality]],Table4[],3,FALSE)</f>
        <v>#N/A</v>
      </c>
      <c r="O375" s="41" t="str">
        <f>IF(tbl_claims[[#This Row],[Date of Birth]]&lt;&gt;"", DATE(YEAR(tbl_claims[[#This Row],[Date of Birth]])+16, MONTH(tbl_claims[[#This Row],[Date of Birth]]), DAY(tbl_claims[[#This Row],[Date of Birth]])), "")</f>
        <v/>
      </c>
      <c r="P375" s="41" t="str">
        <f>IF(tbl_claims[[#This Row],[Date of Birth]]&lt;&gt;"", DATE(YEAR(tbl_claims[[#This Row],[Date of Birth]])+18, MONTH(tbl_claims[[#This Row],[Date of Birth]]), DAY(tbl_claims[[#This Row],[Date of Birth]])), "")</f>
        <v/>
      </c>
      <c r="Q375" s="41" t="str">
        <f>IF(tbl_claims[[#This Row],[Date of Birth]]&lt;&gt;"", DATE(YEAR(tbl_claims[[#This Row],[Date of Birth]])+21, MONTH(tbl_claims[[#This Row],[Date of Birth]]), DAY(tbl_claims[[#This Row],[Date of Birth]])), "")</f>
        <v/>
      </c>
      <c r="R375" s="41" t="str">
        <f>IF(tbl_claims[[#This Row],[Date of Birth]]&lt;&gt;"", DATE(YEAR(tbl_claims[[#This Row],[Date of Birth]])+25, MONTH(tbl_claims[[#This Row],[Date of Birth]]), DAY(tbl_claims[[#This Row],[Date of Birth]])), "")</f>
        <v/>
      </c>
    </row>
    <row r="376" spans="1:18" s="26" customFormat="1" x14ac:dyDescent="0.35">
      <c r="A376" s="39"/>
      <c r="B376" s="29"/>
      <c r="C376" s="29"/>
      <c r="D376" s="30"/>
      <c r="E376" s="55"/>
      <c r="F376" s="31"/>
      <c r="G376" s="31"/>
      <c r="H376" s="32"/>
      <c r="I376" s="32"/>
      <c r="J376" s="33"/>
      <c r="K376" s="33"/>
      <c r="L376" s="43"/>
      <c r="M376" s="34"/>
      <c r="N376" s="77" t="e">
        <f>VLOOKUP(tbl_claims[[#This Row],[Nationality]],Table4[],3,FALSE)</f>
        <v>#N/A</v>
      </c>
      <c r="O376" s="41" t="str">
        <f>IF(tbl_claims[[#This Row],[Date of Birth]]&lt;&gt;"", DATE(YEAR(tbl_claims[[#This Row],[Date of Birth]])+16, MONTH(tbl_claims[[#This Row],[Date of Birth]]), DAY(tbl_claims[[#This Row],[Date of Birth]])), "")</f>
        <v/>
      </c>
      <c r="P376" s="41" t="str">
        <f>IF(tbl_claims[[#This Row],[Date of Birth]]&lt;&gt;"", DATE(YEAR(tbl_claims[[#This Row],[Date of Birth]])+18, MONTH(tbl_claims[[#This Row],[Date of Birth]]), DAY(tbl_claims[[#This Row],[Date of Birth]])), "")</f>
        <v/>
      </c>
      <c r="Q376" s="41" t="str">
        <f>IF(tbl_claims[[#This Row],[Date of Birth]]&lt;&gt;"", DATE(YEAR(tbl_claims[[#This Row],[Date of Birth]])+21, MONTH(tbl_claims[[#This Row],[Date of Birth]]), DAY(tbl_claims[[#This Row],[Date of Birth]])), "")</f>
        <v/>
      </c>
      <c r="R376" s="41" t="str">
        <f>IF(tbl_claims[[#This Row],[Date of Birth]]&lt;&gt;"", DATE(YEAR(tbl_claims[[#This Row],[Date of Birth]])+25, MONTH(tbl_claims[[#This Row],[Date of Birth]]), DAY(tbl_claims[[#This Row],[Date of Birth]])), "")</f>
        <v/>
      </c>
    </row>
    <row r="377" spans="1:18" s="26" customFormat="1" x14ac:dyDescent="0.35">
      <c r="A377" s="39"/>
      <c r="B377" s="29"/>
      <c r="C377" s="29"/>
      <c r="D377" s="30"/>
      <c r="E377" s="55"/>
      <c r="F377" s="31"/>
      <c r="G377" s="31"/>
      <c r="H377" s="32"/>
      <c r="I377" s="32"/>
      <c r="J377" s="33"/>
      <c r="K377" s="33"/>
      <c r="L377" s="43"/>
      <c r="M377" s="34"/>
      <c r="N377" s="77" t="e">
        <f>VLOOKUP(tbl_claims[[#This Row],[Nationality]],Table4[],3,FALSE)</f>
        <v>#N/A</v>
      </c>
      <c r="O377" s="41" t="str">
        <f>IF(tbl_claims[[#This Row],[Date of Birth]]&lt;&gt;"", DATE(YEAR(tbl_claims[[#This Row],[Date of Birth]])+16, MONTH(tbl_claims[[#This Row],[Date of Birth]]), DAY(tbl_claims[[#This Row],[Date of Birth]])), "")</f>
        <v/>
      </c>
      <c r="P377" s="41" t="str">
        <f>IF(tbl_claims[[#This Row],[Date of Birth]]&lt;&gt;"", DATE(YEAR(tbl_claims[[#This Row],[Date of Birth]])+18, MONTH(tbl_claims[[#This Row],[Date of Birth]]), DAY(tbl_claims[[#This Row],[Date of Birth]])), "")</f>
        <v/>
      </c>
      <c r="Q377" s="41" t="str">
        <f>IF(tbl_claims[[#This Row],[Date of Birth]]&lt;&gt;"", DATE(YEAR(tbl_claims[[#This Row],[Date of Birth]])+21, MONTH(tbl_claims[[#This Row],[Date of Birth]]), DAY(tbl_claims[[#This Row],[Date of Birth]])), "")</f>
        <v/>
      </c>
      <c r="R377" s="41" t="str">
        <f>IF(tbl_claims[[#This Row],[Date of Birth]]&lt;&gt;"", DATE(YEAR(tbl_claims[[#This Row],[Date of Birth]])+25, MONTH(tbl_claims[[#This Row],[Date of Birth]]), DAY(tbl_claims[[#This Row],[Date of Birth]])), "")</f>
        <v/>
      </c>
    </row>
    <row r="378" spans="1:18" s="26" customFormat="1" x14ac:dyDescent="0.35">
      <c r="A378" s="39"/>
      <c r="B378" s="29"/>
      <c r="C378" s="29"/>
      <c r="D378" s="30"/>
      <c r="E378" s="55"/>
      <c r="F378" s="31"/>
      <c r="G378" s="31"/>
      <c r="H378" s="32"/>
      <c r="I378" s="32"/>
      <c r="J378" s="33"/>
      <c r="K378" s="33"/>
      <c r="L378" s="43"/>
      <c r="M378" s="34"/>
      <c r="N378" s="77" t="e">
        <f>VLOOKUP(tbl_claims[[#This Row],[Nationality]],Table4[],3,FALSE)</f>
        <v>#N/A</v>
      </c>
      <c r="O378" s="41" t="str">
        <f>IF(tbl_claims[[#This Row],[Date of Birth]]&lt;&gt;"", DATE(YEAR(tbl_claims[[#This Row],[Date of Birth]])+16, MONTH(tbl_claims[[#This Row],[Date of Birth]]), DAY(tbl_claims[[#This Row],[Date of Birth]])), "")</f>
        <v/>
      </c>
      <c r="P378" s="41" t="str">
        <f>IF(tbl_claims[[#This Row],[Date of Birth]]&lt;&gt;"", DATE(YEAR(tbl_claims[[#This Row],[Date of Birth]])+18, MONTH(tbl_claims[[#This Row],[Date of Birth]]), DAY(tbl_claims[[#This Row],[Date of Birth]])), "")</f>
        <v/>
      </c>
      <c r="Q378" s="41" t="str">
        <f>IF(tbl_claims[[#This Row],[Date of Birth]]&lt;&gt;"", DATE(YEAR(tbl_claims[[#This Row],[Date of Birth]])+21, MONTH(tbl_claims[[#This Row],[Date of Birth]]), DAY(tbl_claims[[#This Row],[Date of Birth]])), "")</f>
        <v/>
      </c>
      <c r="R378" s="41" t="str">
        <f>IF(tbl_claims[[#This Row],[Date of Birth]]&lt;&gt;"", DATE(YEAR(tbl_claims[[#This Row],[Date of Birth]])+25, MONTH(tbl_claims[[#This Row],[Date of Birth]]), DAY(tbl_claims[[#This Row],[Date of Birth]])), "")</f>
        <v/>
      </c>
    </row>
    <row r="379" spans="1:18" s="26" customFormat="1" x14ac:dyDescent="0.35">
      <c r="A379" s="39"/>
      <c r="B379" s="29"/>
      <c r="C379" s="29"/>
      <c r="D379" s="30"/>
      <c r="E379" s="55"/>
      <c r="F379" s="31"/>
      <c r="G379" s="31"/>
      <c r="H379" s="32"/>
      <c r="I379" s="32"/>
      <c r="J379" s="33"/>
      <c r="K379" s="33"/>
      <c r="L379" s="43"/>
      <c r="M379" s="34"/>
      <c r="N379" s="77" t="e">
        <f>VLOOKUP(tbl_claims[[#This Row],[Nationality]],Table4[],3,FALSE)</f>
        <v>#N/A</v>
      </c>
      <c r="O379" s="41" t="str">
        <f>IF(tbl_claims[[#This Row],[Date of Birth]]&lt;&gt;"", DATE(YEAR(tbl_claims[[#This Row],[Date of Birth]])+16, MONTH(tbl_claims[[#This Row],[Date of Birth]]), DAY(tbl_claims[[#This Row],[Date of Birth]])), "")</f>
        <v/>
      </c>
      <c r="P379" s="41" t="str">
        <f>IF(tbl_claims[[#This Row],[Date of Birth]]&lt;&gt;"", DATE(YEAR(tbl_claims[[#This Row],[Date of Birth]])+18, MONTH(tbl_claims[[#This Row],[Date of Birth]]), DAY(tbl_claims[[#This Row],[Date of Birth]])), "")</f>
        <v/>
      </c>
      <c r="Q379" s="41" t="str">
        <f>IF(tbl_claims[[#This Row],[Date of Birth]]&lt;&gt;"", DATE(YEAR(tbl_claims[[#This Row],[Date of Birth]])+21, MONTH(tbl_claims[[#This Row],[Date of Birth]]), DAY(tbl_claims[[#This Row],[Date of Birth]])), "")</f>
        <v/>
      </c>
      <c r="R379" s="41" t="str">
        <f>IF(tbl_claims[[#This Row],[Date of Birth]]&lt;&gt;"", DATE(YEAR(tbl_claims[[#This Row],[Date of Birth]])+25, MONTH(tbl_claims[[#This Row],[Date of Birth]]), DAY(tbl_claims[[#This Row],[Date of Birth]])), "")</f>
        <v/>
      </c>
    </row>
    <row r="380" spans="1:18" s="26" customFormat="1" x14ac:dyDescent="0.35">
      <c r="A380" s="39"/>
      <c r="B380" s="29"/>
      <c r="C380" s="29"/>
      <c r="D380" s="30"/>
      <c r="E380" s="55"/>
      <c r="F380" s="31"/>
      <c r="G380" s="31"/>
      <c r="H380" s="32"/>
      <c r="I380" s="32"/>
      <c r="J380" s="33"/>
      <c r="K380" s="33"/>
      <c r="L380" s="43"/>
      <c r="M380" s="34"/>
      <c r="N380" s="77" t="e">
        <f>VLOOKUP(tbl_claims[[#This Row],[Nationality]],Table4[],3,FALSE)</f>
        <v>#N/A</v>
      </c>
      <c r="O380" s="41" t="str">
        <f>IF(tbl_claims[[#This Row],[Date of Birth]]&lt;&gt;"", DATE(YEAR(tbl_claims[[#This Row],[Date of Birth]])+16, MONTH(tbl_claims[[#This Row],[Date of Birth]]), DAY(tbl_claims[[#This Row],[Date of Birth]])), "")</f>
        <v/>
      </c>
      <c r="P380" s="41" t="str">
        <f>IF(tbl_claims[[#This Row],[Date of Birth]]&lt;&gt;"", DATE(YEAR(tbl_claims[[#This Row],[Date of Birth]])+18, MONTH(tbl_claims[[#This Row],[Date of Birth]]), DAY(tbl_claims[[#This Row],[Date of Birth]])), "")</f>
        <v/>
      </c>
      <c r="Q380" s="41" t="str">
        <f>IF(tbl_claims[[#This Row],[Date of Birth]]&lt;&gt;"", DATE(YEAR(tbl_claims[[#This Row],[Date of Birth]])+21, MONTH(tbl_claims[[#This Row],[Date of Birth]]), DAY(tbl_claims[[#This Row],[Date of Birth]])), "")</f>
        <v/>
      </c>
      <c r="R380" s="41" t="str">
        <f>IF(tbl_claims[[#This Row],[Date of Birth]]&lt;&gt;"", DATE(YEAR(tbl_claims[[#This Row],[Date of Birth]])+25, MONTH(tbl_claims[[#This Row],[Date of Birth]]), DAY(tbl_claims[[#This Row],[Date of Birth]])), "")</f>
        <v/>
      </c>
    </row>
    <row r="381" spans="1:18" s="26" customFormat="1" x14ac:dyDescent="0.35">
      <c r="A381" s="39"/>
      <c r="B381" s="29"/>
      <c r="C381" s="29"/>
      <c r="D381" s="30"/>
      <c r="E381" s="55"/>
      <c r="F381" s="31"/>
      <c r="G381" s="31"/>
      <c r="H381" s="32"/>
      <c r="I381" s="32"/>
      <c r="J381" s="33"/>
      <c r="K381" s="33"/>
      <c r="L381" s="43"/>
      <c r="M381" s="34"/>
      <c r="N381" s="77" t="e">
        <f>VLOOKUP(tbl_claims[[#This Row],[Nationality]],Table4[],3,FALSE)</f>
        <v>#N/A</v>
      </c>
      <c r="O381" s="41" t="str">
        <f>IF(tbl_claims[[#This Row],[Date of Birth]]&lt;&gt;"", DATE(YEAR(tbl_claims[[#This Row],[Date of Birth]])+16, MONTH(tbl_claims[[#This Row],[Date of Birth]]), DAY(tbl_claims[[#This Row],[Date of Birth]])), "")</f>
        <v/>
      </c>
      <c r="P381" s="41" t="str">
        <f>IF(tbl_claims[[#This Row],[Date of Birth]]&lt;&gt;"", DATE(YEAR(tbl_claims[[#This Row],[Date of Birth]])+18, MONTH(tbl_claims[[#This Row],[Date of Birth]]), DAY(tbl_claims[[#This Row],[Date of Birth]])), "")</f>
        <v/>
      </c>
      <c r="Q381" s="41" t="str">
        <f>IF(tbl_claims[[#This Row],[Date of Birth]]&lt;&gt;"", DATE(YEAR(tbl_claims[[#This Row],[Date of Birth]])+21, MONTH(tbl_claims[[#This Row],[Date of Birth]]), DAY(tbl_claims[[#This Row],[Date of Birth]])), "")</f>
        <v/>
      </c>
      <c r="R381" s="41" t="str">
        <f>IF(tbl_claims[[#This Row],[Date of Birth]]&lt;&gt;"", DATE(YEAR(tbl_claims[[#This Row],[Date of Birth]])+25, MONTH(tbl_claims[[#This Row],[Date of Birth]]), DAY(tbl_claims[[#This Row],[Date of Birth]])), "")</f>
        <v/>
      </c>
    </row>
    <row r="382" spans="1:18" s="26" customFormat="1" x14ac:dyDescent="0.35">
      <c r="A382" s="39"/>
      <c r="B382" s="29"/>
      <c r="C382" s="29"/>
      <c r="D382" s="30"/>
      <c r="E382" s="55"/>
      <c r="F382" s="31"/>
      <c r="G382" s="31"/>
      <c r="H382" s="32"/>
      <c r="I382" s="32"/>
      <c r="J382" s="33"/>
      <c r="K382" s="33"/>
      <c r="L382" s="43"/>
      <c r="M382" s="34"/>
      <c r="N382" s="77" t="e">
        <f>VLOOKUP(tbl_claims[[#This Row],[Nationality]],Table4[],3,FALSE)</f>
        <v>#N/A</v>
      </c>
      <c r="O382" s="41" t="str">
        <f>IF(tbl_claims[[#This Row],[Date of Birth]]&lt;&gt;"", DATE(YEAR(tbl_claims[[#This Row],[Date of Birth]])+16, MONTH(tbl_claims[[#This Row],[Date of Birth]]), DAY(tbl_claims[[#This Row],[Date of Birth]])), "")</f>
        <v/>
      </c>
      <c r="P382" s="41" t="str">
        <f>IF(tbl_claims[[#This Row],[Date of Birth]]&lt;&gt;"", DATE(YEAR(tbl_claims[[#This Row],[Date of Birth]])+18, MONTH(tbl_claims[[#This Row],[Date of Birth]]), DAY(tbl_claims[[#This Row],[Date of Birth]])), "")</f>
        <v/>
      </c>
      <c r="Q382" s="41" t="str">
        <f>IF(tbl_claims[[#This Row],[Date of Birth]]&lt;&gt;"", DATE(YEAR(tbl_claims[[#This Row],[Date of Birth]])+21, MONTH(tbl_claims[[#This Row],[Date of Birth]]), DAY(tbl_claims[[#This Row],[Date of Birth]])), "")</f>
        <v/>
      </c>
      <c r="R382" s="41" t="str">
        <f>IF(tbl_claims[[#This Row],[Date of Birth]]&lt;&gt;"", DATE(YEAR(tbl_claims[[#This Row],[Date of Birth]])+25, MONTH(tbl_claims[[#This Row],[Date of Birth]]), DAY(tbl_claims[[#This Row],[Date of Birth]])), "")</f>
        <v/>
      </c>
    </row>
    <row r="383" spans="1:18" s="26" customFormat="1" x14ac:dyDescent="0.35">
      <c r="A383" s="39"/>
      <c r="B383" s="29"/>
      <c r="C383" s="29"/>
      <c r="D383" s="30"/>
      <c r="E383" s="55"/>
      <c r="F383" s="31"/>
      <c r="G383" s="31"/>
      <c r="H383" s="32"/>
      <c r="I383" s="32"/>
      <c r="J383" s="33"/>
      <c r="K383" s="33"/>
      <c r="L383" s="43"/>
      <c r="M383" s="34"/>
      <c r="N383" s="77" t="e">
        <f>VLOOKUP(tbl_claims[[#This Row],[Nationality]],Table4[],3,FALSE)</f>
        <v>#N/A</v>
      </c>
      <c r="O383" s="41" t="str">
        <f>IF(tbl_claims[[#This Row],[Date of Birth]]&lt;&gt;"", DATE(YEAR(tbl_claims[[#This Row],[Date of Birth]])+16, MONTH(tbl_claims[[#This Row],[Date of Birth]]), DAY(tbl_claims[[#This Row],[Date of Birth]])), "")</f>
        <v/>
      </c>
      <c r="P383" s="41" t="str">
        <f>IF(tbl_claims[[#This Row],[Date of Birth]]&lt;&gt;"", DATE(YEAR(tbl_claims[[#This Row],[Date of Birth]])+18, MONTH(tbl_claims[[#This Row],[Date of Birth]]), DAY(tbl_claims[[#This Row],[Date of Birth]])), "")</f>
        <v/>
      </c>
      <c r="Q383" s="41" t="str">
        <f>IF(tbl_claims[[#This Row],[Date of Birth]]&lt;&gt;"", DATE(YEAR(tbl_claims[[#This Row],[Date of Birth]])+21, MONTH(tbl_claims[[#This Row],[Date of Birth]]), DAY(tbl_claims[[#This Row],[Date of Birth]])), "")</f>
        <v/>
      </c>
      <c r="R383" s="41" t="str">
        <f>IF(tbl_claims[[#This Row],[Date of Birth]]&lt;&gt;"", DATE(YEAR(tbl_claims[[#This Row],[Date of Birth]])+25, MONTH(tbl_claims[[#This Row],[Date of Birth]]), DAY(tbl_claims[[#This Row],[Date of Birth]])), "")</f>
        <v/>
      </c>
    </row>
    <row r="384" spans="1:18" s="26" customFormat="1" x14ac:dyDescent="0.35">
      <c r="A384" s="39"/>
      <c r="B384" s="29"/>
      <c r="C384" s="29"/>
      <c r="D384" s="30"/>
      <c r="E384" s="55"/>
      <c r="F384" s="31"/>
      <c r="G384" s="31"/>
      <c r="H384" s="32"/>
      <c r="I384" s="32"/>
      <c r="J384" s="33"/>
      <c r="K384" s="33"/>
      <c r="L384" s="43"/>
      <c r="M384" s="34"/>
      <c r="N384" s="77" t="e">
        <f>VLOOKUP(tbl_claims[[#This Row],[Nationality]],Table4[],3,FALSE)</f>
        <v>#N/A</v>
      </c>
      <c r="O384" s="41" t="str">
        <f>IF(tbl_claims[[#This Row],[Date of Birth]]&lt;&gt;"", DATE(YEAR(tbl_claims[[#This Row],[Date of Birth]])+16, MONTH(tbl_claims[[#This Row],[Date of Birth]]), DAY(tbl_claims[[#This Row],[Date of Birth]])), "")</f>
        <v/>
      </c>
      <c r="P384" s="41" t="str">
        <f>IF(tbl_claims[[#This Row],[Date of Birth]]&lt;&gt;"", DATE(YEAR(tbl_claims[[#This Row],[Date of Birth]])+18, MONTH(tbl_claims[[#This Row],[Date of Birth]]), DAY(tbl_claims[[#This Row],[Date of Birth]])), "")</f>
        <v/>
      </c>
      <c r="Q384" s="41" t="str">
        <f>IF(tbl_claims[[#This Row],[Date of Birth]]&lt;&gt;"", DATE(YEAR(tbl_claims[[#This Row],[Date of Birth]])+21, MONTH(tbl_claims[[#This Row],[Date of Birth]]), DAY(tbl_claims[[#This Row],[Date of Birth]])), "")</f>
        <v/>
      </c>
      <c r="R384" s="41" t="str">
        <f>IF(tbl_claims[[#This Row],[Date of Birth]]&lt;&gt;"", DATE(YEAR(tbl_claims[[#This Row],[Date of Birth]])+25, MONTH(tbl_claims[[#This Row],[Date of Birth]]), DAY(tbl_claims[[#This Row],[Date of Birth]])), "")</f>
        <v/>
      </c>
    </row>
    <row r="385" spans="1:18" s="26" customFormat="1" x14ac:dyDescent="0.35">
      <c r="A385" s="39"/>
      <c r="B385" s="29"/>
      <c r="C385" s="29"/>
      <c r="D385" s="30"/>
      <c r="E385" s="55"/>
      <c r="F385" s="31"/>
      <c r="G385" s="31"/>
      <c r="H385" s="32"/>
      <c r="I385" s="32"/>
      <c r="J385" s="33"/>
      <c r="K385" s="33"/>
      <c r="L385" s="43"/>
      <c r="M385" s="34"/>
      <c r="N385" s="77" t="e">
        <f>VLOOKUP(tbl_claims[[#This Row],[Nationality]],Table4[],3,FALSE)</f>
        <v>#N/A</v>
      </c>
      <c r="O385" s="41" t="str">
        <f>IF(tbl_claims[[#This Row],[Date of Birth]]&lt;&gt;"", DATE(YEAR(tbl_claims[[#This Row],[Date of Birth]])+16, MONTH(tbl_claims[[#This Row],[Date of Birth]]), DAY(tbl_claims[[#This Row],[Date of Birth]])), "")</f>
        <v/>
      </c>
      <c r="P385" s="41" t="str">
        <f>IF(tbl_claims[[#This Row],[Date of Birth]]&lt;&gt;"", DATE(YEAR(tbl_claims[[#This Row],[Date of Birth]])+18, MONTH(tbl_claims[[#This Row],[Date of Birth]]), DAY(tbl_claims[[#This Row],[Date of Birth]])), "")</f>
        <v/>
      </c>
      <c r="Q385" s="41" t="str">
        <f>IF(tbl_claims[[#This Row],[Date of Birth]]&lt;&gt;"", DATE(YEAR(tbl_claims[[#This Row],[Date of Birth]])+21, MONTH(tbl_claims[[#This Row],[Date of Birth]]), DAY(tbl_claims[[#This Row],[Date of Birth]])), "")</f>
        <v/>
      </c>
      <c r="R385" s="41" t="str">
        <f>IF(tbl_claims[[#This Row],[Date of Birth]]&lt;&gt;"", DATE(YEAR(tbl_claims[[#This Row],[Date of Birth]])+25, MONTH(tbl_claims[[#This Row],[Date of Birth]]), DAY(tbl_claims[[#This Row],[Date of Birth]])), "")</f>
        <v/>
      </c>
    </row>
    <row r="386" spans="1:18" s="26" customFormat="1" x14ac:dyDescent="0.35">
      <c r="A386" s="39"/>
      <c r="B386" s="29"/>
      <c r="C386" s="29"/>
      <c r="D386" s="30"/>
      <c r="E386" s="55"/>
      <c r="F386" s="31"/>
      <c r="G386" s="31"/>
      <c r="H386" s="32"/>
      <c r="I386" s="32"/>
      <c r="J386" s="33"/>
      <c r="K386" s="33"/>
      <c r="L386" s="43"/>
      <c r="M386" s="34"/>
      <c r="N386" s="77" t="e">
        <f>VLOOKUP(tbl_claims[[#This Row],[Nationality]],Table4[],3,FALSE)</f>
        <v>#N/A</v>
      </c>
      <c r="O386" s="41" t="str">
        <f>IF(tbl_claims[[#This Row],[Date of Birth]]&lt;&gt;"", DATE(YEAR(tbl_claims[[#This Row],[Date of Birth]])+16, MONTH(tbl_claims[[#This Row],[Date of Birth]]), DAY(tbl_claims[[#This Row],[Date of Birth]])), "")</f>
        <v/>
      </c>
      <c r="P386" s="41" t="str">
        <f>IF(tbl_claims[[#This Row],[Date of Birth]]&lt;&gt;"", DATE(YEAR(tbl_claims[[#This Row],[Date of Birth]])+18, MONTH(tbl_claims[[#This Row],[Date of Birth]]), DAY(tbl_claims[[#This Row],[Date of Birth]])), "")</f>
        <v/>
      </c>
      <c r="Q386" s="41" t="str">
        <f>IF(tbl_claims[[#This Row],[Date of Birth]]&lt;&gt;"", DATE(YEAR(tbl_claims[[#This Row],[Date of Birth]])+21, MONTH(tbl_claims[[#This Row],[Date of Birth]]), DAY(tbl_claims[[#This Row],[Date of Birth]])), "")</f>
        <v/>
      </c>
      <c r="R386" s="41" t="str">
        <f>IF(tbl_claims[[#This Row],[Date of Birth]]&lt;&gt;"", DATE(YEAR(tbl_claims[[#This Row],[Date of Birth]])+25, MONTH(tbl_claims[[#This Row],[Date of Birth]]), DAY(tbl_claims[[#This Row],[Date of Birth]])), "")</f>
        <v/>
      </c>
    </row>
    <row r="387" spans="1:18" s="26" customFormat="1" x14ac:dyDescent="0.35">
      <c r="A387" s="39"/>
      <c r="B387" s="29"/>
      <c r="C387" s="29"/>
      <c r="D387" s="30"/>
      <c r="E387" s="55"/>
      <c r="F387" s="31"/>
      <c r="G387" s="31"/>
      <c r="H387" s="32"/>
      <c r="I387" s="32"/>
      <c r="J387" s="33"/>
      <c r="K387" s="33"/>
      <c r="L387" s="43"/>
      <c r="M387" s="34"/>
      <c r="N387" s="77" t="e">
        <f>VLOOKUP(tbl_claims[[#This Row],[Nationality]],Table4[],3,FALSE)</f>
        <v>#N/A</v>
      </c>
      <c r="O387" s="41" t="str">
        <f>IF(tbl_claims[[#This Row],[Date of Birth]]&lt;&gt;"", DATE(YEAR(tbl_claims[[#This Row],[Date of Birth]])+16, MONTH(tbl_claims[[#This Row],[Date of Birth]]), DAY(tbl_claims[[#This Row],[Date of Birth]])), "")</f>
        <v/>
      </c>
      <c r="P387" s="41" t="str">
        <f>IF(tbl_claims[[#This Row],[Date of Birth]]&lt;&gt;"", DATE(YEAR(tbl_claims[[#This Row],[Date of Birth]])+18, MONTH(tbl_claims[[#This Row],[Date of Birth]]), DAY(tbl_claims[[#This Row],[Date of Birth]])), "")</f>
        <v/>
      </c>
      <c r="Q387" s="41" t="str">
        <f>IF(tbl_claims[[#This Row],[Date of Birth]]&lt;&gt;"", DATE(YEAR(tbl_claims[[#This Row],[Date of Birth]])+21, MONTH(tbl_claims[[#This Row],[Date of Birth]]), DAY(tbl_claims[[#This Row],[Date of Birth]])), "")</f>
        <v/>
      </c>
      <c r="R387" s="41" t="str">
        <f>IF(tbl_claims[[#This Row],[Date of Birth]]&lt;&gt;"", DATE(YEAR(tbl_claims[[#This Row],[Date of Birth]])+25, MONTH(tbl_claims[[#This Row],[Date of Birth]]), DAY(tbl_claims[[#This Row],[Date of Birth]])), "")</f>
        <v/>
      </c>
    </row>
    <row r="388" spans="1:18" s="26" customFormat="1" x14ac:dyDescent="0.35">
      <c r="A388" s="39"/>
      <c r="B388" s="29"/>
      <c r="C388" s="29"/>
      <c r="D388" s="30"/>
      <c r="E388" s="55"/>
      <c r="F388" s="31"/>
      <c r="G388" s="31"/>
      <c r="H388" s="32"/>
      <c r="I388" s="32"/>
      <c r="J388" s="33"/>
      <c r="K388" s="33"/>
      <c r="L388" s="43"/>
      <c r="M388" s="34"/>
      <c r="N388" s="77" t="e">
        <f>VLOOKUP(tbl_claims[[#This Row],[Nationality]],Table4[],3,FALSE)</f>
        <v>#N/A</v>
      </c>
      <c r="O388" s="41" t="str">
        <f>IF(tbl_claims[[#This Row],[Date of Birth]]&lt;&gt;"", DATE(YEAR(tbl_claims[[#This Row],[Date of Birth]])+16, MONTH(tbl_claims[[#This Row],[Date of Birth]]), DAY(tbl_claims[[#This Row],[Date of Birth]])), "")</f>
        <v/>
      </c>
      <c r="P388" s="41" t="str">
        <f>IF(tbl_claims[[#This Row],[Date of Birth]]&lt;&gt;"", DATE(YEAR(tbl_claims[[#This Row],[Date of Birth]])+18, MONTH(tbl_claims[[#This Row],[Date of Birth]]), DAY(tbl_claims[[#This Row],[Date of Birth]])), "")</f>
        <v/>
      </c>
      <c r="Q388" s="41" t="str">
        <f>IF(tbl_claims[[#This Row],[Date of Birth]]&lt;&gt;"", DATE(YEAR(tbl_claims[[#This Row],[Date of Birth]])+21, MONTH(tbl_claims[[#This Row],[Date of Birth]]), DAY(tbl_claims[[#This Row],[Date of Birth]])), "")</f>
        <v/>
      </c>
      <c r="R388" s="41" t="str">
        <f>IF(tbl_claims[[#This Row],[Date of Birth]]&lt;&gt;"", DATE(YEAR(tbl_claims[[#This Row],[Date of Birth]])+25, MONTH(tbl_claims[[#This Row],[Date of Birth]]), DAY(tbl_claims[[#This Row],[Date of Birth]])), "")</f>
        <v/>
      </c>
    </row>
    <row r="389" spans="1:18" s="26" customFormat="1" x14ac:dyDescent="0.35">
      <c r="A389" s="39"/>
      <c r="B389" s="29"/>
      <c r="C389" s="29"/>
      <c r="D389" s="30"/>
      <c r="E389" s="55"/>
      <c r="F389" s="31"/>
      <c r="G389" s="31"/>
      <c r="H389" s="32"/>
      <c r="I389" s="32"/>
      <c r="J389" s="33"/>
      <c r="K389" s="33"/>
      <c r="L389" s="43"/>
      <c r="M389" s="34"/>
      <c r="N389" s="77" t="e">
        <f>VLOOKUP(tbl_claims[[#This Row],[Nationality]],Table4[],3,FALSE)</f>
        <v>#N/A</v>
      </c>
      <c r="O389" s="41" t="str">
        <f>IF(tbl_claims[[#This Row],[Date of Birth]]&lt;&gt;"", DATE(YEAR(tbl_claims[[#This Row],[Date of Birth]])+16, MONTH(tbl_claims[[#This Row],[Date of Birth]]), DAY(tbl_claims[[#This Row],[Date of Birth]])), "")</f>
        <v/>
      </c>
      <c r="P389" s="41" t="str">
        <f>IF(tbl_claims[[#This Row],[Date of Birth]]&lt;&gt;"", DATE(YEAR(tbl_claims[[#This Row],[Date of Birth]])+18, MONTH(tbl_claims[[#This Row],[Date of Birth]]), DAY(tbl_claims[[#This Row],[Date of Birth]])), "")</f>
        <v/>
      </c>
      <c r="Q389" s="41" t="str">
        <f>IF(tbl_claims[[#This Row],[Date of Birth]]&lt;&gt;"", DATE(YEAR(tbl_claims[[#This Row],[Date of Birth]])+21, MONTH(tbl_claims[[#This Row],[Date of Birth]]), DAY(tbl_claims[[#This Row],[Date of Birth]])), "")</f>
        <v/>
      </c>
      <c r="R389" s="41" t="str">
        <f>IF(tbl_claims[[#This Row],[Date of Birth]]&lt;&gt;"", DATE(YEAR(tbl_claims[[#This Row],[Date of Birth]])+25, MONTH(tbl_claims[[#This Row],[Date of Birth]]), DAY(tbl_claims[[#This Row],[Date of Birth]])), "")</f>
        <v/>
      </c>
    </row>
    <row r="390" spans="1:18" s="26" customFormat="1" x14ac:dyDescent="0.35">
      <c r="A390" s="39"/>
      <c r="B390" s="29"/>
      <c r="C390" s="29"/>
      <c r="D390" s="30"/>
      <c r="E390" s="55"/>
      <c r="F390" s="31"/>
      <c r="G390" s="31"/>
      <c r="H390" s="32"/>
      <c r="I390" s="32"/>
      <c r="J390" s="33"/>
      <c r="K390" s="33"/>
      <c r="L390" s="43"/>
      <c r="M390" s="34"/>
      <c r="N390" s="77" t="e">
        <f>VLOOKUP(tbl_claims[[#This Row],[Nationality]],Table4[],3,FALSE)</f>
        <v>#N/A</v>
      </c>
      <c r="O390" s="41" t="str">
        <f>IF(tbl_claims[[#This Row],[Date of Birth]]&lt;&gt;"", DATE(YEAR(tbl_claims[[#This Row],[Date of Birth]])+16, MONTH(tbl_claims[[#This Row],[Date of Birth]]), DAY(tbl_claims[[#This Row],[Date of Birth]])), "")</f>
        <v/>
      </c>
      <c r="P390" s="41" t="str">
        <f>IF(tbl_claims[[#This Row],[Date of Birth]]&lt;&gt;"", DATE(YEAR(tbl_claims[[#This Row],[Date of Birth]])+18, MONTH(tbl_claims[[#This Row],[Date of Birth]]), DAY(tbl_claims[[#This Row],[Date of Birth]])), "")</f>
        <v/>
      </c>
      <c r="Q390" s="41" t="str">
        <f>IF(tbl_claims[[#This Row],[Date of Birth]]&lt;&gt;"", DATE(YEAR(tbl_claims[[#This Row],[Date of Birth]])+21, MONTH(tbl_claims[[#This Row],[Date of Birth]]), DAY(tbl_claims[[#This Row],[Date of Birth]])), "")</f>
        <v/>
      </c>
      <c r="R390" s="41" t="str">
        <f>IF(tbl_claims[[#This Row],[Date of Birth]]&lt;&gt;"", DATE(YEAR(tbl_claims[[#This Row],[Date of Birth]])+25, MONTH(tbl_claims[[#This Row],[Date of Birth]]), DAY(tbl_claims[[#This Row],[Date of Birth]])), "")</f>
        <v/>
      </c>
    </row>
    <row r="391" spans="1:18" s="26" customFormat="1" x14ac:dyDescent="0.35">
      <c r="A391" s="39"/>
      <c r="B391" s="29"/>
      <c r="C391" s="29"/>
      <c r="D391" s="30"/>
      <c r="E391" s="55"/>
      <c r="F391" s="31"/>
      <c r="G391" s="31"/>
      <c r="H391" s="32"/>
      <c r="I391" s="32"/>
      <c r="J391" s="33"/>
      <c r="K391" s="33"/>
      <c r="L391" s="43"/>
      <c r="M391" s="34"/>
      <c r="N391" s="77" t="e">
        <f>VLOOKUP(tbl_claims[[#This Row],[Nationality]],Table4[],3,FALSE)</f>
        <v>#N/A</v>
      </c>
      <c r="O391" s="41" t="str">
        <f>IF(tbl_claims[[#This Row],[Date of Birth]]&lt;&gt;"", DATE(YEAR(tbl_claims[[#This Row],[Date of Birth]])+16, MONTH(tbl_claims[[#This Row],[Date of Birth]]), DAY(tbl_claims[[#This Row],[Date of Birth]])), "")</f>
        <v/>
      </c>
      <c r="P391" s="41" t="str">
        <f>IF(tbl_claims[[#This Row],[Date of Birth]]&lt;&gt;"", DATE(YEAR(tbl_claims[[#This Row],[Date of Birth]])+18, MONTH(tbl_claims[[#This Row],[Date of Birth]]), DAY(tbl_claims[[#This Row],[Date of Birth]])), "")</f>
        <v/>
      </c>
      <c r="Q391" s="41" t="str">
        <f>IF(tbl_claims[[#This Row],[Date of Birth]]&lt;&gt;"", DATE(YEAR(tbl_claims[[#This Row],[Date of Birth]])+21, MONTH(tbl_claims[[#This Row],[Date of Birth]]), DAY(tbl_claims[[#This Row],[Date of Birth]])), "")</f>
        <v/>
      </c>
      <c r="R391" s="41" t="str">
        <f>IF(tbl_claims[[#This Row],[Date of Birth]]&lt;&gt;"", DATE(YEAR(tbl_claims[[#This Row],[Date of Birth]])+25, MONTH(tbl_claims[[#This Row],[Date of Birth]]), DAY(tbl_claims[[#This Row],[Date of Birth]])), "")</f>
        <v/>
      </c>
    </row>
    <row r="392" spans="1:18" s="26" customFormat="1" x14ac:dyDescent="0.35">
      <c r="A392" s="39"/>
      <c r="B392" s="29"/>
      <c r="C392" s="29"/>
      <c r="D392" s="30"/>
      <c r="E392" s="55"/>
      <c r="F392" s="31"/>
      <c r="G392" s="31"/>
      <c r="H392" s="32"/>
      <c r="I392" s="32"/>
      <c r="J392" s="33"/>
      <c r="K392" s="33"/>
      <c r="L392" s="43"/>
      <c r="M392" s="34"/>
      <c r="N392" s="77" t="e">
        <f>VLOOKUP(tbl_claims[[#This Row],[Nationality]],Table4[],3,FALSE)</f>
        <v>#N/A</v>
      </c>
      <c r="O392" s="41" t="str">
        <f>IF(tbl_claims[[#This Row],[Date of Birth]]&lt;&gt;"", DATE(YEAR(tbl_claims[[#This Row],[Date of Birth]])+16, MONTH(tbl_claims[[#This Row],[Date of Birth]]), DAY(tbl_claims[[#This Row],[Date of Birth]])), "")</f>
        <v/>
      </c>
      <c r="P392" s="41" t="str">
        <f>IF(tbl_claims[[#This Row],[Date of Birth]]&lt;&gt;"", DATE(YEAR(tbl_claims[[#This Row],[Date of Birth]])+18, MONTH(tbl_claims[[#This Row],[Date of Birth]]), DAY(tbl_claims[[#This Row],[Date of Birth]])), "")</f>
        <v/>
      </c>
      <c r="Q392" s="41" t="str">
        <f>IF(tbl_claims[[#This Row],[Date of Birth]]&lt;&gt;"", DATE(YEAR(tbl_claims[[#This Row],[Date of Birth]])+21, MONTH(tbl_claims[[#This Row],[Date of Birth]]), DAY(tbl_claims[[#This Row],[Date of Birth]])), "")</f>
        <v/>
      </c>
      <c r="R392" s="41" t="str">
        <f>IF(tbl_claims[[#This Row],[Date of Birth]]&lt;&gt;"", DATE(YEAR(tbl_claims[[#This Row],[Date of Birth]])+25, MONTH(tbl_claims[[#This Row],[Date of Birth]]), DAY(tbl_claims[[#This Row],[Date of Birth]])), "")</f>
        <v/>
      </c>
    </row>
    <row r="393" spans="1:18" s="26" customFormat="1" x14ac:dyDescent="0.35">
      <c r="A393" s="39"/>
      <c r="B393" s="29"/>
      <c r="C393" s="29"/>
      <c r="D393" s="30"/>
      <c r="E393" s="55"/>
      <c r="F393" s="31"/>
      <c r="G393" s="31"/>
      <c r="H393" s="32"/>
      <c r="I393" s="32"/>
      <c r="J393" s="33"/>
      <c r="K393" s="33"/>
      <c r="L393" s="43"/>
      <c r="M393" s="34"/>
      <c r="N393" s="77" t="e">
        <f>VLOOKUP(tbl_claims[[#This Row],[Nationality]],Table4[],3,FALSE)</f>
        <v>#N/A</v>
      </c>
      <c r="O393" s="41" t="str">
        <f>IF(tbl_claims[[#This Row],[Date of Birth]]&lt;&gt;"", DATE(YEAR(tbl_claims[[#This Row],[Date of Birth]])+16, MONTH(tbl_claims[[#This Row],[Date of Birth]]), DAY(tbl_claims[[#This Row],[Date of Birth]])), "")</f>
        <v/>
      </c>
      <c r="P393" s="41" t="str">
        <f>IF(tbl_claims[[#This Row],[Date of Birth]]&lt;&gt;"", DATE(YEAR(tbl_claims[[#This Row],[Date of Birth]])+18, MONTH(tbl_claims[[#This Row],[Date of Birth]]), DAY(tbl_claims[[#This Row],[Date of Birth]])), "")</f>
        <v/>
      </c>
      <c r="Q393" s="41" t="str">
        <f>IF(tbl_claims[[#This Row],[Date of Birth]]&lt;&gt;"", DATE(YEAR(tbl_claims[[#This Row],[Date of Birth]])+21, MONTH(tbl_claims[[#This Row],[Date of Birth]]), DAY(tbl_claims[[#This Row],[Date of Birth]])), "")</f>
        <v/>
      </c>
      <c r="R393" s="41" t="str">
        <f>IF(tbl_claims[[#This Row],[Date of Birth]]&lt;&gt;"", DATE(YEAR(tbl_claims[[#This Row],[Date of Birth]])+25, MONTH(tbl_claims[[#This Row],[Date of Birth]]), DAY(tbl_claims[[#This Row],[Date of Birth]])), "")</f>
        <v/>
      </c>
    </row>
    <row r="394" spans="1:18" s="26" customFormat="1" x14ac:dyDescent="0.35">
      <c r="A394" s="39"/>
      <c r="B394" s="29"/>
      <c r="C394" s="29"/>
      <c r="D394" s="30"/>
      <c r="E394" s="55"/>
      <c r="F394" s="31"/>
      <c r="G394" s="31"/>
      <c r="H394" s="32"/>
      <c r="I394" s="32"/>
      <c r="J394" s="33"/>
      <c r="K394" s="33"/>
      <c r="L394" s="43"/>
      <c r="M394" s="34"/>
      <c r="N394" s="77" t="e">
        <f>VLOOKUP(tbl_claims[[#This Row],[Nationality]],Table4[],3,FALSE)</f>
        <v>#N/A</v>
      </c>
      <c r="O394" s="41" t="str">
        <f>IF(tbl_claims[[#This Row],[Date of Birth]]&lt;&gt;"", DATE(YEAR(tbl_claims[[#This Row],[Date of Birth]])+16, MONTH(tbl_claims[[#This Row],[Date of Birth]]), DAY(tbl_claims[[#This Row],[Date of Birth]])), "")</f>
        <v/>
      </c>
      <c r="P394" s="41" t="str">
        <f>IF(tbl_claims[[#This Row],[Date of Birth]]&lt;&gt;"", DATE(YEAR(tbl_claims[[#This Row],[Date of Birth]])+18, MONTH(tbl_claims[[#This Row],[Date of Birth]]), DAY(tbl_claims[[#This Row],[Date of Birth]])), "")</f>
        <v/>
      </c>
      <c r="Q394" s="41" t="str">
        <f>IF(tbl_claims[[#This Row],[Date of Birth]]&lt;&gt;"", DATE(YEAR(tbl_claims[[#This Row],[Date of Birth]])+21, MONTH(tbl_claims[[#This Row],[Date of Birth]]), DAY(tbl_claims[[#This Row],[Date of Birth]])), "")</f>
        <v/>
      </c>
      <c r="R394" s="41" t="str">
        <f>IF(tbl_claims[[#This Row],[Date of Birth]]&lt;&gt;"", DATE(YEAR(tbl_claims[[#This Row],[Date of Birth]])+25, MONTH(tbl_claims[[#This Row],[Date of Birth]]), DAY(tbl_claims[[#This Row],[Date of Birth]])), "")</f>
        <v/>
      </c>
    </row>
    <row r="395" spans="1:18" s="26" customFormat="1" x14ac:dyDescent="0.35">
      <c r="A395" s="39"/>
      <c r="B395" s="29"/>
      <c r="C395" s="29"/>
      <c r="D395" s="30"/>
      <c r="E395" s="55"/>
      <c r="F395" s="31"/>
      <c r="G395" s="31"/>
      <c r="H395" s="32"/>
      <c r="I395" s="32"/>
      <c r="J395" s="33"/>
      <c r="K395" s="33"/>
      <c r="L395" s="43"/>
      <c r="M395" s="34"/>
      <c r="N395" s="77" t="e">
        <f>VLOOKUP(tbl_claims[[#This Row],[Nationality]],Table4[],3,FALSE)</f>
        <v>#N/A</v>
      </c>
      <c r="O395" s="41" t="str">
        <f>IF(tbl_claims[[#This Row],[Date of Birth]]&lt;&gt;"", DATE(YEAR(tbl_claims[[#This Row],[Date of Birth]])+16, MONTH(tbl_claims[[#This Row],[Date of Birth]]), DAY(tbl_claims[[#This Row],[Date of Birth]])), "")</f>
        <v/>
      </c>
      <c r="P395" s="41" t="str">
        <f>IF(tbl_claims[[#This Row],[Date of Birth]]&lt;&gt;"", DATE(YEAR(tbl_claims[[#This Row],[Date of Birth]])+18, MONTH(tbl_claims[[#This Row],[Date of Birth]]), DAY(tbl_claims[[#This Row],[Date of Birth]])), "")</f>
        <v/>
      </c>
      <c r="Q395" s="41" t="str">
        <f>IF(tbl_claims[[#This Row],[Date of Birth]]&lt;&gt;"", DATE(YEAR(tbl_claims[[#This Row],[Date of Birth]])+21, MONTH(tbl_claims[[#This Row],[Date of Birth]]), DAY(tbl_claims[[#This Row],[Date of Birth]])), "")</f>
        <v/>
      </c>
      <c r="R395" s="41" t="str">
        <f>IF(tbl_claims[[#This Row],[Date of Birth]]&lt;&gt;"", DATE(YEAR(tbl_claims[[#This Row],[Date of Birth]])+25, MONTH(tbl_claims[[#This Row],[Date of Birth]]), DAY(tbl_claims[[#This Row],[Date of Birth]])), "")</f>
        <v/>
      </c>
    </row>
    <row r="396" spans="1:18" s="26" customFormat="1" x14ac:dyDescent="0.35">
      <c r="A396" s="39"/>
      <c r="B396" s="29"/>
      <c r="C396" s="29"/>
      <c r="D396" s="30"/>
      <c r="E396" s="55"/>
      <c r="F396" s="31"/>
      <c r="G396" s="31"/>
      <c r="H396" s="32"/>
      <c r="I396" s="32"/>
      <c r="J396" s="33"/>
      <c r="K396" s="33"/>
      <c r="L396" s="43"/>
      <c r="M396" s="34"/>
      <c r="N396" s="77" t="e">
        <f>VLOOKUP(tbl_claims[[#This Row],[Nationality]],Table4[],3,FALSE)</f>
        <v>#N/A</v>
      </c>
      <c r="O396" s="41" t="str">
        <f>IF(tbl_claims[[#This Row],[Date of Birth]]&lt;&gt;"", DATE(YEAR(tbl_claims[[#This Row],[Date of Birth]])+16, MONTH(tbl_claims[[#This Row],[Date of Birth]]), DAY(tbl_claims[[#This Row],[Date of Birth]])), "")</f>
        <v/>
      </c>
      <c r="P396" s="41" t="str">
        <f>IF(tbl_claims[[#This Row],[Date of Birth]]&lt;&gt;"", DATE(YEAR(tbl_claims[[#This Row],[Date of Birth]])+18, MONTH(tbl_claims[[#This Row],[Date of Birth]]), DAY(tbl_claims[[#This Row],[Date of Birth]])), "")</f>
        <v/>
      </c>
      <c r="Q396" s="41" t="str">
        <f>IF(tbl_claims[[#This Row],[Date of Birth]]&lt;&gt;"", DATE(YEAR(tbl_claims[[#This Row],[Date of Birth]])+21, MONTH(tbl_claims[[#This Row],[Date of Birth]]), DAY(tbl_claims[[#This Row],[Date of Birth]])), "")</f>
        <v/>
      </c>
      <c r="R396" s="41" t="str">
        <f>IF(tbl_claims[[#This Row],[Date of Birth]]&lt;&gt;"", DATE(YEAR(tbl_claims[[#This Row],[Date of Birth]])+25, MONTH(tbl_claims[[#This Row],[Date of Birth]]), DAY(tbl_claims[[#This Row],[Date of Birth]])), "")</f>
        <v/>
      </c>
    </row>
    <row r="397" spans="1:18" s="26" customFormat="1" x14ac:dyDescent="0.35">
      <c r="A397" s="39"/>
      <c r="B397" s="29"/>
      <c r="C397" s="29"/>
      <c r="D397" s="30"/>
      <c r="E397" s="55"/>
      <c r="F397" s="31"/>
      <c r="G397" s="31"/>
      <c r="H397" s="32"/>
      <c r="I397" s="32"/>
      <c r="J397" s="33"/>
      <c r="K397" s="33"/>
      <c r="L397" s="43"/>
      <c r="M397" s="34"/>
      <c r="N397" s="77" t="e">
        <f>VLOOKUP(tbl_claims[[#This Row],[Nationality]],Table4[],3,FALSE)</f>
        <v>#N/A</v>
      </c>
      <c r="O397" s="41" t="str">
        <f>IF(tbl_claims[[#This Row],[Date of Birth]]&lt;&gt;"", DATE(YEAR(tbl_claims[[#This Row],[Date of Birth]])+16, MONTH(tbl_claims[[#This Row],[Date of Birth]]), DAY(tbl_claims[[#This Row],[Date of Birth]])), "")</f>
        <v/>
      </c>
      <c r="P397" s="41" t="str">
        <f>IF(tbl_claims[[#This Row],[Date of Birth]]&lt;&gt;"", DATE(YEAR(tbl_claims[[#This Row],[Date of Birth]])+18, MONTH(tbl_claims[[#This Row],[Date of Birth]]), DAY(tbl_claims[[#This Row],[Date of Birth]])), "")</f>
        <v/>
      </c>
      <c r="Q397" s="41" t="str">
        <f>IF(tbl_claims[[#This Row],[Date of Birth]]&lt;&gt;"", DATE(YEAR(tbl_claims[[#This Row],[Date of Birth]])+21, MONTH(tbl_claims[[#This Row],[Date of Birth]]), DAY(tbl_claims[[#This Row],[Date of Birth]])), "")</f>
        <v/>
      </c>
      <c r="R397" s="41" t="str">
        <f>IF(tbl_claims[[#This Row],[Date of Birth]]&lt;&gt;"", DATE(YEAR(tbl_claims[[#This Row],[Date of Birth]])+25, MONTH(tbl_claims[[#This Row],[Date of Birth]]), DAY(tbl_claims[[#This Row],[Date of Birth]])), "")</f>
        <v/>
      </c>
    </row>
    <row r="398" spans="1:18" s="26" customFormat="1" x14ac:dyDescent="0.35">
      <c r="A398" s="39"/>
      <c r="B398" s="29"/>
      <c r="C398" s="29"/>
      <c r="D398" s="30"/>
      <c r="E398" s="55"/>
      <c r="F398" s="31"/>
      <c r="G398" s="31"/>
      <c r="H398" s="32"/>
      <c r="I398" s="32"/>
      <c r="J398" s="33"/>
      <c r="K398" s="33"/>
      <c r="L398" s="43"/>
      <c r="M398" s="34"/>
      <c r="N398" s="77" t="e">
        <f>VLOOKUP(tbl_claims[[#This Row],[Nationality]],Table4[],3,FALSE)</f>
        <v>#N/A</v>
      </c>
      <c r="O398" s="41" t="str">
        <f>IF(tbl_claims[[#This Row],[Date of Birth]]&lt;&gt;"", DATE(YEAR(tbl_claims[[#This Row],[Date of Birth]])+16, MONTH(tbl_claims[[#This Row],[Date of Birth]]), DAY(tbl_claims[[#This Row],[Date of Birth]])), "")</f>
        <v/>
      </c>
      <c r="P398" s="41" t="str">
        <f>IF(tbl_claims[[#This Row],[Date of Birth]]&lt;&gt;"", DATE(YEAR(tbl_claims[[#This Row],[Date of Birth]])+18, MONTH(tbl_claims[[#This Row],[Date of Birth]]), DAY(tbl_claims[[#This Row],[Date of Birth]])), "")</f>
        <v/>
      </c>
      <c r="Q398" s="41" t="str">
        <f>IF(tbl_claims[[#This Row],[Date of Birth]]&lt;&gt;"", DATE(YEAR(tbl_claims[[#This Row],[Date of Birth]])+21, MONTH(tbl_claims[[#This Row],[Date of Birth]]), DAY(tbl_claims[[#This Row],[Date of Birth]])), "")</f>
        <v/>
      </c>
      <c r="R398" s="41" t="str">
        <f>IF(tbl_claims[[#This Row],[Date of Birth]]&lt;&gt;"", DATE(YEAR(tbl_claims[[#This Row],[Date of Birth]])+25, MONTH(tbl_claims[[#This Row],[Date of Birth]]), DAY(tbl_claims[[#This Row],[Date of Birth]])), "")</f>
        <v/>
      </c>
    </row>
    <row r="399" spans="1:18" s="26" customFormat="1" x14ac:dyDescent="0.35">
      <c r="A399" s="39"/>
      <c r="B399" s="29"/>
      <c r="C399" s="29"/>
      <c r="D399" s="30"/>
      <c r="E399" s="55"/>
      <c r="F399" s="31"/>
      <c r="G399" s="31"/>
      <c r="H399" s="32"/>
      <c r="I399" s="32"/>
      <c r="J399" s="33"/>
      <c r="K399" s="33"/>
      <c r="L399" s="43"/>
      <c r="M399" s="34"/>
      <c r="N399" s="77" t="e">
        <f>VLOOKUP(tbl_claims[[#This Row],[Nationality]],Table4[],3,FALSE)</f>
        <v>#N/A</v>
      </c>
      <c r="O399" s="41" t="str">
        <f>IF(tbl_claims[[#This Row],[Date of Birth]]&lt;&gt;"", DATE(YEAR(tbl_claims[[#This Row],[Date of Birth]])+16, MONTH(tbl_claims[[#This Row],[Date of Birth]]), DAY(tbl_claims[[#This Row],[Date of Birth]])), "")</f>
        <v/>
      </c>
      <c r="P399" s="41" t="str">
        <f>IF(tbl_claims[[#This Row],[Date of Birth]]&lt;&gt;"", DATE(YEAR(tbl_claims[[#This Row],[Date of Birth]])+18, MONTH(tbl_claims[[#This Row],[Date of Birth]]), DAY(tbl_claims[[#This Row],[Date of Birth]])), "")</f>
        <v/>
      </c>
      <c r="Q399" s="41" t="str">
        <f>IF(tbl_claims[[#This Row],[Date of Birth]]&lt;&gt;"", DATE(YEAR(tbl_claims[[#This Row],[Date of Birth]])+21, MONTH(tbl_claims[[#This Row],[Date of Birth]]), DAY(tbl_claims[[#This Row],[Date of Birth]])), "")</f>
        <v/>
      </c>
      <c r="R399" s="41" t="str">
        <f>IF(tbl_claims[[#This Row],[Date of Birth]]&lt;&gt;"", DATE(YEAR(tbl_claims[[#This Row],[Date of Birth]])+25, MONTH(tbl_claims[[#This Row],[Date of Birth]]), DAY(tbl_claims[[#This Row],[Date of Birth]])), "")</f>
        <v/>
      </c>
    </row>
    <row r="400" spans="1:18" s="26" customFormat="1" x14ac:dyDescent="0.35">
      <c r="A400" s="39"/>
      <c r="B400" s="29"/>
      <c r="C400" s="29"/>
      <c r="D400" s="30"/>
      <c r="E400" s="55"/>
      <c r="F400" s="31"/>
      <c r="G400" s="31"/>
      <c r="H400" s="32"/>
      <c r="I400" s="32"/>
      <c r="J400" s="33"/>
      <c r="K400" s="33"/>
      <c r="L400" s="43"/>
      <c r="M400" s="34"/>
      <c r="N400" s="77" t="e">
        <f>VLOOKUP(tbl_claims[[#This Row],[Nationality]],Table4[],3,FALSE)</f>
        <v>#N/A</v>
      </c>
      <c r="O400" s="41" t="str">
        <f>IF(tbl_claims[[#This Row],[Date of Birth]]&lt;&gt;"", DATE(YEAR(tbl_claims[[#This Row],[Date of Birth]])+16, MONTH(tbl_claims[[#This Row],[Date of Birth]]), DAY(tbl_claims[[#This Row],[Date of Birth]])), "")</f>
        <v/>
      </c>
      <c r="P400" s="41" t="str">
        <f>IF(tbl_claims[[#This Row],[Date of Birth]]&lt;&gt;"", DATE(YEAR(tbl_claims[[#This Row],[Date of Birth]])+18, MONTH(tbl_claims[[#This Row],[Date of Birth]]), DAY(tbl_claims[[#This Row],[Date of Birth]])), "")</f>
        <v/>
      </c>
      <c r="Q400" s="41" t="str">
        <f>IF(tbl_claims[[#This Row],[Date of Birth]]&lt;&gt;"", DATE(YEAR(tbl_claims[[#This Row],[Date of Birth]])+21, MONTH(tbl_claims[[#This Row],[Date of Birth]]), DAY(tbl_claims[[#This Row],[Date of Birth]])), "")</f>
        <v/>
      </c>
      <c r="R400" s="41" t="str">
        <f>IF(tbl_claims[[#This Row],[Date of Birth]]&lt;&gt;"", DATE(YEAR(tbl_claims[[#This Row],[Date of Birth]])+25, MONTH(tbl_claims[[#This Row],[Date of Birth]]), DAY(tbl_claims[[#This Row],[Date of Birth]])), "")</f>
        <v/>
      </c>
    </row>
    <row r="401" spans="1:18" s="26" customFormat="1" x14ac:dyDescent="0.35">
      <c r="A401" s="39"/>
      <c r="B401" s="29"/>
      <c r="C401" s="29"/>
      <c r="D401" s="30"/>
      <c r="E401" s="55"/>
      <c r="F401" s="31"/>
      <c r="G401" s="31"/>
      <c r="H401" s="32"/>
      <c r="I401" s="32"/>
      <c r="J401" s="33"/>
      <c r="K401" s="33"/>
      <c r="L401" s="43"/>
      <c r="M401" s="34"/>
      <c r="N401" s="77" t="e">
        <f>VLOOKUP(tbl_claims[[#This Row],[Nationality]],Table4[],3,FALSE)</f>
        <v>#N/A</v>
      </c>
      <c r="O401" s="41" t="str">
        <f>IF(tbl_claims[[#This Row],[Date of Birth]]&lt;&gt;"", DATE(YEAR(tbl_claims[[#This Row],[Date of Birth]])+16, MONTH(tbl_claims[[#This Row],[Date of Birth]]), DAY(tbl_claims[[#This Row],[Date of Birth]])), "")</f>
        <v/>
      </c>
      <c r="P401" s="41" t="str">
        <f>IF(tbl_claims[[#This Row],[Date of Birth]]&lt;&gt;"", DATE(YEAR(tbl_claims[[#This Row],[Date of Birth]])+18, MONTH(tbl_claims[[#This Row],[Date of Birth]]), DAY(tbl_claims[[#This Row],[Date of Birth]])), "")</f>
        <v/>
      </c>
      <c r="Q401" s="41" t="str">
        <f>IF(tbl_claims[[#This Row],[Date of Birth]]&lt;&gt;"", DATE(YEAR(tbl_claims[[#This Row],[Date of Birth]])+21, MONTH(tbl_claims[[#This Row],[Date of Birth]]), DAY(tbl_claims[[#This Row],[Date of Birth]])), "")</f>
        <v/>
      </c>
      <c r="R401" s="41" t="str">
        <f>IF(tbl_claims[[#This Row],[Date of Birth]]&lt;&gt;"", DATE(YEAR(tbl_claims[[#This Row],[Date of Birth]])+25, MONTH(tbl_claims[[#This Row],[Date of Birth]]), DAY(tbl_claims[[#This Row],[Date of Birth]])), "")</f>
        <v/>
      </c>
    </row>
    <row r="402" spans="1:18" s="26" customFormat="1" x14ac:dyDescent="0.35">
      <c r="A402" s="39"/>
      <c r="B402" s="29"/>
      <c r="C402" s="29"/>
      <c r="D402" s="30"/>
      <c r="E402" s="55"/>
      <c r="F402" s="31"/>
      <c r="G402" s="31"/>
      <c r="H402" s="32"/>
      <c r="I402" s="32"/>
      <c r="J402" s="33"/>
      <c r="K402" s="33"/>
      <c r="L402" s="43"/>
      <c r="M402" s="34"/>
      <c r="N402" s="77" t="e">
        <f>VLOOKUP(tbl_claims[[#This Row],[Nationality]],Table4[],3,FALSE)</f>
        <v>#N/A</v>
      </c>
      <c r="O402" s="41" t="str">
        <f>IF(tbl_claims[[#This Row],[Date of Birth]]&lt;&gt;"", DATE(YEAR(tbl_claims[[#This Row],[Date of Birth]])+16, MONTH(tbl_claims[[#This Row],[Date of Birth]]), DAY(tbl_claims[[#This Row],[Date of Birth]])), "")</f>
        <v/>
      </c>
      <c r="P402" s="41" t="str">
        <f>IF(tbl_claims[[#This Row],[Date of Birth]]&lt;&gt;"", DATE(YEAR(tbl_claims[[#This Row],[Date of Birth]])+18, MONTH(tbl_claims[[#This Row],[Date of Birth]]), DAY(tbl_claims[[#This Row],[Date of Birth]])), "")</f>
        <v/>
      </c>
      <c r="Q402" s="41" t="str">
        <f>IF(tbl_claims[[#This Row],[Date of Birth]]&lt;&gt;"", DATE(YEAR(tbl_claims[[#This Row],[Date of Birth]])+21, MONTH(tbl_claims[[#This Row],[Date of Birth]]), DAY(tbl_claims[[#This Row],[Date of Birth]])), "")</f>
        <v/>
      </c>
      <c r="R402" s="41" t="str">
        <f>IF(tbl_claims[[#This Row],[Date of Birth]]&lt;&gt;"", DATE(YEAR(tbl_claims[[#This Row],[Date of Birth]])+25, MONTH(tbl_claims[[#This Row],[Date of Birth]]), DAY(tbl_claims[[#This Row],[Date of Birth]])), "")</f>
        <v/>
      </c>
    </row>
    <row r="403" spans="1:18" s="26" customFormat="1" x14ac:dyDescent="0.35">
      <c r="A403" s="39"/>
      <c r="B403" s="29"/>
      <c r="C403" s="29"/>
      <c r="D403" s="30"/>
      <c r="E403" s="55"/>
      <c r="F403" s="31"/>
      <c r="G403" s="31"/>
      <c r="H403" s="32"/>
      <c r="I403" s="32"/>
      <c r="J403" s="33"/>
      <c r="K403" s="33"/>
      <c r="L403" s="43"/>
      <c r="M403" s="34"/>
      <c r="N403" s="77" t="e">
        <f>VLOOKUP(tbl_claims[[#This Row],[Nationality]],Table4[],3,FALSE)</f>
        <v>#N/A</v>
      </c>
      <c r="O403" s="41" t="str">
        <f>IF(tbl_claims[[#This Row],[Date of Birth]]&lt;&gt;"", DATE(YEAR(tbl_claims[[#This Row],[Date of Birth]])+16, MONTH(tbl_claims[[#This Row],[Date of Birth]]), DAY(tbl_claims[[#This Row],[Date of Birth]])), "")</f>
        <v/>
      </c>
      <c r="P403" s="41" t="str">
        <f>IF(tbl_claims[[#This Row],[Date of Birth]]&lt;&gt;"", DATE(YEAR(tbl_claims[[#This Row],[Date of Birth]])+18, MONTH(tbl_claims[[#This Row],[Date of Birth]]), DAY(tbl_claims[[#This Row],[Date of Birth]])), "")</f>
        <v/>
      </c>
      <c r="Q403" s="41" t="str">
        <f>IF(tbl_claims[[#This Row],[Date of Birth]]&lt;&gt;"", DATE(YEAR(tbl_claims[[#This Row],[Date of Birth]])+21, MONTH(tbl_claims[[#This Row],[Date of Birth]]), DAY(tbl_claims[[#This Row],[Date of Birth]])), "")</f>
        <v/>
      </c>
      <c r="R403" s="41" t="str">
        <f>IF(tbl_claims[[#This Row],[Date of Birth]]&lt;&gt;"", DATE(YEAR(tbl_claims[[#This Row],[Date of Birth]])+25, MONTH(tbl_claims[[#This Row],[Date of Birth]]), DAY(tbl_claims[[#This Row],[Date of Birth]])), "")</f>
        <v/>
      </c>
    </row>
    <row r="404" spans="1:18" s="26" customFormat="1" x14ac:dyDescent="0.35">
      <c r="A404" s="39"/>
      <c r="B404" s="29"/>
      <c r="C404" s="29"/>
      <c r="D404" s="30"/>
      <c r="E404" s="55"/>
      <c r="F404" s="31"/>
      <c r="G404" s="31"/>
      <c r="H404" s="32"/>
      <c r="I404" s="32"/>
      <c r="J404" s="33"/>
      <c r="K404" s="33"/>
      <c r="L404" s="43"/>
      <c r="M404" s="34"/>
      <c r="N404" s="77" t="e">
        <f>VLOOKUP(tbl_claims[[#This Row],[Nationality]],Table4[],3,FALSE)</f>
        <v>#N/A</v>
      </c>
      <c r="O404" s="41" t="str">
        <f>IF(tbl_claims[[#This Row],[Date of Birth]]&lt;&gt;"", DATE(YEAR(tbl_claims[[#This Row],[Date of Birth]])+16, MONTH(tbl_claims[[#This Row],[Date of Birth]]), DAY(tbl_claims[[#This Row],[Date of Birth]])), "")</f>
        <v/>
      </c>
      <c r="P404" s="41" t="str">
        <f>IF(tbl_claims[[#This Row],[Date of Birth]]&lt;&gt;"", DATE(YEAR(tbl_claims[[#This Row],[Date of Birth]])+18, MONTH(tbl_claims[[#This Row],[Date of Birth]]), DAY(tbl_claims[[#This Row],[Date of Birth]])), "")</f>
        <v/>
      </c>
      <c r="Q404" s="41" t="str">
        <f>IF(tbl_claims[[#This Row],[Date of Birth]]&lt;&gt;"", DATE(YEAR(tbl_claims[[#This Row],[Date of Birth]])+21, MONTH(tbl_claims[[#This Row],[Date of Birth]]), DAY(tbl_claims[[#This Row],[Date of Birth]])), "")</f>
        <v/>
      </c>
      <c r="R404" s="41" t="str">
        <f>IF(tbl_claims[[#This Row],[Date of Birth]]&lt;&gt;"", DATE(YEAR(tbl_claims[[#This Row],[Date of Birth]])+25, MONTH(tbl_claims[[#This Row],[Date of Birth]]), DAY(tbl_claims[[#This Row],[Date of Birth]])), "")</f>
        <v/>
      </c>
    </row>
    <row r="405" spans="1:18" s="26" customFormat="1" x14ac:dyDescent="0.35">
      <c r="A405" s="39"/>
      <c r="B405" s="29"/>
      <c r="C405" s="29"/>
      <c r="D405" s="30"/>
      <c r="E405" s="55"/>
      <c r="F405" s="31"/>
      <c r="G405" s="31"/>
      <c r="H405" s="32"/>
      <c r="I405" s="32"/>
      <c r="J405" s="33"/>
      <c r="K405" s="33"/>
      <c r="L405" s="43"/>
      <c r="M405" s="34"/>
      <c r="N405" s="77" t="e">
        <f>VLOOKUP(tbl_claims[[#This Row],[Nationality]],Table4[],3,FALSE)</f>
        <v>#N/A</v>
      </c>
      <c r="O405" s="41" t="str">
        <f>IF(tbl_claims[[#This Row],[Date of Birth]]&lt;&gt;"", DATE(YEAR(tbl_claims[[#This Row],[Date of Birth]])+16, MONTH(tbl_claims[[#This Row],[Date of Birth]]), DAY(tbl_claims[[#This Row],[Date of Birth]])), "")</f>
        <v/>
      </c>
      <c r="P405" s="41" t="str">
        <f>IF(tbl_claims[[#This Row],[Date of Birth]]&lt;&gt;"", DATE(YEAR(tbl_claims[[#This Row],[Date of Birth]])+18, MONTH(tbl_claims[[#This Row],[Date of Birth]]), DAY(tbl_claims[[#This Row],[Date of Birth]])), "")</f>
        <v/>
      </c>
      <c r="Q405" s="41" t="str">
        <f>IF(tbl_claims[[#This Row],[Date of Birth]]&lt;&gt;"", DATE(YEAR(tbl_claims[[#This Row],[Date of Birth]])+21, MONTH(tbl_claims[[#This Row],[Date of Birth]]), DAY(tbl_claims[[#This Row],[Date of Birth]])), "")</f>
        <v/>
      </c>
      <c r="R405" s="41" t="str">
        <f>IF(tbl_claims[[#This Row],[Date of Birth]]&lt;&gt;"", DATE(YEAR(tbl_claims[[#This Row],[Date of Birth]])+25, MONTH(tbl_claims[[#This Row],[Date of Birth]]), DAY(tbl_claims[[#This Row],[Date of Birth]])), "")</f>
        <v/>
      </c>
    </row>
    <row r="406" spans="1:18" s="26" customFormat="1" x14ac:dyDescent="0.35">
      <c r="A406" s="39"/>
      <c r="B406" s="29"/>
      <c r="C406" s="29"/>
      <c r="D406" s="30"/>
      <c r="E406" s="55"/>
      <c r="F406" s="31"/>
      <c r="G406" s="31"/>
      <c r="H406" s="32"/>
      <c r="I406" s="32"/>
      <c r="J406" s="33"/>
      <c r="K406" s="33"/>
      <c r="L406" s="43"/>
      <c r="M406" s="34"/>
      <c r="N406" s="77" t="e">
        <f>VLOOKUP(tbl_claims[[#This Row],[Nationality]],Table4[],3,FALSE)</f>
        <v>#N/A</v>
      </c>
      <c r="O406" s="41" t="str">
        <f>IF(tbl_claims[[#This Row],[Date of Birth]]&lt;&gt;"", DATE(YEAR(tbl_claims[[#This Row],[Date of Birth]])+16, MONTH(tbl_claims[[#This Row],[Date of Birth]]), DAY(tbl_claims[[#This Row],[Date of Birth]])), "")</f>
        <v/>
      </c>
      <c r="P406" s="41" t="str">
        <f>IF(tbl_claims[[#This Row],[Date of Birth]]&lt;&gt;"", DATE(YEAR(tbl_claims[[#This Row],[Date of Birth]])+18, MONTH(tbl_claims[[#This Row],[Date of Birth]]), DAY(tbl_claims[[#This Row],[Date of Birth]])), "")</f>
        <v/>
      </c>
      <c r="Q406" s="41" t="str">
        <f>IF(tbl_claims[[#This Row],[Date of Birth]]&lt;&gt;"", DATE(YEAR(tbl_claims[[#This Row],[Date of Birth]])+21, MONTH(tbl_claims[[#This Row],[Date of Birth]]), DAY(tbl_claims[[#This Row],[Date of Birth]])), "")</f>
        <v/>
      </c>
      <c r="R406" s="41" t="str">
        <f>IF(tbl_claims[[#This Row],[Date of Birth]]&lt;&gt;"", DATE(YEAR(tbl_claims[[#This Row],[Date of Birth]])+25, MONTH(tbl_claims[[#This Row],[Date of Birth]]), DAY(tbl_claims[[#This Row],[Date of Birth]])), "")</f>
        <v/>
      </c>
    </row>
    <row r="407" spans="1:18" s="26" customFormat="1" x14ac:dyDescent="0.35">
      <c r="A407" s="39"/>
      <c r="B407" s="29"/>
      <c r="C407" s="29"/>
      <c r="D407" s="30"/>
      <c r="E407" s="55"/>
      <c r="F407" s="31"/>
      <c r="G407" s="31"/>
      <c r="H407" s="32"/>
      <c r="I407" s="32"/>
      <c r="J407" s="33"/>
      <c r="K407" s="33"/>
      <c r="L407" s="43"/>
      <c r="M407" s="34"/>
      <c r="N407" s="77" t="e">
        <f>VLOOKUP(tbl_claims[[#This Row],[Nationality]],Table4[],3,FALSE)</f>
        <v>#N/A</v>
      </c>
      <c r="O407" s="41" t="str">
        <f>IF(tbl_claims[[#This Row],[Date of Birth]]&lt;&gt;"", DATE(YEAR(tbl_claims[[#This Row],[Date of Birth]])+16, MONTH(tbl_claims[[#This Row],[Date of Birth]]), DAY(tbl_claims[[#This Row],[Date of Birth]])), "")</f>
        <v/>
      </c>
      <c r="P407" s="41" t="str">
        <f>IF(tbl_claims[[#This Row],[Date of Birth]]&lt;&gt;"", DATE(YEAR(tbl_claims[[#This Row],[Date of Birth]])+18, MONTH(tbl_claims[[#This Row],[Date of Birth]]), DAY(tbl_claims[[#This Row],[Date of Birth]])), "")</f>
        <v/>
      </c>
      <c r="Q407" s="41" t="str">
        <f>IF(tbl_claims[[#This Row],[Date of Birth]]&lt;&gt;"", DATE(YEAR(tbl_claims[[#This Row],[Date of Birth]])+21, MONTH(tbl_claims[[#This Row],[Date of Birth]]), DAY(tbl_claims[[#This Row],[Date of Birth]])), "")</f>
        <v/>
      </c>
      <c r="R407" s="41" t="str">
        <f>IF(tbl_claims[[#This Row],[Date of Birth]]&lt;&gt;"", DATE(YEAR(tbl_claims[[#This Row],[Date of Birth]])+25, MONTH(tbl_claims[[#This Row],[Date of Birth]]), DAY(tbl_claims[[#This Row],[Date of Birth]])), "")</f>
        <v/>
      </c>
    </row>
    <row r="408" spans="1:18" s="26" customFormat="1" x14ac:dyDescent="0.35">
      <c r="A408" s="39"/>
      <c r="B408" s="29"/>
      <c r="C408" s="29"/>
      <c r="D408" s="30"/>
      <c r="E408" s="55"/>
      <c r="F408" s="31"/>
      <c r="G408" s="31"/>
      <c r="H408" s="32"/>
      <c r="I408" s="32"/>
      <c r="J408" s="33"/>
      <c r="K408" s="33"/>
      <c r="L408" s="43"/>
      <c r="M408" s="34"/>
      <c r="N408" s="77" t="e">
        <f>VLOOKUP(tbl_claims[[#This Row],[Nationality]],Table4[],3,FALSE)</f>
        <v>#N/A</v>
      </c>
      <c r="O408" s="41" t="str">
        <f>IF(tbl_claims[[#This Row],[Date of Birth]]&lt;&gt;"", DATE(YEAR(tbl_claims[[#This Row],[Date of Birth]])+16, MONTH(tbl_claims[[#This Row],[Date of Birth]]), DAY(tbl_claims[[#This Row],[Date of Birth]])), "")</f>
        <v/>
      </c>
      <c r="P408" s="41" t="str">
        <f>IF(tbl_claims[[#This Row],[Date of Birth]]&lt;&gt;"", DATE(YEAR(tbl_claims[[#This Row],[Date of Birth]])+18, MONTH(tbl_claims[[#This Row],[Date of Birth]]), DAY(tbl_claims[[#This Row],[Date of Birth]])), "")</f>
        <v/>
      </c>
      <c r="Q408" s="41" t="str">
        <f>IF(tbl_claims[[#This Row],[Date of Birth]]&lt;&gt;"", DATE(YEAR(tbl_claims[[#This Row],[Date of Birth]])+21, MONTH(tbl_claims[[#This Row],[Date of Birth]]), DAY(tbl_claims[[#This Row],[Date of Birth]])), "")</f>
        <v/>
      </c>
      <c r="R408" s="41" t="str">
        <f>IF(tbl_claims[[#This Row],[Date of Birth]]&lt;&gt;"", DATE(YEAR(tbl_claims[[#This Row],[Date of Birth]])+25, MONTH(tbl_claims[[#This Row],[Date of Birth]]), DAY(tbl_claims[[#This Row],[Date of Birth]])), "")</f>
        <v/>
      </c>
    </row>
    <row r="409" spans="1:18" s="26" customFormat="1" x14ac:dyDescent="0.35">
      <c r="A409" s="39"/>
      <c r="B409" s="29"/>
      <c r="C409" s="29"/>
      <c r="D409" s="30"/>
      <c r="E409" s="55"/>
      <c r="F409" s="31"/>
      <c r="G409" s="31"/>
      <c r="H409" s="32"/>
      <c r="I409" s="32"/>
      <c r="J409" s="33"/>
      <c r="K409" s="33"/>
      <c r="L409" s="43"/>
      <c r="M409" s="34"/>
      <c r="N409" s="77" t="e">
        <f>VLOOKUP(tbl_claims[[#This Row],[Nationality]],Table4[],3,FALSE)</f>
        <v>#N/A</v>
      </c>
      <c r="O409" s="41" t="str">
        <f>IF(tbl_claims[[#This Row],[Date of Birth]]&lt;&gt;"", DATE(YEAR(tbl_claims[[#This Row],[Date of Birth]])+16, MONTH(tbl_claims[[#This Row],[Date of Birth]]), DAY(tbl_claims[[#This Row],[Date of Birth]])), "")</f>
        <v/>
      </c>
      <c r="P409" s="41" t="str">
        <f>IF(tbl_claims[[#This Row],[Date of Birth]]&lt;&gt;"", DATE(YEAR(tbl_claims[[#This Row],[Date of Birth]])+18, MONTH(tbl_claims[[#This Row],[Date of Birth]]), DAY(tbl_claims[[#This Row],[Date of Birth]])), "")</f>
        <v/>
      </c>
      <c r="Q409" s="41" t="str">
        <f>IF(tbl_claims[[#This Row],[Date of Birth]]&lt;&gt;"", DATE(YEAR(tbl_claims[[#This Row],[Date of Birth]])+21, MONTH(tbl_claims[[#This Row],[Date of Birth]]), DAY(tbl_claims[[#This Row],[Date of Birth]])), "")</f>
        <v/>
      </c>
      <c r="R409" s="41" t="str">
        <f>IF(tbl_claims[[#This Row],[Date of Birth]]&lt;&gt;"", DATE(YEAR(tbl_claims[[#This Row],[Date of Birth]])+25, MONTH(tbl_claims[[#This Row],[Date of Birth]]), DAY(tbl_claims[[#This Row],[Date of Birth]])), "")</f>
        <v/>
      </c>
    </row>
    <row r="410" spans="1:18" s="26" customFormat="1" x14ac:dyDescent="0.35">
      <c r="A410" s="39"/>
      <c r="B410" s="29"/>
      <c r="C410" s="29"/>
      <c r="D410" s="30"/>
      <c r="E410" s="55"/>
      <c r="F410" s="31"/>
      <c r="G410" s="31"/>
      <c r="H410" s="32"/>
      <c r="I410" s="32"/>
      <c r="J410" s="33"/>
      <c r="K410" s="33"/>
      <c r="L410" s="43"/>
      <c r="M410" s="34"/>
      <c r="N410" s="77" t="e">
        <f>VLOOKUP(tbl_claims[[#This Row],[Nationality]],Table4[],3,FALSE)</f>
        <v>#N/A</v>
      </c>
      <c r="O410" s="41" t="str">
        <f>IF(tbl_claims[[#This Row],[Date of Birth]]&lt;&gt;"", DATE(YEAR(tbl_claims[[#This Row],[Date of Birth]])+16, MONTH(tbl_claims[[#This Row],[Date of Birth]]), DAY(tbl_claims[[#This Row],[Date of Birth]])), "")</f>
        <v/>
      </c>
      <c r="P410" s="41" t="str">
        <f>IF(tbl_claims[[#This Row],[Date of Birth]]&lt;&gt;"", DATE(YEAR(tbl_claims[[#This Row],[Date of Birth]])+18, MONTH(tbl_claims[[#This Row],[Date of Birth]]), DAY(tbl_claims[[#This Row],[Date of Birth]])), "")</f>
        <v/>
      </c>
      <c r="Q410" s="41" t="str">
        <f>IF(tbl_claims[[#This Row],[Date of Birth]]&lt;&gt;"", DATE(YEAR(tbl_claims[[#This Row],[Date of Birth]])+21, MONTH(tbl_claims[[#This Row],[Date of Birth]]), DAY(tbl_claims[[#This Row],[Date of Birth]])), "")</f>
        <v/>
      </c>
      <c r="R410" s="41" t="str">
        <f>IF(tbl_claims[[#This Row],[Date of Birth]]&lt;&gt;"", DATE(YEAR(tbl_claims[[#This Row],[Date of Birth]])+25, MONTH(tbl_claims[[#This Row],[Date of Birth]]), DAY(tbl_claims[[#This Row],[Date of Birth]])), "")</f>
        <v/>
      </c>
    </row>
    <row r="411" spans="1:18" s="26" customFormat="1" x14ac:dyDescent="0.35">
      <c r="A411" s="39"/>
      <c r="B411" s="29"/>
      <c r="C411" s="29"/>
      <c r="D411" s="30"/>
      <c r="E411" s="55"/>
      <c r="F411" s="31"/>
      <c r="G411" s="31"/>
      <c r="H411" s="32"/>
      <c r="I411" s="32"/>
      <c r="J411" s="33"/>
      <c r="K411" s="33"/>
      <c r="L411" s="43"/>
      <c r="M411" s="34"/>
      <c r="N411" s="77" t="e">
        <f>VLOOKUP(tbl_claims[[#This Row],[Nationality]],Table4[],3,FALSE)</f>
        <v>#N/A</v>
      </c>
      <c r="O411" s="41" t="str">
        <f>IF(tbl_claims[[#This Row],[Date of Birth]]&lt;&gt;"", DATE(YEAR(tbl_claims[[#This Row],[Date of Birth]])+16, MONTH(tbl_claims[[#This Row],[Date of Birth]]), DAY(tbl_claims[[#This Row],[Date of Birth]])), "")</f>
        <v/>
      </c>
      <c r="P411" s="41" t="str">
        <f>IF(tbl_claims[[#This Row],[Date of Birth]]&lt;&gt;"", DATE(YEAR(tbl_claims[[#This Row],[Date of Birth]])+18, MONTH(tbl_claims[[#This Row],[Date of Birth]]), DAY(tbl_claims[[#This Row],[Date of Birth]])), "")</f>
        <v/>
      </c>
      <c r="Q411" s="41" t="str">
        <f>IF(tbl_claims[[#This Row],[Date of Birth]]&lt;&gt;"", DATE(YEAR(tbl_claims[[#This Row],[Date of Birth]])+21, MONTH(tbl_claims[[#This Row],[Date of Birth]]), DAY(tbl_claims[[#This Row],[Date of Birth]])), "")</f>
        <v/>
      </c>
      <c r="R411" s="41" t="str">
        <f>IF(tbl_claims[[#This Row],[Date of Birth]]&lt;&gt;"", DATE(YEAR(tbl_claims[[#This Row],[Date of Birth]])+25, MONTH(tbl_claims[[#This Row],[Date of Birth]]), DAY(tbl_claims[[#This Row],[Date of Birth]])), "")</f>
        <v/>
      </c>
    </row>
    <row r="412" spans="1:18" s="26" customFormat="1" x14ac:dyDescent="0.35">
      <c r="A412" s="39"/>
      <c r="B412" s="29"/>
      <c r="C412" s="29"/>
      <c r="D412" s="30"/>
      <c r="E412" s="55"/>
      <c r="F412" s="31"/>
      <c r="G412" s="31"/>
      <c r="H412" s="32"/>
      <c r="I412" s="32"/>
      <c r="J412" s="33"/>
      <c r="K412" s="33"/>
      <c r="L412" s="43"/>
      <c r="M412" s="34"/>
      <c r="N412" s="77" t="e">
        <f>VLOOKUP(tbl_claims[[#This Row],[Nationality]],Table4[],3,FALSE)</f>
        <v>#N/A</v>
      </c>
      <c r="O412" s="41" t="str">
        <f>IF(tbl_claims[[#This Row],[Date of Birth]]&lt;&gt;"", DATE(YEAR(tbl_claims[[#This Row],[Date of Birth]])+16, MONTH(tbl_claims[[#This Row],[Date of Birth]]), DAY(tbl_claims[[#This Row],[Date of Birth]])), "")</f>
        <v/>
      </c>
      <c r="P412" s="41" t="str">
        <f>IF(tbl_claims[[#This Row],[Date of Birth]]&lt;&gt;"", DATE(YEAR(tbl_claims[[#This Row],[Date of Birth]])+18, MONTH(tbl_claims[[#This Row],[Date of Birth]]), DAY(tbl_claims[[#This Row],[Date of Birth]])), "")</f>
        <v/>
      </c>
      <c r="Q412" s="41" t="str">
        <f>IF(tbl_claims[[#This Row],[Date of Birth]]&lt;&gt;"", DATE(YEAR(tbl_claims[[#This Row],[Date of Birth]])+21, MONTH(tbl_claims[[#This Row],[Date of Birth]]), DAY(tbl_claims[[#This Row],[Date of Birth]])), "")</f>
        <v/>
      </c>
      <c r="R412" s="41" t="str">
        <f>IF(tbl_claims[[#This Row],[Date of Birth]]&lt;&gt;"", DATE(YEAR(tbl_claims[[#This Row],[Date of Birth]])+25, MONTH(tbl_claims[[#This Row],[Date of Birth]]), DAY(tbl_claims[[#This Row],[Date of Birth]])), "")</f>
        <v/>
      </c>
    </row>
    <row r="413" spans="1:18" s="26" customFormat="1" x14ac:dyDescent="0.35">
      <c r="A413" s="39"/>
      <c r="B413" s="29"/>
      <c r="C413" s="29"/>
      <c r="D413" s="30"/>
      <c r="E413" s="55"/>
      <c r="F413" s="31"/>
      <c r="G413" s="31"/>
      <c r="H413" s="32"/>
      <c r="I413" s="32"/>
      <c r="J413" s="33"/>
      <c r="K413" s="33"/>
      <c r="L413" s="43"/>
      <c r="M413" s="34"/>
      <c r="N413" s="77" t="e">
        <f>VLOOKUP(tbl_claims[[#This Row],[Nationality]],Table4[],3,FALSE)</f>
        <v>#N/A</v>
      </c>
      <c r="O413" s="41" t="str">
        <f>IF(tbl_claims[[#This Row],[Date of Birth]]&lt;&gt;"", DATE(YEAR(tbl_claims[[#This Row],[Date of Birth]])+16, MONTH(tbl_claims[[#This Row],[Date of Birth]]), DAY(tbl_claims[[#This Row],[Date of Birth]])), "")</f>
        <v/>
      </c>
      <c r="P413" s="41" t="str">
        <f>IF(tbl_claims[[#This Row],[Date of Birth]]&lt;&gt;"", DATE(YEAR(tbl_claims[[#This Row],[Date of Birth]])+18, MONTH(tbl_claims[[#This Row],[Date of Birth]]), DAY(tbl_claims[[#This Row],[Date of Birth]])), "")</f>
        <v/>
      </c>
      <c r="Q413" s="41" t="str">
        <f>IF(tbl_claims[[#This Row],[Date of Birth]]&lt;&gt;"", DATE(YEAR(tbl_claims[[#This Row],[Date of Birth]])+21, MONTH(tbl_claims[[#This Row],[Date of Birth]]), DAY(tbl_claims[[#This Row],[Date of Birth]])), "")</f>
        <v/>
      </c>
      <c r="R413" s="41" t="str">
        <f>IF(tbl_claims[[#This Row],[Date of Birth]]&lt;&gt;"", DATE(YEAR(tbl_claims[[#This Row],[Date of Birth]])+25, MONTH(tbl_claims[[#This Row],[Date of Birth]]), DAY(tbl_claims[[#This Row],[Date of Birth]])), "")</f>
        <v/>
      </c>
    </row>
    <row r="414" spans="1:18" s="26" customFormat="1" x14ac:dyDescent="0.35">
      <c r="A414" s="39"/>
      <c r="B414" s="29"/>
      <c r="C414" s="29"/>
      <c r="D414" s="30"/>
      <c r="E414" s="55"/>
      <c r="F414" s="31"/>
      <c r="G414" s="31"/>
      <c r="H414" s="32"/>
      <c r="I414" s="32"/>
      <c r="J414" s="33"/>
      <c r="K414" s="33"/>
      <c r="L414" s="43"/>
      <c r="M414" s="34"/>
      <c r="N414" s="77" t="e">
        <f>VLOOKUP(tbl_claims[[#This Row],[Nationality]],Table4[],3,FALSE)</f>
        <v>#N/A</v>
      </c>
      <c r="O414" s="41" t="str">
        <f>IF(tbl_claims[[#This Row],[Date of Birth]]&lt;&gt;"", DATE(YEAR(tbl_claims[[#This Row],[Date of Birth]])+16, MONTH(tbl_claims[[#This Row],[Date of Birth]]), DAY(tbl_claims[[#This Row],[Date of Birth]])), "")</f>
        <v/>
      </c>
      <c r="P414" s="41" t="str">
        <f>IF(tbl_claims[[#This Row],[Date of Birth]]&lt;&gt;"", DATE(YEAR(tbl_claims[[#This Row],[Date of Birth]])+18, MONTH(tbl_claims[[#This Row],[Date of Birth]]), DAY(tbl_claims[[#This Row],[Date of Birth]])), "")</f>
        <v/>
      </c>
      <c r="Q414" s="41" t="str">
        <f>IF(tbl_claims[[#This Row],[Date of Birth]]&lt;&gt;"", DATE(YEAR(tbl_claims[[#This Row],[Date of Birth]])+21, MONTH(tbl_claims[[#This Row],[Date of Birth]]), DAY(tbl_claims[[#This Row],[Date of Birth]])), "")</f>
        <v/>
      </c>
      <c r="R414" s="41" t="str">
        <f>IF(tbl_claims[[#This Row],[Date of Birth]]&lt;&gt;"", DATE(YEAR(tbl_claims[[#This Row],[Date of Birth]])+25, MONTH(tbl_claims[[#This Row],[Date of Birth]]), DAY(tbl_claims[[#This Row],[Date of Birth]])), "")</f>
        <v/>
      </c>
    </row>
    <row r="415" spans="1:18" s="26" customFormat="1" x14ac:dyDescent="0.35">
      <c r="A415" s="39"/>
      <c r="B415" s="29"/>
      <c r="C415" s="29"/>
      <c r="D415" s="30"/>
      <c r="E415" s="55"/>
      <c r="F415" s="31"/>
      <c r="G415" s="31"/>
      <c r="H415" s="32"/>
      <c r="I415" s="32"/>
      <c r="J415" s="33"/>
      <c r="K415" s="33"/>
      <c r="L415" s="43"/>
      <c r="M415" s="34"/>
      <c r="N415" s="77" t="e">
        <f>VLOOKUP(tbl_claims[[#This Row],[Nationality]],Table4[],3,FALSE)</f>
        <v>#N/A</v>
      </c>
      <c r="O415" s="41" t="str">
        <f>IF(tbl_claims[[#This Row],[Date of Birth]]&lt;&gt;"", DATE(YEAR(tbl_claims[[#This Row],[Date of Birth]])+16, MONTH(tbl_claims[[#This Row],[Date of Birth]]), DAY(tbl_claims[[#This Row],[Date of Birth]])), "")</f>
        <v/>
      </c>
      <c r="P415" s="41" t="str">
        <f>IF(tbl_claims[[#This Row],[Date of Birth]]&lt;&gt;"", DATE(YEAR(tbl_claims[[#This Row],[Date of Birth]])+18, MONTH(tbl_claims[[#This Row],[Date of Birth]]), DAY(tbl_claims[[#This Row],[Date of Birth]])), "")</f>
        <v/>
      </c>
      <c r="Q415" s="41" t="str">
        <f>IF(tbl_claims[[#This Row],[Date of Birth]]&lt;&gt;"", DATE(YEAR(tbl_claims[[#This Row],[Date of Birth]])+21, MONTH(tbl_claims[[#This Row],[Date of Birth]]), DAY(tbl_claims[[#This Row],[Date of Birth]])), "")</f>
        <v/>
      </c>
      <c r="R415" s="41" t="str">
        <f>IF(tbl_claims[[#This Row],[Date of Birth]]&lt;&gt;"", DATE(YEAR(tbl_claims[[#This Row],[Date of Birth]])+25, MONTH(tbl_claims[[#This Row],[Date of Birth]]), DAY(tbl_claims[[#This Row],[Date of Birth]])), "")</f>
        <v/>
      </c>
    </row>
    <row r="416" spans="1:18" s="26" customFormat="1" x14ac:dyDescent="0.35">
      <c r="A416" s="39"/>
      <c r="B416" s="29"/>
      <c r="C416" s="29"/>
      <c r="D416" s="30"/>
      <c r="E416" s="55"/>
      <c r="F416" s="31"/>
      <c r="G416" s="31"/>
      <c r="H416" s="32"/>
      <c r="I416" s="32"/>
      <c r="J416" s="33"/>
      <c r="K416" s="33"/>
      <c r="L416" s="43"/>
      <c r="M416" s="34"/>
      <c r="N416" s="77" t="e">
        <f>VLOOKUP(tbl_claims[[#This Row],[Nationality]],Table4[],3,FALSE)</f>
        <v>#N/A</v>
      </c>
      <c r="O416" s="41" t="str">
        <f>IF(tbl_claims[[#This Row],[Date of Birth]]&lt;&gt;"", DATE(YEAR(tbl_claims[[#This Row],[Date of Birth]])+16, MONTH(tbl_claims[[#This Row],[Date of Birth]]), DAY(tbl_claims[[#This Row],[Date of Birth]])), "")</f>
        <v/>
      </c>
      <c r="P416" s="41" t="str">
        <f>IF(tbl_claims[[#This Row],[Date of Birth]]&lt;&gt;"", DATE(YEAR(tbl_claims[[#This Row],[Date of Birth]])+18, MONTH(tbl_claims[[#This Row],[Date of Birth]]), DAY(tbl_claims[[#This Row],[Date of Birth]])), "")</f>
        <v/>
      </c>
      <c r="Q416" s="41" t="str">
        <f>IF(tbl_claims[[#This Row],[Date of Birth]]&lt;&gt;"", DATE(YEAR(tbl_claims[[#This Row],[Date of Birth]])+21, MONTH(tbl_claims[[#This Row],[Date of Birth]]), DAY(tbl_claims[[#This Row],[Date of Birth]])), "")</f>
        <v/>
      </c>
      <c r="R416" s="41" t="str">
        <f>IF(tbl_claims[[#This Row],[Date of Birth]]&lt;&gt;"", DATE(YEAR(tbl_claims[[#This Row],[Date of Birth]])+25, MONTH(tbl_claims[[#This Row],[Date of Birth]]), DAY(tbl_claims[[#This Row],[Date of Birth]])), "")</f>
        <v/>
      </c>
    </row>
    <row r="417" spans="1:18" s="26" customFormat="1" x14ac:dyDescent="0.35">
      <c r="A417" s="39"/>
      <c r="B417" s="29"/>
      <c r="C417" s="29"/>
      <c r="D417" s="30"/>
      <c r="E417" s="55"/>
      <c r="F417" s="31"/>
      <c r="G417" s="31"/>
      <c r="H417" s="32"/>
      <c r="I417" s="32"/>
      <c r="J417" s="33"/>
      <c r="K417" s="33"/>
      <c r="L417" s="43"/>
      <c r="M417" s="34"/>
      <c r="N417" s="77" t="e">
        <f>VLOOKUP(tbl_claims[[#This Row],[Nationality]],Table4[],3,FALSE)</f>
        <v>#N/A</v>
      </c>
      <c r="O417" s="41" t="str">
        <f>IF(tbl_claims[[#This Row],[Date of Birth]]&lt;&gt;"", DATE(YEAR(tbl_claims[[#This Row],[Date of Birth]])+16, MONTH(tbl_claims[[#This Row],[Date of Birth]]), DAY(tbl_claims[[#This Row],[Date of Birth]])), "")</f>
        <v/>
      </c>
      <c r="P417" s="41" t="str">
        <f>IF(tbl_claims[[#This Row],[Date of Birth]]&lt;&gt;"", DATE(YEAR(tbl_claims[[#This Row],[Date of Birth]])+18, MONTH(tbl_claims[[#This Row],[Date of Birth]]), DAY(tbl_claims[[#This Row],[Date of Birth]])), "")</f>
        <v/>
      </c>
      <c r="Q417" s="41" t="str">
        <f>IF(tbl_claims[[#This Row],[Date of Birth]]&lt;&gt;"", DATE(YEAR(tbl_claims[[#This Row],[Date of Birth]])+21, MONTH(tbl_claims[[#This Row],[Date of Birth]]), DAY(tbl_claims[[#This Row],[Date of Birth]])), "")</f>
        <v/>
      </c>
      <c r="R417" s="41" t="str">
        <f>IF(tbl_claims[[#This Row],[Date of Birth]]&lt;&gt;"", DATE(YEAR(tbl_claims[[#This Row],[Date of Birth]])+25, MONTH(tbl_claims[[#This Row],[Date of Birth]]), DAY(tbl_claims[[#This Row],[Date of Birth]])), "")</f>
        <v/>
      </c>
    </row>
    <row r="418" spans="1:18" s="26" customFormat="1" x14ac:dyDescent="0.35">
      <c r="A418" s="39"/>
      <c r="B418" s="29"/>
      <c r="C418" s="29"/>
      <c r="D418" s="30"/>
      <c r="E418" s="55"/>
      <c r="F418" s="31"/>
      <c r="G418" s="31"/>
      <c r="H418" s="32"/>
      <c r="I418" s="32"/>
      <c r="J418" s="33"/>
      <c r="K418" s="33"/>
      <c r="L418" s="43"/>
      <c r="M418" s="34"/>
      <c r="N418" s="77" t="e">
        <f>VLOOKUP(tbl_claims[[#This Row],[Nationality]],Table4[],3,FALSE)</f>
        <v>#N/A</v>
      </c>
      <c r="O418" s="41" t="str">
        <f>IF(tbl_claims[[#This Row],[Date of Birth]]&lt;&gt;"", DATE(YEAR(tbl_claims[[#This Row],[Date of Birth]])+16, MONTH(tbl_claims[[#This Row],[Date of Birth]]), DAY(tbl_claims[[#This Row],[Date of Birth]])), "")</f>
        <v/>
      </c>
      <c r="P418" s="41" t="str">
        <f>IF(tbl_claims[[#This Row],[Date of Birth]]&lt;&gt;"", DATE(YEAR(tbl_claims[[#This Row],[Date of Birth]])+18, MONTH(tbl_claims[[#This Row],[Date of Birth]]), DAY(tbl_claims[[#This Row],[Date of Birth]])), "")</f>
        <v/>
      </c>
      <c r="Q418" s="41" t="str">
        <f>IF(tbl_claims[[#This Row],[Date of Birth]]&lt;&gt;"", DATE(YEAR(tbl_claims[[#This Row],[Date of Birth]])+21, MONTH(tbl_claims[[#This Row],[Date of Birth]]), DAY(tbl_claims[[#This Row],[Date of Birth]])), "")</f>
        <v/>
      </c>
      <c r="R418" s="41" t="str">
        <f>IF(tbl_claims[[#This Row],[Date of Birth]]&lt;&gt;"", DATE(YEAR(tbl_claims[[#This Row],[Date of Birth]])+25, MONTH(tbl_claims[[#This Row],[Date of Birth]]), DAY(tbl_claims[[#This Row],[Date of Birth]])), "")</f>
        <v/>
      </c>
    </row>
    <row r="419" spans="1:18" s="26" customFormat="1" x14ac:dyDescent="0.35">
      <c r="A419" s="39"/>
      <c r="B419" s="29"/>
      <c r="C419" s="29"/>
      <c r="D419" s="30"/>
      <c r="E419" s="55"/>
      <c r="F419" s="31"/>
      <c r="G419" s="31"/>
      <c r="H419" s="32"/>
      <c r="I419" s="32"/>
      <c r="J419" s="33"/>
      <c r="K419" s="33"/>
      <c r="L419" s="43"/>
      <c r="M419" s="34"/>
      <c r="N419" s="77" t="e">
        <f>VLOOKUP(tbl_claims[[#This Row],[Nationality]],Table4[],3,FALSE)</f>
        <v>#N/A</v>
      </c>
      <c r="O419" s="41" t="str">
        <f>IF(tbl_claims[[#This Row],[Date of Birth]]&lt;&gt;"", DATE(YEAR(tbl_claims[[#This Row],[Date of Birth]])+16, MONTH(tbl_claims[[#This Row],[Date of Birth]]), DAY(tbl_claims[[#This Row],[Date of Birth]])), "")</f>
        <v/>
      </c>
      <c r="P419" s="41" t="str">
        <f>IF(tbl_claims[[#This Row],[Date of Birth]]&lt;&gt;"", DATE(YEAR(tbl_claims[[#This Row],[Date of Birth]])+18, MONTH(tbl_claims[[#This Row],[Date of Birth]]), DAY(tbl_claims[[#This Row],[Date of Birth]])), "")</f>
        <v/>
      </c>
      <c r="Q419" s="41" t="str">
        <f>IF(tbl_claims[[#This Row],[Date of Birth]]&lt;&gt;"", DATE(YEAR(tbl_claims[[#This Row],[Date of Birth]])+21, MONTH(tbl_claims[[#This Row],[Date of Birth]]), DAY(tbl_claims[[#This Row],[Date of Birth]])), "")</f>
        <v/>
      </c>
      <c r="R419" s="41" t="str">
        <f>IF(tbl_claims[[#This Row],[Date of Birth]]&lt;&gt;"", DATE(YEAR(tbl_claims[[#This Row],[Date of Birth]])+25, MONTH(tbl_claims[[#This Row],[Date of Birth]]), DAY(tbl_claims[[#This Row],[Date of Birth]])), "")</f>
        <v/>
      </c>
    </row>
    <row r="420" spans="1:18" s="26" customFormat="1" x14ac:dyDescent="0.35">
      <c r="A420" s="39"/>
      <c r="B420" s="29"/>
      <c r="C420" s="29"/>
      <c r="D420" s="30"/>
      <c r="E420" s="55"/>
      <c r="F420" s="31"/>
      <c r="G420" s="31"/>
      <c r="H420" s="32"/>
      <c r="I420" s="32"/>
      <c r="J420" s="33"/>
      <c r="K420" s="33"/>
      <c r="L420" s="43"/>
      <c r="M420" s="34"/>
      <c r="N420" s="77" t="e">
        <f>VLOOKUP(tbl_claims[[#This Row],[Nationality]],Table4[],3,FALSE)</f>
        <v>#N/A</v>
      </c>
      <c r="O420" s="41" t="str">
        <f>IF(tbl_claims[[#This Row],[Date of Birth]]&lt;&gt;"", DATE(YEAR(tbl_claims[[#This Row],[Date of Birth]])+16, MONTH(tbl_claims[[#This Row],[Date of Birth]]), DAY(tbl_claims[[#This Row],[Date of Birth]])), "")</f>
        <v/>
      </c>
      <c r="P420" s="41" t="str">
        <f>IF(tbl_claims[[#This Row],[Date of Birth]]&lt;&gt;"", DATE(YEAR(tbl_claims[[#This Row],[Date of Birth]])+18, MONTH(tbl_claims[[#This Row],[Date of Birth]]), DAY(tbl_claims[[#This Row],[Date of Birth]])), "")</f>
        <v/>
      </c>
      <c r="Q420" s="41" t="str">
        <f>IF(tbl_claims[[#This Row],[Date of Birth]]&lt;&gt;"", DATE(YEAR(tbl_claims[[#This Row],[Date of Birth]])+21, MONTH(tbl_claims[[#This Row],[Date of Birth]]), DAY(tbl_claims[[#This Row],[Date of Birth]])), "")</f>
        <v/>
      </c>
      <c r="R420" s="41" t="str">
        <f>IF(tbl_claims[[#This Row],[Date of Birth]]&lt;&gt;"", DATE(YEAR(tbl_claims[[#This Row],[Date of Birth]])+25, MONTH(tbl_claims[[#This Row],[Date of Birth]]), DAY(tbl_claims[[#This Row],[Date of Birth]])), "")</f>
        <v/>
      </c>
    </row>
    <row r="421" spans="1:18" s="26" customFormat="1" x14ac:dyDescent="0.35">
      <c r="A421" s="39"/>
      <c r="B421" s="29"/>
      <c r="C421" s="29"/>
      <c r="D421" s="30"/>
      <c r="E421" s="55"/>
      <c r="F421" s="31"/>
      <c r="G421" s="31"/>
      <c r="H421" s="32"/>
      <c r="I421" s="32"/>
      <c r="J421" s="33"/>
      <c r="K421" s="33"/>
      <c r="L421" s="43"/>
      <c r="M421" s="34"/>
      <c r="N421" s="77" t="e">
        <f>VLOOKUP(tbl_claims[[#This Row],[Nationality]],Table4[],3,FALSE)</f>
        <v>#N/A</v>
      </c>
      <c r="O421" s="41" t="str">
        <f>IF(tbl_claims[[#This Row],[Date of Birth]]&lt;&gt;"", DATE(YEAR(tbl_claims[[#This Row],[Date of Birth]])+16, MONTH(tbl_claims[[#This Row],[Date of Birth]]), DAY(tbl_claims[[#This Row],[Date of Birth]])), "")</f>
        <v/>
      </c>
      <c r="P421" s="41" t="str">
        <f>IF(tbl_claims[[#This Row],[Date of Birth]]&lt;&gt;"", DATE(YEAR(tbl_claims[[#This Row],[Date of Birth]])+18, MONTH(tbl_claims[[#This Row],[Date of Birth]]), DAY(tbl_claims[[#This Row],[Date of Birth]])), "")</f>
        <v/>
      </c>
      <c r="Q421" s="41" t="str">
        <f>IF(tbl_claims[[#This Row],[Date of Birth]]&lt;&gt;"", DATE(YEAR(tbl_claims[[#This Row],[Date of Birth]])+21, MONTH(tbl_claims[[#This Row],[Date of Birth]]), DAY(tbl_claims[[#This Row],[Date of Birth]])), "")</f>
        <v/>
      </c>
      <c r="R421" s="41" t="str">
        <f>IF(tbl_claims[[#This Row],[Date of Birth]]&lt;&gt;"", DATE(YEAR(tbl_claims[[#This Row],[Date of Birth]])+25, MONTH(tbl_claims[[#This Row],[Date of Birth]]), DAY(tbl_claims[[#This Row],[Date of Birth]])), "")</f>
        <v/>
      </c>
    </row>
    <row r="422" spans="1:18" s="26" customFormat="1" x14ac:dyDescent="0.35">
      <c r="A422" s="39"/>
      <c r="B422" s="29"/>
      <c r="C422" s="29"/>
      <c r="D422" s="30"/>
      <c r="E422" s="55"/>
      <c r="F422" s="31"/>
      <c r="G422" s="31"/>
      <c r="H422" s="32"/>
      <c r="I422" s="32"/>
      <c r="J422" s="33"/>
      <c r="K422" s="33"/>
      <c r="L422" s="43"/>
      <c r="M422" s="34"/>
      <c r="N422" s="77" t="e">
        <f>VLOOKUP(tbl_claims[[#This Row],[Nationality]],Table4[],3,FALSE)</f>
        <v>#N/A</v>
      </c>
      <c r="O422" s="41" t="str">
        <f>IF(tbl_claims[[#This Row],[Date of Birth]]&lt;&gt;"", DATE(YEAR(tbl_claims[[#This Row],[Date of Birth]])+16, MONTH(tbl_claims[[#This Row],[Date of Birth]]), DAY(tbl_claims[[#This Row],[Date of Birth]])), "")</f>
        <v/>
      </c>
      <c r="P422" s="41" t="str">
        <f>IF(tbl_claims[[#This Row],[Date of Birth]]&lt;&gt;"", DATE(YEAR(tbl_claims[[#This Row],[Date of Birth]])+18, MONTH(tbl_claims[[#This Row],[Date of Birth]]), DAY(tbl_claims[[#This Row],[Date of Birth]])), "")</f>
        <v/>
      </c>
      <c r="Q422" s="41" t="str">
        <f>IF(tbl_claims[[#This Row],[Date of Birth]]&lt;&gt;"", DATE(YEAR(tbl_claims[[#This Row],[Date of Birth]])+21, MONTH(tbl_claims[[#This Row],[Date of Birth]]), DAY(tbl_claims[[#This Row],[Date of Birth]])), "")</f>
        <v/>
      </c>
      <c r="R422" s="41" t="str">
        <f>IF(tbl_claims[[#This Row],[Date of Birth]]&lt;&gt;"", DATE(YEAR(tbl_claims[[#This Row],[Date of Birth]])+25, MONTH(tbl_claims[[#This Row],[Date of Birth]]), DAY(tbl_claims[[#This Row],[Date of Birth]])), "")</f>
        <v/>
      </c>
    </row>
    <row r="423" spans="1:18" s="26" customFormat="1" x14ac:dyDescent="0.35">
      <c r="A423" s="39"/>
      <c r="B423" s="29"/>
      <c r="C423" s="29"/>
      <c r="D423" s="30"/>
      <c r="E423" s="55"/>
      <c r="F423" s="31"/>
      <c r="G423" s="31"/>
      <c r="H423" s="32"/>
      <c r="I423" s="32"/>
      <c r="J423" s="33"/>
      <c r="K423" s="33"/>
      <c r="L423" s="43"/>
      <c r="M423" s="34"/>
      <c r="N423" s="77" t="e">
        <f>VLOOKUP(tbl_claims[[#This Row],[Nationality]],Table4[],3,FALSE)</f>
        <v>#N/A</v>
      </c>
      <c r="O423" s="41" t="str">
        <f>IF(tbl_claims[[#This Row],[Date of Birth]]&lt;&gt;"", DATE(YEAR(tbl_claims[[#This Row],[Date of Birth]])+16, MONTH(tbl_claims[[#This Row],[Date of Birth]]), DAY(tbl_claims[[#This Row],[Date of Birth]])), "")</f>
        <v/>
      </c>
      <c r="P423" s="41" t="str">
        <f>IF(tbl_claims[[#This Row],[Date of Birth]]&lt;&gt;"", DATE(YEAR(tbl_claims[[#This Row],[Date of Birth]])+18, MONTH(tbl_claims[[#This Row],[Date of Birth]]), DAY(tbl_claims[[#This Row],[Date of Birth]])), "")</f>
        <v/>
      </c>
      <c r="Q423" s="41" t="str">
        <f>IF(tbl_claims[[#This Row],[Date of Birth]]&lt;&gt;"", DATE(YEAR(tbl_claims[[#This Row],[Date of Birth]])+21, MONTH(tbl_claims[[#This Row],[Date of Birth]]), DAY(tbl_claims[[#This Row],[Date of Birth]])), "")</f>
        <v/>
      </c>
      <c r="R423" s="41" t="str">
        <f>IF(tbl_claims[[#This Row],[Date of Birth]]&lt;&gt;"", DATE(YEAR(tbl_claims[[#This Row],[Date of Birth]])+25, MONTH(tbl_claims[[#This Row],[Date of Birth]]), DAY(tbl_claims[[#This Row],[Date of Birth]])), "")</f>
        <v/>
      </c>
    </row>
    <row r="424" spans="1:18" s="26" customFormat="1" x14ac:dyDescent="0.35">
      <c r="A424" s="39"/>
      <c r="B424" s="29"/>
      <c r="C424" s="29"/>
      <c r="D424" s="30"/>
      <c r="E424" s="55"/>
      <c r="F424" s="31"/>
      <c r="G424" s="31"/>
      <c r="H424" s="32"/>
      <c r="I424" s="32"/>
      <c r="J424" s="33"/>
      <c r="K424" s="33"/>
      <c r="L424" s="43"/>
      <c r="M424" s="34"/>
      <c r="N424" s="77" t="e">
        <f>VLOOKUP(tbl_claims[[#This Row],[Nationality]],Table4[],3,FALSE)</f>
        <v>#N/A</v>
      </c>
      <c r="O424" s="41" t="str">
        <f>IF(tbl_claims[[#This Row],[Date of Birth]]&lt;&gt;"", DATE(YEAR(tbl_claims[[#This Row],[Date of Birth]])+16, MONTH(tbl_claims[[#This Row],[Date of Birth]]), DAY(tbl_claims[[#This Row],[Date of Birth]])), "")</f>
        <v/>
      </c>
      <c r="P424" s="41" t="str">
        <f>IF(tbl_claims[[#This Row],[Date of Birth]]&lt;&gt;"", DATE(YEAR(tbl_claims[[#This Row],[Date of Birth]])+18, MONTH(tbl_claims[[#This Row],[Date of Birth]]), DAY(tbl_claims[[#This Row],[Date of Birth]])), "")</f>
        <v/>
      </c>
      <c r="Q424" s="41" t="str">
        <f>IF(tbl_claims[[#This Row],[Date of Birth]]&lt;&gt;"", DATE(YEAR(tbl_claims[[#This Row],[Date of Birth]])+21, MONTH(tbl_claims[[#This Row],[Date of Birth]]), DAY(tbl_claims[[#This Row],[Date of Birth]])), "")</f>
        <v/>
      </c>
      <c r="R424" s="41" t="str">
        <f>IF(tbl_claims[[#This Row],[Date of Birth]]&lt;&gt;"", DATE(YEAR(tbl_claims[[#This Row],[Date of Birth]])+25, MONTH(tbl_claims[[#This Row],[Date of Birth]]), DAY(tbl_claims[[#This Row],[Date of Birth]])), "")</f>
        <v/>
      </c>
    </row>
    <row r="425" spans="1:18" s="26" customFormat="1" x14ac:dyDescent="0.35">
      <c r="A425" s="39"/>
      <c r="B425" s="29"/>
      <c r="C425" s="29"/>
      <c r="D425" s="30"/>
      <c r="E425" s="55"/>
      <c r="F425" s="31"/>
      <c r="G425" s="31"/>
      <c r="H425" s="32"/>
      <c r="I425" s="32"/>
      <c r="J425" s="33"/>
      <c r="K425" s="33"/>
      <c r="L425" s="43"/>
      <c r="M425" s="34"/>
      <c r="N425" s="77" t="e">
        <f>VLOOKUP(tbl_claims[[#This Row],[Nationality]],Table4[],3,FALSE)</f>
        <v>#N/A</v>
      </c>
      <c r="O425" s="41" t="str">
        <f>IF(tbl_claims[[#This Row],[Date of Birth]]&lt;&gt;"", DATE(YEAR(tbl_claims[[#This Row],[Date of Birth]])+16, MONTH(tbl_claims[[#This Row],[Date of Birth]]), DAY(tbl_claims[[#This Row],[Date of Birth]])), "")</f>
        <v/>
      </c>
      <c r="P425" s="41" t="str">
        <f>IF(tbl_claims[[#This Row],[Date of Birth]]&lt;&gt;"", DATE(YEAR(tbl_claims[[#This Row],[Date of Birth]])+18, MONTH(tbl_claims[[#This Row],[Date of Birth]]), DAY(tbl_claims[[#This Row],[Date of Birth]])), "")</f>
        <v/>
      </c>
      <c r="Q425" s="41" t="str">
        <f>IF(tbl_claims[[#This Row],[Date of Birth]]&lt;&gt;"", DATE(YEAR(tbl_claims[[#This Row],[Date of Birth]])+21, MONTH(tbl_claims[[#This Row],[Date of Birth]]), DAY(tbl_claims[[#This Row],[Date of Birth]])), "")</f>
        <v/>
      </c>
      <c r="R425" s="41" t="str">
        <f>IF(tbl_claims[[#This Row],[Date of Birth]]&lt;&gt;"", DATE(YEAR(tbl_claims[[#This Row],[Date of Birth]])+25, MONTH(tbl_claims[[#This Row],[Date of Birth]]), DAY(tbl_claims[[#This Row],[Date of Birth]])), "")</f>
        <v/>
      </c>
    </row>
    <row r="426" spans="1:18" s="26" customFormat="1" x14ac:dyDescent="0.35">
      <c r="A426" s="39"/>
      <c r="B426" s="29"/>
      <c r="C426" s="29"/>
      <c r="D426" s="30"/>
      <c r="E426" s="55"/>
      <c r="F426" s="31"/>
      <c r="G426" s="31"/>
      <c r="H426" s="32"/>
      <c r="I426" s="32"/>
      <c r="J426" s="33"/>
      <c r="K426" s="33"/>
      <c r="L426" s="43"/>
      <c r="M426" s="34"/>
      <c r="N426" s="77" t="e">
        <f>VLOOKUP(tbl_claims[[#This Row],[Nationality]],Table4[],3,FALSE)</f>
        <v>#N/A</v>
      </c>
      <c r="O426" s="41" t="str">
        <f>IF(tbl_claims[[#This Row],[Date of Birth]]&lt;&gt;"", DATE(YEAR(tbl_claims[[#This Row],[Date of Birth]])+16, MONTH(tbl_claims[[#This Row],[Date of Birth]]), DAY(tbl_claims[[#This Row],[Date of Birth]])), "")</f>
        <v/>
      </c>
      <c r="P426" s="41" t="str">
        <f>IF(tbl_claims[[#This Row],[Date of Birth]]&lt;&gt;"", DATE(YEAR(tbl_claims[[#This Row],[Date of Birth]])+18, MONTH(tbl_claims[[#This Row],[Date of Birth]]), DAY(tbl_claims[[#This Row],[Date of Birth]])), "")</f>
        <v/>
      </c>
      <c r="Q426" s="41" t="str">
        <f>IF(tbl_claims[[#This Row],[Date of Birth]]&lt;&gt;"", DATE(YEAR(tbl_claims[[#This Row],[Date of Birth]])+21, MONTH(tbl_claims[[#This Row],[Date of Birth]]), DAY(tbl_claims[[#This Row],[Date of Birth]])), "")</f>
        <v/>
      </c>
      <c r="R426" s="41" t="str">
        <f>IF(tbl_claims[[#This Row],[Date of Birth]]&lt;&gt;"", DATE(YEAR(tbl_claims[[#This Row],[Date of Birth]])+25, MONTH(tbl_claims[[#This Row],[Date of Birth]]), DAY(tbl_claims[[#This Row],[Date of Birth]])), "")</f>
        <v/>
      </c>
    </row>
    <row r="427" spans="1:18" s="26" customFormat="1" x14ac:dyDescent="0.35">
      <c r="A427" s="39"/>
      <c r="B427" s="29"/>
      <c r="C427" s="29"/>
      <c r="D427" s="30"/>
      <c r="E427" s="55"/>
      <c r="F427" s="31"/>
      <c r="G427" s="31"/>
      <c r="H427" s="32"/>
      <c r="I427" s="32"/>
      <c r="J427" s="33"/>
      <c r="K427" s="33"/>
      <c r="L427" s="43"/>
      <c r="M427" s="34"/>
      <c r="N427" s="77" t="e">
        <f>VLOOKUP(tbl_claims[[#This Row],[Nationality]],Table4[],3,FALSE)</f>
        <v>#N/A</v>
      </c>
      <c r="O427" s="41" t="str">
        <f>IF(tbl_claims[[#This Row],[Date of Birth]]&lt;&gt;"", DATE(YEAR(tbl_claims[[#This Row],[Date of Birth]])+16, MONTH(tbl_claims[[#This Row],[Date of Birth]]), DAY(tbl_claims[[#This Row],[Date of Birth]])), "")</f>
        <v/>
      </c>
      <c r="P427" s="41" t="str">
        <f>IF(tbl_claims[[#This Row],[Date of Birth]]&lt;&gt;"", DATE(YEAR(tbl_claims[[#This Row],[Date of Birth]])+18, MONTH(tbl_claims[[#This Row],[Date of Birth]]), DAY(tbl_claims[[#This Row],[Date of Birth]])), "")</f>
        <v/>
      </c>
      <c r="Q427" s="41" t="str">
        <f>IF(tbl_claims[[#This Row],[Date of Birth]]&lt;&gt;"", DATE(YEAR(tbl_claims[[#This Row],[Date of Birth]])+21, MONTH(tbl_claims[[#This Row],[Date of Birth]]), DAY(tbl_claims[[#This Row],[Date of Birth]])), "")</f>
        <v/>
      </c>
      <c r="R427" s="41" t="str">
        <f>IF(tbl_claims[[#This Row],[Date of Birth]]&lt;&gt;"", DATE(YEAR(tbl_claims[[#This Row],[Date of Birth]])+25, MONTH(tbl_claims[[#This Row],[Date of Birth]]), DAY(tbl_claims[[#This Row],[Date of Birth]])), "")</f>
        <v/>
      </c>
    </row>
    <row r="428" spans="1:18" s="26" customFormat="1" x14ac:dyDescent="0.35">
      <c r="A428" s="39"/>
      <c r="B428" s="29"/>
      <c r="C428" s="29"/>
      <c r="D428" s="30"/>
      <c r="E428" s="55"/>
      <c r="F428" s="31"/>
      <c r="G428" s="31"/>
      <c r="H428" s="32"/>
      <c r="I428" s="32"/>
      <c r="J428" s="33"/>
      <c r="K428" s="33"/>
      <c r="L428" s="43"/>
      <c r="M428" s="34"/>
      <c r="N428" s="77" t="e">
        <f>VLOOKUP(tbl_claims[[#This Row],[Nationality]],Table4[],3,FALSE)</f>
        <v>#N/A</v>
      </c>
      <c r="O428" s="41" t="str">
        <f>IF(tbl_claims[[#This Row],[Date of Birth]]&lt;&gt;"", DATE(YEAR(tbl_claims[[#This Row],[Date of Birth]])+16, MONTH(tbl_claims[[#This Row],[Date of Birth]]), DAY(tbl_claims[[#This Row],[Date of Birth]])), "")</f>
        <v/>
      </c>
      <c r="P428" s="41" t="str">
        <f>IF(tbl_claims[[#This Row],[Date of Birth]]&lt;&gt;"", DATE(YEAR(tbl_claims[[#This Row],[Date of Birth]])+18, MONTH(tbl_claims[[#This Row],[Date of Birth]]), DAY(tbl_claims[[#This Row],[Date of Birth]])), "")</f>
        <v/>
      </c>
      <c r="Q428" s="41" t="str">
        <f>IF(tbl_claims[[#This Row],[Date of Birth]]&lt;&gt;"", DATE(YEAR(tbl_claims[[#This Row],[Date of Birth]])+21, MONTH(tbl_claims[[#This Row],[Date of Birth]]), DAY(tbl_claims[[#This Row],[Date of Birth]])), "")</f>
        <v/>
      </c>
      <c r="R428" s="41" t="str">
        <f>IF(tbl_claims[[#This Row],[Date of Birth]]&lt;&gt;"", DATE(YEAR(tbl_claims[[#This Row],[Date of Birth]])+25, MONTH(tbl_claims[[#This Row],[Date of Birth]]), DAY(tbl_claims[[#This Row],[Date of Birth]])), "")</f>
        <v/>
      </c>
    </row>
    <row r="429" spans="1:18" s="26" customFormat="1" x14ac:dyDescent="0.35">
      <c r="A429" s="39"/>
      <c r="B429" s="29"/>
      <c r="C429" s="29"/>
      <c r="D429" s="30"/>
      <c r="E429" s="55"/>
      <c r="F429" s="31"/>
      <c r="G429" s="31"/>
      <c r="H429" s="32"/>
      <c r="I429" s="32"/>
      <c r="J429" s="33"/>
      <c r="K429" s="33"/>
      <c r="L429" s="43"/>
      <c r="M429" s="34"/>
      <c r="N429" s="77" t="e">
        <f>VLOOKUP(tbl_claims[[#This Row],[Nationality]],Table4[],3,FALSE)</f>
        <v>#N/A</v>
      </c>
      <c r="O429" s="41" t="str">
        <f>IF(tbl_claims[[#This Row],[Date of Birth]]&lt;&gt;"", DATE(YEAR(tbl_claims[[#This Row],[Date of Birth]])+16, MONTH(tbl_claims[[#This Row],[Date of Birth]]), DAY(tbl_claims[[#This Row],[Date of Birth]])), "")</f>
        <v/>
      </c>
      <c r="P429" s="41" t="str">
        <f>IF(tbl_claims[[#This Row],[Date of Birth]]&lt;&gt;"", DATE(YEAR(tbl_claims[[#This Row],[Date of Birth]])+18, MONTH(tbl_claims[[#This Row],[Date of Birth]]), DAY(tbl_claims[[#This Row],[Date of Birth]])), "")</f>
        <v/>
      </c>
      <c r="Q429" s="41" t="str">
        <f>IF(tbl_claims[[#This Row],[Date of Birth]]&lt;&gt;"", DATE(YEAR(tbl_claims[[#This Row],[Date of Birth]])+21, MONTH(tbl_claims[[#This Row],[Date of Birth]]), DAY(tbl_claims[[#This Row],[Date of Birth]])), "")</f>
        <v/>
      </c>
      <c r="R429" s="41" t="str">
        <f>IF(tbl_claims[[#This Row],[Date of Birth]]&lt;&gt;"", DATE(YEAR(tbl_claims[[#This Row],[Date of Birth]])+25, MONTH(tbl_claims[[#This Row],[Date of Birth]]), DAY(tbl_claims[[#This Row],[Date of Birth]])), "")</f>
        <v/>
      </c>
    </row>
    <row r="430" spans="1:18" s="26" customFormat="1" x14ac:dyDescent="0.35">
      <c r="A430" s="39"/>
      <c r="B430" s="29"/>
      <c r="C430" s="29"/>
      <c r="D430" s="30"/>
      <c r="E430" s="55"/>
      <c r="F430" s="31"/>
      <c r="G430" s="31"/>
      <c r="H430" s="32"/>
      <c r="I430" s="32"/>
      <c r="J430" s="33"/>
      <c r="K430" s="33"/>
      <c r="L430" s="43"/>
      <c r="M430" s="34"/>
      <c r="N430" s="77" t="e">
        <f>VLOOKUP(tbl_claims[[#This Row],[Nationality]],Table4[],3,FALSE)</f>
        <v>#N/A</v>
      </c>
      <c r="O430" s="41" t="str">
        <f>IF(tbl_claims[[#This Row],[Date of Birth]]&lt;&gt;"", DATE(YEAR(tbl_claims[[#This Row],[Date of Birth]])+16, MONTH(tbl_claims[[#This Row],[Date of Birth]]), DAY(tbl_claims[[#This Row],[Date of Birth]])), "")</f>
        <v/>
      </c>
      <c r="P430" s="41" t="str">
        <f>IF(tbl_claims[[#This Row],[Date of Birth]]&lt;&gt;"", DATE(YEAR(tbl_claims[[#This Row],[Date of Birth]])+18, MONTH(tbl_claims[[#This Row],[Date of Birth]]), DAY(tbl_claims[[#This Row],[Date of Birth]])), "")</f>
        <v/>
      </c>
      <c r="Q430" s="41" t="str">
        <f>IF(tbl_claims[[#This Row],[Date of Birth]]&lt;&gt;"", DATE(YEAR(tbl_claims[[#This Row],[Date of Birth]])+21, MONTH(tbl_claims[[#This Row],[Date of Birth]]), DAY(tbl_claims[[#This Row],[Date of Birth]])), "")</f>
        <v/>
      </c>
      <c r="R430" s="41" t="str">
        <f>IF(tbl_claims[[#This Row],[Date of Birth]]&lt;&gt;"", DATE(YEAR(tbl_claims[[#This Row],[Date of Birth]])+25, MONTH(tbl_claims[[#This Row],[Date of Birth]]), DAY(tbl_claims[[#This Row],[Date of Birth]])), "")</f>
        <v/>
      </c>
    </row>
    <row r="431" spans="1:18" s="26" customFormat="1" x14ac:dyDescent="0.35">
      <c r="A431" s="39"/>
      <c r="B431" s="29"/>
      <c r="C431" s="29"/>
      <c r="D431" s="30"/>
      <c r="E431" s="55"/>
      <c r="F431" s="31"/>
      <c r="G431" s="31"/>
      <c r="H431" s="32"/>
      <c r="I431" s="32"/>
      <c r="J431" s="33"/>
      <c r="K431" s="33"/>
      <c r="L431" s="43"/>
      <c r="M431" s="34"/>
      <c r="N431" s="77" t="e">
        <f>VLOOKUP(tbl_claims[[#This Row],[Nationality]],Table4[],3,FALSE)</f>
        <v>#N/A</v>
      </c>
      <c r="O431" s="41" t="str">
        <f>IF(tbl_claims[[#This Row],[Date of Birth]]&lt;&gt;"", DATE(YEAR(tbl_claims[[#This Row],[Date of Birth]])+16, MONTH(tbl_claims[[#This Row],[Date of Birth]]), DAY(tbl_claims[[#This Row],[Date of Birth]])), "")</f>
        <v/>
      </c>
      <c r="P431" s="41" t="str">
        <f>IF(tbl_claims[[#This Row],[Date of Birth]]&lt;&gt;"", DATE(YEAR(tbl_claims[[#This Row],[Date of Birth]])+18, MONTH(tbl_claims[[#This Row],[Date of Birth]]), DAY(tbl_claims[[#This Row],[Date of Birth]])), "")</f>
        <v/>
      </c>
      <c r="Q431" s="41" t="str">
        <f>IF(tbl_claims[[#This Row],[Date of Birth]]&lt;&gt;"", DATE(YEAR(tbl_claims[[#This Row],[Date of Birth]])+21, MONTH(tbl_claims[[#This Row],[Date of Birth]]), DAY(tbl_claims[[#This Row],[Date of Birth]])), "")</f>
        <v/>
      </c>
      <c r="R431" s="41" t="str">
        <f>IF(tbl_claims[[#This Row],[Date of Birth]]&lt;&gt;"", DATE(YEAR(tbl_claims[[#This Row],[Date of Birth]])+25, MONTH(tbl_claims[[#This Row],[Date of Birth]]), DAY(tbl_claims[[#This Row],[Date of Birth]])), "")</f>
        <v/>
      </c>
    </row>
    <row r="432" spans="1:18" s="26" customFormat="1" x14ac:dyDescent="0.35">
      <c r="A432" s="39"/>
      <c r="B432" s="29"/>
      <c r="C432" s="29"/>
      <c r="D432" s="30"/>
      <c r="E432" s="55"/>
      <c r="F432" s="31"/>
      <c r="G432" s="31"/>
      <c r="H432" s="32"/>
      <c r="I432" s="32"/>
      <c r="J432" s="33"/>
      <c r="K432" s="33"/>
      <c r="L432" s="43"/>
      <c r="M432" s="34"/>
      <c r="N432" s="77" t="e">
        <f>VLOOKUP(tbl_claims[[#This Row],[Nationality]],Table4[],3,FALSE)</f>
        <v>#N/A</v>
      </c>
      <c r="O432" s="41" t="str">
        <f>IF(tbl_claims[[#This Row],[Date of Birth]]&lt;&gt;"", DATE(YEAR(tbl_claims[[#This Row],[Date of Birth]])+16, MONTH(tbl_claims[[#This Row],[Date of Birth]]), DAY(tbl_claims[[#This Row],[Date of Birth]])), "")</f>
        <v/>
      </c>
      <c r="P432" s="41" t="str">
        <f>IF(tbl_claims[[#This Row],[Date of Birth]]&lt;&gt;"", DATE(YEAR(tbl_claims[[#This Row],[Date of Birth]])+18, MONTH(tbl_claims[[#This Row],[Date of Birth]]), DAY(tbl_claims[[#This Row],[Date of Birth]])), "")</f>
        <v/>
      </c>
      <c r="Q432" s="41" t="str">
        <f>IF(tbl_claims[[#This Row],[Date of Birth]]&lt;&gt;"", DATE(YEAR(tbl_claims[[#This Row],[Date of Birth]])+21, MONTH(tbl_claims[[#This Row],[Date of Birth]]), DAY(tbl_claims[[#This Row],[Date of Birth]])), "")</f>
        <v/>
      </c>
      <c r="R432" s="41" t="str">
        <f>IF(tbl_claims[[#This Row],[Date of Birth]]&lt;&gt;"", DATE(YEAR(tbl_claims[[#This Row],[Date of Birth]])+25, MONTH(tbl_claims[[#This Row],[Date of Birth]]), DAY(tbl_claims[[#This Row],[Date of Birth]])), "")</f>
        <v/>
      </c>
    </row>
    <row r="433" spans="1:18" s="26" customFormat="1" x14ac:dyDescent="0.35">
      <c r="A433" s="39"/>
      <c r="B433" s="29"/>
      <c r="C433" s="29"/>
      <c r="D433" s="30"/>
      <c r="E433" s="55"/>
      <c r="F433" s="31"/>
      <c r="G433" s="31"/>
      <c r="H433" s="32"/>
      <c r="I433" s="32"/>
      <c r="J433" s="33"/>
      <c r="K433" s="33"/>
      <c r="L433" s="43"/>
      <c r="M433" s="34"/>
      <c r="N433" s="77" t="e">
        <f>VLOOKUP(tbl_claims[[#This Row],[Nationality]],Table4[],3,FALSE)</f>
        <v>#N/A</v>
      </c>
      <c r="O433" s="41" t="str">
        <f>IF(tbl_claims[[#This Row],[Date of Birth]]&lt;&gt;"", DATE(YEAR(tbl_claims[[#This Row],[Date of Birth]])+16, MONTH(tbl_claims[[#This Row],[Date of Birth]]), DAY(tbl_claims[[#This Row],[Date of Birth]])), "")</f>
        <v/>
      </c>
      <c r="P433" s="41" t="str">
        <f>IF(tbl_claims[[#This Row],[Date of Birth]]&lt;&gt;"", DATE(YEAR(tbl_claims[[#This Row],[Date of Birth]])+18, MONTH(tbl_claims[[#This Row],[Date of Birth]]), DAY(tbl_claims[[#This Row],[Date of Birth]])), "")</f>
        <v/>
      </c>
      <c r="Q433" s="41" t="str">
        <f>IF(tbl_claims[[#This Row],[Date of Birth]]&lt;&gt;"", DATE(YEAR(tbl_claims[[#This Row],[Date of Birth]])+21, MONTH(tbl_claims[[#This Row],[Date of Birth]]), DAY(tbl_claims[[#This Row],[Date of Birth]])), "")</f>
        <v/>
      </c>
      <c r="R433" s="41" t="str">
        <f>IF(tbl_claims[[#This Row],[Date of Birth]]&lt;&gt;"", DATE(YEAR(tbl_claims[[#This Row],[Date of Birth]])+25, MONTH(tbl_claims[[#This Row],[Date of Birth]]), DAY(tbl_claims[[#This Row],[Date of Birth]])), "")</f>
        <v/>
      </c>
    </row>
    <row r="434" spans="1:18" s="26" customFormat="1" x14ac:dyDescent="0.35">
      <c r="A434" s="39"/>
      <c r="B434" s="29"/>
      <c r="C434" s="29"/>
      <c r="D434" s="30"/>
      <c r="E434" s="55"/>
      <c r="F434" s="31"/>
      <c r="G434" s="31"/>
      <c r="H434" s="32"/>
      <c r="I434" s="32"/>
      <c r="J434" s="33"/>
      <c r="K434" s="33"/>
      <c r="L434" s="43"/>
      <c r="M434" s="34"/>
      <c r="N434" s="77" t="e">
        <f>VLOOKUP(tbl_claims[[#This Row],[Nationality]],Table4[],3,FALSE)</f>
        <v>#N/A</v>
      </c>
      <c r="O434" s="41" t="str">
        <f>IF(tbl_claims[[#This Row],[Date of Birth]]&lt;&gt;"", DATE(YEAR(tbl_claims[[#This Row],[Date of Birth]])+16, MONTH(tbl_claims[[#This Row],[Date of Birth]]), DAY(tbl_claims[[#This Row],[Date of Birth]])), "")</f>
        <v/>
      </c>
      <c r="P434" s="41" t="str">
        <f>IF(tbl_claims[[#This Row],[Date of Birth]]&lt;&gt;"", DATE(YEAR(tbl_claims[[#This Row],[Date of Birth]])+18, MONTH(tbl_claims[[#This Row],[Date of Birth]]), DAY(tbl_claims[[#This Row],[Date of Birth]])), "")</f>
        <v/>
      </c>
      <c r="Q434" s="41" t="str">
        <f>IF(tbl_claims[[#This Row],[Date of Birth]]&lt;&gt;"", DATE(YEAR(tbl_claims[[#This Row],[Date of Birth]])+21, MONTH(tbl_claims[[#This Row],[Date of Birth]]), DAY(tbl_claims[[#This Row],[Date of Birth]])), "")</f>
        <v/>
      </c>
      <c r="R434" s="41" t="str">
        <f>IF(tbl_claims[[#This Row],[Date of Birth]]&lt;&gt;"", DATE(YEAR(tbl_claims[[#This Row],[Date of Birth]])+25, MONTH(tbl_claims[[#This Row],[Date of Birth]]), DAY(tbl_claims[[#This Row],[Date of Birth]])), "")</f>
        <v/>
      </c>
    </row>
    <row r="435" spans="1:18" s="26" customFormat="1" x14ac:dyDescent="0.35">
      <c r="A435" s="39"/>
      <c r="B435" s="29"/>
      <c r="C435" s="29"/>
      <c r="D435" s="30"/>
      <c r="E435" s="55"/>
      <c r="F435" s="31"/>
      <c r="G435" s="31"/>
      <c r="H435" s="32"/>
      <c r="I435" s="32"/>
      <c r="J435" s="33"/>
      <c r="K435" s="33"/>
      <c r="L435" s="43"/>
      <c r="M435" s="34"/>
      <c r="N435" s="77" t="e">
        <f>VLOOKUP(tbl_claims[[#This Row],[Nationality]],Table4[],3,FALSE)</f>
        <v>#N/A</v>
      </c>
      <c r="O435" s="41" t="str">
        <f>IF(tbl_claims[[#This Row],[Date of Birth]]&lt;&gt;"", DATE(YEAR(tbl_claims[[#This Row],[Date of Birth]])+16, MONTH(tbl_claims[[#This Row],[Date of Birth]]), DAY(tbl_claims[[#This Row],[Date of Birth]])), "")</f>
        <v/>
      </c>
      <c r="P435" s="41" t="str">
        <f>IF(tbl_claims[[#This Row],[Date of Birth]]&lt;&gt;"", DATE(YEAR(tbl_claims[[#This Row],[Date of Birth]])+18, MONTH(tbl_claims[[#This Row],[Date of Birth]]), DAY(tbl_claims[[#This Row],[Date of Birth]])), "")</f>
        <v/>
      </c>
      <c r="Q435" s="41" t="str">
        <f>IF(tbl_claims[[#This Row],[Date of Birth]]&lt;&gt;"", DATE(YEAR(tbl_claims[[#This Row],[Date of Birth]])+21, MONTH(tbl_claims[[#This Row],[Date of Birth]]), DAY(tbl_claims[[#This Row],[Date of Birth]])), "")</f>
        <v/>
      </c>
      <c r="R435" s="41" t="str">
        <f>IF(tbl_claims[[#This Row],[Date of Birth]]&lt;&gt;"", DATE(YEAR(tbl_claims[[#This Row],[Date of Birth]])+25, MONTH(tbl_claims[[#This Row],[Date of Birth]]), DAY(tbl_claims[[#This Row],[Date of Birth]])), "")</f>
        <v/>
      </c>
    </row>
    <row r="436" spans="1:18" s="26" customFormat="1" x14ac:dyDescent="0.35">
      <c r="A436" s="39"/>
      <c r="B436" s="29"/>
      <c r="C436" s="29"/>
      <c r="D436" s="30"/>
      <c r="E436" s="55"/>
      <c r="F436" s="31"/>
      <c r="G436" s="31"/>
      <c r="H436" s="32"/>
      <c r="I436" s="32"/>
      <c r="J436" s="33"/>
      <c r="K436" s="33"/>
      <c r="L436" s="43"/>
      <c r="M436" s="34"/>
      <c r="N436" s="77" t="e">
        <f>VLOOKUP(tbl_claims[[#This Row],[Nationality]],Table4[],3,FALSE)</f>
        <v>#N/A</v>
      </c>
      <c r="O436" s="41" t="str">
        <f>IF(tbl_claims[[#This Row],[Date of Birth]]&lt;&gt;"", DATE(YEAR(tbl_claims[[#This Row],[Date of Birth]])+16, MONTH(tbl_claims[[#This Row],[Date of Birth]]), DAY(tbl_claims[[#This Row],[Date of Birth]])), "")</f>
        <v/>
      </c>
      <c r="P436" s="41" t="str">
        <f>IF(tbl_claims[[#This Row],[Date of Birth]]&lt;&gt;"", DATE(YEAR(tbl_claims[[#This Row],[Date of Birth]])+18, MONTH(tbl_claims[[#This Row],[Date of Birth]]), DAY(tbl_claims[[#This Row],[Date of Birth]])), "")</f>
        <v/>
      </c>
      <c r="Q436" s="41" t="str">
        <f>IF(tbl_claims[[#This Row],[Date of Birth]]&lt;&gt;"", DATE(YEAR(tbl_claims[[#This Row],[Date of Birth]])+21, MONTH(tbl_claims[[#This Row],[Date of Birth]]), DAY(tbl_claims[[#This Row],[Date of Birth]])), "")</f>
        <v/>
      </c>
      <c r="R436" s="41" t="str">
        <f>IF(tbl_claims[[#This Row],[Date of Birth]]&lt;&gt;"", DATE(YEAR(tbl_claims[[#This Row],[Date of Birth]])+25, MONTH(tbl_claims[[#This Row],[Date of Birth]]), DAY(tbl_claims[[#This Row],[Date of Birth]])), "")</f>
        <v/>
      </c>
    </row>
    <row r="437" spans="1:18" s="26" customFormat="1" x14ac:dyDescent="0.35">
      <c r="A437" s="39"/>
      <c r="B437" s="29"/>
      <c r="C437" s="29"/>
      <c r="D437" s="30"/>
      <c r="E437" s="55"/>
      <c r="F437" s="31"/>
      <c r="G437" s="31"/>
      <c r="H437" s="32"/>
      <c r="I437" s="32"/>
      <c r="J437" s="33"/>
      <c r="K437" s="33"/>
      <c r="L437" s="43"/>
      <c r="M437" s="34"/>
      <c r="N437" s="77" t="e">
        <f>VLOOKUP(tbl_claims[[#This Row],[Nationality]],Table4[],3,FALSE)</f>
        <v>#N/A</v>
      </c>
      <c r="O437" s="41" t="str">
        <f>IF(tbl_claims[[#This Row],[Date of Birth]]&lt;&gt;"", DATE(YEAR(tbl_claims[[#This Row],[Date of Birth]])+16, MONTH(tbl_claims[[#This Row],[Date of Birth]]), DAY(tbl_claims[[#This Row],[Date of Birth]])), "")</f>
        <v/>
      </c>
      <c r="P437" s="41" t="str">
        <f>IF(tbl_claims[[#This Row],[Date of Birth]]&lt;&gt;"", DATE(YEAR(tbl_claims[[#This Row],[Date of Birth]])+18, MONTH(tbl_claims[[#This Row],[Date of Birth]]), DAY(tbl_claims[[#This Row],[Date of Birth]])), "")</f>
        <v/>
      </c>
      <c r="Q437" s="41" t="str">
        <f>IF(tbl_claims[[#This Row],[Date of Birth]]&lt;&gt;"", DATE(YEAR(tbl_claims[[#This Row],[Date of Birth]])+21, MONTH(tbl_claims[[#This Row],[Date of Birth]]), DAY(tbl_claims[[#This Row],[Date of Birth]])), "")</f>
        <v/>
      </c>
      <c r="R437" s="41" t="str">
        <f>IF(tbl_claims[[#This Row],[Date of Birth]]&lt;&gt;"", DATE(YEAR(tbl_claims[[#This Row],[Date of Birth]])+25, MONTH(tbl_claims[[#This Row],[Date of Birth]]), DAY(tbl_claims[[#This Row],[Date of Birth]])), "")</f>
        <v/>
      </c>
    </row>
    <row r="438" spans="1:18" s="26" customFormat="1" x14ac:dyDescent="0.35">
      <c r="A438" s="39"/>
      <c r="B438" s="29"/>
      <c r="C438" s="29"/>
      <c r="D438" s="30"/>
      <c r="E438" s="55"/>
      <c r="F438" s="31"/>
      <c r="G438" s="31"/>
      <c r="H438" s="32"/>
      <c r="I438" s="32"/>
      <c r="J438" s="33"/>
      <c r="K438" s="33"/>
      <c r="L438" s="43"/>
      <c r="M438" s="34"/>
      <c r="N438" s="77" t="e">
        <f>VLOOKUP(tbl_claims[[#This Row],[Nationality]],Table4[],3,FALSE)</f>
        <v>#N/A</v>
      </c>
      <c r="O438" s="41" t="str">
        <f>IF(tbl_claims[[#This Row],[Date of Birth]]&lt;&gt;"", DATE(YEAR(tbl_claims[[#This Row],[Date of Birth]])+16, MONTH(tbl_claims[[#This Row],[Date of Birth]]), DAY(tbl_claims[[#This Row],[Date of Birth]])), "")</f>
        <v/>
      </c>
      <c r="P438" s="41" t="str">
        <f>IF(tbl_claims[[#This Row],[Date of Birth]]&lt;&gt;"", DATE(YEAR(tbl_claims[[#This Row],[Date of Birth]])+18, MONTH(tbl_claims[[#This Row],[Date of Birth]]), DAY(tbl_claims[[#This Row],[Date of Birth]])), "")</f>
        <v/>
      </c>
      <c r="Q438" s="41" t="str">
        <f>IF(tbl_claims[[#This Row],[Date of Birth]]&lt;&gt;"", DATE(YEAR(tbl_claims[[#This Row],[Date of Birth]])+21, MONTH(tbl_claims[[#This Row],[Date of Birth]]), DAY(tbl_claims[[#This Row],[Date of Birth]])), "")</f>
        <v/>
      </c>
      <c r="R438" s="41" t="str">
        <f>IF(tbl_claims[[#This Row],[Date of Birth]]&lt;&gt;"", DATE(YEAR(tbl_claims[[#This Row],[Date of Birth]])+25, MONTH(tbl_claims[[#This Row],[Date of Birth]]), DAY(tbl_claims[[#This Row],[Date of Birth]])), "")</f>
        <v/>
      </c>
    </row>
    <row r="439" spans="1:18" s="26" customFormat="1" x14ac:dyDescent="0.35">
      <c r="A439" s="39"/>
      <c r="B439" s="29"/>
      <c r="C439" s="29"/>
      <c r="D439" s="30"/>
      <c r="E439" s="55"/>
      <c r="F439" s="31"/>
      <c r="G439" s="31"/>
      <c r="H439" s="32"/>
      <c r="I439" s="32"/>
      <c r="J439" s="33"/>
      <c r="K439" s="33"/>
      <c r="L439" s="43"/>
      <c r="M439" s="34"/>
      <c r="N439" s="77" t="e">
        <f>VLOOKUP(tbl_claims[[#This Row],[Nationality]],Table4[],3,FALSE)</f>
        <v>#N/A</v>
      </c>
      <c r="O439" s="41" t="str">
        <f>IF(tbl_claims[[#This Row],[Date of Birth]]&lt;&gt;"", DATE(YEAR(tbl_claims[[#This Row],[Date of Birth]])+16, MONTH(tbl_claims[[#This Row],[Date of Birth]]), DAY(tbl_claims[[#This Row],[Date of Birth]])), "")</f>
        <v/>
      </c>
      <c r="P439" s="41" t="str">
        <f>IF(tbl_claims[[#This Row],[Date of Birth]]&lt;&gt;"", DATE(YEAR(tbl_claims[[#This Row],[Date of Birth]])+18, MONTH(tbl_claims[[#This Row],[Date of Birth]]), DAY(tbl_claims[[#This Row],[Date of Birth]])), "")</f>
        <v/>
      </c>
      <c r="Q439" s="41" t="str">
        <f>IF(tbl_claims[[#This Row],[Date of Birth]]&lt;&gt;"", DATE(YEAR(tbl_claims[[#This Row],[Date of Birth]])+21, MONTH(tbl_claims[[#This Row],[Date of Birth]]), DAY(tbl_claims[[#This Row],[Date of Birth]])), "")</f>
        <v/>
      </c>
      <c r="R439" s="41" t="str">
        <f>IF(tbl_claims[[#This Row],[Date of Birth]]&lt;&gt;"", DATE(YEAR(tbl_claims[[#This Row],[Date of Birth]])+25, MONTH(tbl_claims[[#This Row],[Date of Birth]]), DAY(tbl_claims[[#This Row],[Date of Birth]])), "")</f>
        <v/>
      </c>
    </row>
    <row r="440" spans="1:18" s="26" customFormat="1" x14ac:dyDescent="0.35">
      <c r="A440" s="39"/>
      <c r="B440" s="29"/>
      <c r="C440" s="29"/>
      <c r="D440" s="30"/>
      <c r="E440" s="55"/>
      <c r="F440" s="31"/>
      <c r="G440" s="31"/>
      <c r="H440" s="32"/>
      <c r="I440" s="32"/>
      <c r="J440" s="33"/>
      <c r="K440" s="33"/>
      <c r="L440" s="43"/>
      <c r="M440" s="34"/>
      <c r="N440" s="77" t="e">
        <f>VLOOKUP(tbl_claims[[#This Row],[Nationality]],Table4[],3,FALSE)</f>
        <v>#N/A</v>
      </c>
      <c r="O440" s="41" t="str">
        <f>IF(tbl_claims[[#This Row],[Date of Birth]]&lt;&gt;"", DATE(YEAR(tbl_claims[[#This Row],[Date of Birth]])+16, MONTH(tbl_claims[[#This Row],[Date of Birth]]), DAY(tbl_claims[[#This Row],[Date of Birth]])), "")</f>
        <v/>
      </c>
      <c r="P440" s="41" t="str">
        <f>IF(tbl_claims[[#This Row],[Date of Birth]]&lt;&gt;"", DATE(YEAR(tbl_claims[[#This Row],[Date of Birth]])+18, MONTH(tbl_claims[[#This Row],[Date of Birth]]), DAY(tbl_claims[[#This Row],[Date of Birth]])), "")</f>
        <v/>
      </c>
      <c r="Q440" s="41" t="str">
        <f>IF(tbl_claims[[#This Row],[Date of Birth]]&lt;&gt;"", DATE(YEAR(tbl_claims[[#This Row],[Date of Birth]])+21, MONTH(tbl_claims[[#This Row],[Date of Birth]]), DAY(tbl_claims[[#This Row],[Date of Birth]])), "")</f>
        <v/>
      </c>
      <c r="R440" s="41" t="str">
        <f>IF(tbl_claims[[#This Row],[Date of Birth]]&lt;&gt;"", DATE(YEAR(tbl_claims[[#This Row],[Date of Birth]])+25, MONTH(tbl_claims[[#This Row],[Date of Birth]]), DAY(tbl_claims[[#This Row],[Date of Birth]])), "")</f>
        <v/>
      </c>
    </row>
    <row r="441" spans="1:18" s="26" customFormat="1" x14ac:dyDescent="0.35">
      <c r="A441" s="39"/>
      <c r="B441" s="29"/>
      <c r="C441" s="29"/>
      <c r="D441" s="30"/>
      <c r="E441" s="55"/>
      <c r="F441" s="31"/>
      <c r="G441" s="31"/>
      <c r="H441" s="32"/>
      <c r="I441" s="32"/>
      <c r="J441" s="33"/>
      <c r="K441" s="33"/>
      <c r="L441" s="43"/>
      <c r="M441" s="34"/>
      <c r="N441" s="77" t="e">
        <f>VLOOKUP(tbl_claims[[#This Row],[Nationality]],Table4[],3,FALSE)</f>
        <v>#N/A</v>
      </c>
      <c r="O441" s="41" t="str">
        <f>IF(tbl_claims[[#This Row],[Date of Birth]]&lt;&gt;"", DATE(YEAR(tbl_claims[[#This Row],[Date of Birth]])+16, MONTH(tbl_claims[[#This Row],[Date of Birth]]), DAY(tbl_claims[[#This Row],[Date of Birth]])), "")</f>
        <v/>
      </c>
      <c r="P441" s="41" t="str">
        <f>IF(tbl_claims[[#This Row],[Date of Birth]]&lt;&gt;"", DATE(YEAR(tbl_claims[[#This Row],[Date of Birth]])+18, MONTH(tbl_claims[[#This Row],[Date of Birth]]), DAY(tbl_claims[[#This Row],[Date of Birth]])), "")</f>
        <v/>
      </c>
      <c r="Q441" s="41" t="str">
        <f>IF(tbl_claims[[#This Row],[Date of Birth]]&lt;&gt;"", DATE(YEAR(tbl_claims[[#This Row],[Date of Birth]])+21, MONTH(tbl_claims[[#This Row],[Date of Birth]]), DAY(tbl_claims[[#This Row],[Date of Birth]])), "")</f>
        <v/>
      </c>
      <c r="R441" s="41" t="str">
        <f>IF(tbl_claims[[#This Row],[Date of Birth]]&lt;&gt;"", DATE(YEAR(tbl_claims[[#This Row],[Date of Birth]])+25, MONTH(tbl_claims[[#This Row],[Date of Birth]]), DAY(tbl_claims[[#This Row],[Date of Birth]])), "")</f>
        <v/>
      </c>
    </row>
    <row r="442" spans="1:18" s="26" customFormat="1" x14ac:dyDescent="0.35">
      <c r="A442" s="39"/>
      <c r="B442" s="29"/>
      <c r="C442" s="29"/>
      <c r="D442" s="30"/>
      <c r="E442" s="55"/>
      <c r="F442" s="31"/>
      <c r="G442" s="31"/>
      <c r="H442" s="32"/>
      <c r="I442" s="32"/>
      <c r="J442" s="33"/>
      <c r="K442" s="33"/>
      <c r="L442" s="43"/>
      <c r="M442" s="34"/>
      <c r="N442" s="77" t="e">
        <f>VLOOKUP(tbl_claims[[#This Row],[Nationality]],Table4[],3,FALSE)</f>
        <v>#N/A</v>
      </c>
      <c r="O442" s="41" t="str">
        <f>IF(tbl_claims[[#This Row],[Date of Birth]]&lt;&gt;"", DATE(YEAR(tbl_claims[[#This Row],[Date of Birth]])+16, MONTH(tbl_claims[[#This Row],[Date of Birth]]), DAY(tbl_claims[[#This Row],[Date of Birth]])), "")</f>
        <v/>
      </c>
      <c r="P442" s="41" t="str">
        <f>IF(tbl_claims[[#This Row],[Date of Birth]]&lt;&gt;"", DATE(YEAR(tbl_claims[[#This Row],[Date of Birth]])+18, MONTH(tbl_claims[[#This Row],[Date of Birth]]), DAY(tbl_claims[[#This Row],[Date of Birth]])), "")</f>
        <v/>
      </c>
      <c r="Q442" s="41" t="str">
        <f>IF(tbl_claims[[#This Row],[Date of Birth]]&lt;&gt;"", DATE(YEAR(tbl_claims[[#This Row],[Date of Birth]])+21, MONTH(tbl_claims[[#This Row],[Date of Birth]]), DAY(tbl_claims[[#This Row],[Date of Birth]])), "")</f>
        <v/>
      </c>
      <c r="R442" s="41" t="str">
        <f>IF(tbl_claims[[#This Row],[Date of Birth]]&lt;&gt;"", DATE(YEAR(tbl_claims[[#This Row],[Date of Birth]])+25, MONTH(tbl_claims[[#This Row],[Date of Birth]]), DAY(tbl_claims[[#This Row],[Date of Birth]])), "")</f>
        <v/>
      </c>
    </row>
    <row r="443" spans="1:18" s="26" customFormat="1" x14ac:dyDescent="0.35">
      <c r="A443" s="39"/>
      <c r="B443" s="29"/>
      <c r="C443" s="29"/>
      <c r="D443" s="30"/>
      <c r="E443" s="55"/>
      <c r="F443" s="31"/>
      <c r="G443" s="31"/>
      <c r="H443" s="32"/>
      <c r="I443" s="32"/>
      <c r="J443" s="33"/>
      <c r="K443" s="33"/>
      <c r="L443" s="43"/>
      <c r="M443" s="34"/>
      <c r="N443" s="77" t="e">
        <f>VLOOKUP(tbl_claims[[#This Row],[Nationality]],Table4[],3,FALSE)</f>
        <v>#N/A</v>
      </c>
      <c r="O443" s="41" t="str">
        <f>IF(tbl_claims[[#This Row],[Date of Birth]]&lt;&gt;"", DATE(YEAR(tbl_claims[[#This Row],[Date of Birth]])+16, MONTH(tbl_claims[[#This Row],[Date of Birth]]), DAY(tbl_claims[[#This Row],[Date of Birth]])), "")</f>
        <v/>
      </c>
      <c r="P443" s="41" t="str">
        <f>IF(tbl_claims[[#This Row],[Date of Birth]]&lt;&gt;"", DATE(YEAR(tbl_claims[[#This Row],[Date of Birth]])+18, MONTH(tbl_claims[[#This Row],[Date of Birth]]), DAY(tbl_claims[[#This Row],[Date of Birth]])), "")</f>
        <v/>
      </c>
      <c r="Q443" s="41" t="str">
        <f>IF(tbl_claims[[#This Row],[Date of Birth]]&lt;&gt;"", DATE(YEAR(tbl_claims[[#This Row],[Date of Birth]])+21, MONTH(tbl_claims[[#This Row],[Date of Birth]]), DAY(tbl_claims[[#This Row],[Date of Birth]])), "")</f>
        <v/>
      </c>
      <c r="R443" s="41" t="str">
        <f>IF(tbl_claims[[#This Row],[Date of Birth]]&lt;&gt;"", DATE(YEAR(tbl_claims[[#This Row],[Date of Birth]])+25, MONTH(tbl_claims[[#This Row],[Date of Birth]]), DAY(tbl_claims[[#This Row],[Date of Birth]])), "")</f>
        <v/>
      </c>
    </row>
    <row r="444" spans="1:18" s="26" customFormat="1" x14ac:dyDescent="0.35">
      <c r="A444" s="39"/>
      <c r="B444" s="29"/>
      <c r="C444" s="29"/>
      <c r="D444" s="30"/>
      <c r="E444" s="55"/>
      <c r="F444" s="31"/>
      <c r="G444" s="31"/>
      <c r="H444" s="32"/>
      <c r="I444" s="32"/>
      <c r="J444" s="33"/>
      <c r="K444" s="33"/>
      <c r="L444" s="43"/>
      <c r="M444" s="34"/>
      <c r="N444" s="77" t="e">
        <f>VLOOKUP(tbl_claims[[#This Row],[Nationality]],Table4[],3,FALSE)</f>
        <v>#N/A</v>
      </c>
      <c r="O444" s="41" t="str">
        <f>IF(tbl_claims[[#This Row],[Date of Birth]]&lt;&gt;"", DATE(YEAR(tbl_claims[[#This Row],[Date of Birth]])+16, MONTH(tbl_claims[[#This Row],[Date of Birth]]), DAY(tbl_claims[[#This Row],[Date of Birth]])), "")</f>
        <v/>
      </c>
      <c r="P444" s="41" t="str">
        <f>IF(tbl_claims[[#This Row],[Date of Birth]]&lt;&gt;"", DATE(YEAR(tbl_claims[[#This Row],[Date of Birth]])+18, MONTH(tbl_claims[[#This Row],[Date of Birth]]), DAY(tbl_claims[[#This Row],[Date of Birth]])), "")</f>
        <v/>
      </c>
      <c r="Q444" s="41" t="str">
        <f>IF(tbl_claims[[#This Row],[Date of Birth]]&lt;&gt;"", DATE(YEAR(tbl_claims[[#This Row],[Date of Birth]])+21, MONTH(tbl_claims[[#This Row],[Date of Birth]]), DAY(tbl_claims[[#This Row],[Date of Birth]])), "")</f>
        <v/>
      </c>
      <c r="R444" s="41" t="str">
        <f>IF(tbl_claims[[#This Row],[Date of Birth]]&lt;&gt;"", DATE(YEAR(tbl_claims[[#This Row],[Date of Birth]])+25, MONTH(tbl_claims[[#This Row],[Date of Birth]]), DAY(tbl_claims[[#This Row],[Date of Birth]])), "")</f>
        <v/>
      </c>
    </row>
    <row r="445" spans="1:18" s="26" customFormat="1" x14ac:dyDescent="0.35">
      <c r="A445" s="39"/>
      <c r="B445" s="29"/>
      <c r="C445" s="29"/>
      <c r="D445" s="30"/>
      <c r="E445" s="55"/>
      <c r="F445" s="31"/>
      <c r="G445" s="31"/>
      <c r="H445" s="32"/>
      <c r="I445" s="32"/>
      <c r="J445" s="33"/>
      <c r="K445" s="33"/>
      <c r="L445" s="43"/>
      <c r="M445" s="34"/>
      <c r="N445" s="77" t="e">
        <f>VLOOKUP(tbl_claims[[#This Row],[Nationality]],Table4[],3,FALSE)</f>
        <v>#N/A</v>
      </c>
      <c r="O445" s="41" t="str">
        <f>IF(tbl_claims[[#This Row],[Date of Birth]]&lt;&gt;"", DATE(YEAR(tbl_claims[[#This Row],[Date of Birth]])+16, MONTH(tbl_claims[[#This Row],[Date of Birth]]), DAY(tbl_claims[[#This Row],[Date of Birth]])), "")</f>
        <v/>
      </c>
      <c r="P445" s="41" t="str">
        <f>IF(tbl_claims[[#This Row],[Date of Birth]]&lt;&gt;"", DATE(YEAR(tbl_claims[[#This Row],[Date of Birth]])+18, MONTH(tbl_claims[[#This Row],[Date of Birth]]), DAY(tbl_claims[[#This Row],[Date of Birth]])), "")</f>
        <v/>
      </c>
      <c r="Q445" s="41" t="str">
        <f>IF(tbl_claims[[#This Row],[Date of Birth]]&lt;&gt;"", DATE(YEAR(tbl_claims[[#This Row],[Date of Birth]])+21, MONTH(tbl_claims[[#This Row],[Date of Birth]]), DAY(tbl_claims[[#This Row],[Date of Birth]])), "")</f>
        <v/>
      </c>
      <c r="R445" s="41" t="str">
        <f>IF(tbl_claims[[#This Row],[Date of Birth]]&lt;&gt;"", DATE(YEAR(tbl_claims[[#This Row],[Date of Birth]])+25, MONTH(tbl_claims[[#This Row],[Date of Birth]]), DAY(tbl_claims[[#This Row],[Date of Birth]])), "")</f>
        <v/>
      </c>
    </row>
    <row r="446" spans="1:18" s="26" customFormat="1" x14ac:dyDescent="0.35">
      <c r="A446" s="39"/>
      <c r="B446" s="29"/>
      <c r="C446" s="29"/>
      <c r="D446" s="30"/>
      <c r="E446" s="55"/>
      <c r="F446" s="31"/>
      <c r="G446" s="31"/>
      <c r="H446" s="32"/>
      <c r="I446" s="32"/>
      <c r="J446" s="33"/>
      <c r="K446" s="33"/>
      <c r="L446" s="43"/>
      <c r="M446" s="34"/>
      <c r="N446" s="77" t="e">
        <f>VLOOKUP(tbl_claims[[#This Row],[Nationality]],Table4[],3,FALSE)</f>
        <v>#N/A</v>
      </c>
      <c r="O446" s="41" t="str">
        <f>IF(tbl_claims[[#This Row],[Date of Birth]]&lt;&gt;"", DATE(YEAR(tbl_claims[[#This Row],[Date of Birth]])+16, MONTH(tbl_claims[[#This Row],[Date of Birth]]), DAY(tbl_claims[[#This Row],[Date of Birth]])), "")</f>
        <v/>
      </c>
      <c r="P446" s="41" t="str">
        <f>IF(tbl_claims[[#This Row],[Date of Birth]]&lt;&gt;"", DATE(YEAR(tbl_claims[[#This Row],[Date of Birth]])+18, MONTH(tbl_claims[[#This Row],[Date of Birth]]), DAY(tbl_claims[[#This Row],[Date of Birth]])), "")</f>
        <v/>
      </c>
      <c r="Q446" s="41" t="str">
        <f>IF(tbl_claims[[#This Row],[Date of Birth]]&lt;&gt;"", DATE(YEAR(tbl_claims[[#This Row],[Date of Birth]])+21, MONTH(tbl_claims[[#This Row],[Date of Birth]]), DAY(tbl_claims[[#This Row],[Date of Birth]])), "")</f>
        <v/>
      </c>
      <c r="R446" s="41" t="str">
        <f>IF(tbl_claims[[#This Row],[Date of Birth]]&lt;&gt;"", DATE(YEAR(tbl_claims[[#This Row],[Date of Birth]])+25, MONTH(tbl_claims[[#This Row],[Date of Birth]]), DAY(tbl_claims[[#This Row],[Date of Birth]])), "")</f>
        <v/>
      </c>
    </row>
    <row r="447" spans="1:18" s="26" customFormat="1" x14ac:dyDescent="0.35">
      <c r="A447" s="39"/>
      <c r="B447" s="29"/>
      <c r="C447" s="29"/>
      <c r="D447" s="30"/>
      <c r="E447" s="55"/>
      <c r="F447" s="31"/>
      <c r="G447" s="31"/>
      <c r="H447" s="32"/>
      <c r="I447" s="32"/>
      <c r="J447" s="33"/>
      <c r="K447" s="33"/>
      <c r="L447" s="43"/>
      <c r="M447" s="34"/>
      <c r="N447" s="77" t="e">
        <f>VLOOKUP(tbl_claims[[#This Row],[Nationality]],Table4[],3,FALSE)</f>
        <v>#N/A</v>
      </c>
      <c r="O447" s="41" t="str">
        <f>IF(tbl_claims[[#This Row],[Date of Birth]]&lt;&gt;"", DATE(YEAR(tbl_claims[[#This Row],[Date of Birth]])+16, MONTH(tbl_claims[[#This Row],[Date of Birth]]), DAY(tbl_claims[[#This Row],[Date of Birth]])), "")</f>
        <v/>
      </c>
      <c r="P447" s="41" t="str">
        <f>IF(tbl_claims[[#This Row],[Date of Birth]]&lt;&gt;"", DATE(YEAR(tbl_claims[[#This Row],[Date of Birth]])+18, MONTH(tbl_claims[[#This Row],[Date of Birth]]), DAY(tbl_claims[[#This Row],[Date of Birth]])), "")</f>
        <v/>
      </c>
      <c r="Q447" s="41" t="str">
        <f>IF(tbl_claims[[#This Row],[Date of Birth]]&lt;&gt;"", DATE(YEAR(tbl_claims[[#This Row],[Date of Birth]])+21, MONTH(tbl_claims[[#This Row],[Date of Birth]]), DAY(tbl_claims[[#This Row],[Date of Birth]])), "")</f>
        <v/>
      </c>
      <c r="R447" s="41" t="str">
        <f>IF(tbl_claims[[#This Row],[Date of Birth]]&lt;&gt;"", DATE(YEAR(tbl_claims[[#This Row],[Date of Birth]])+25, MONTH(tbl_claims[[#This Row],[Date of Birth]]), DAY(tbl_claims[[#This Row],[Date of Birth]])), "")</f>
        <v/>
      </c>
    </row>
    <row r="448" spans="1:18" s="26" customFormat="1" x14ac:dyDescent="0.35">
      <c r="A448" s="39"/>
      <c r="B448" s="29"/>
      <c r="C448" s="29"/>
      <c r="D448" s="30"/>
      <c r="E448" s="55"/>
      <c r="F448" s="31"/>
      <c r="G448" s="31"/>
      <c r="H448" s="32"/>
      <c r="I448" s="32"/>
      <c r="J448" s="33"/>
      <c r="K448" s="33"/>
      <c r="L448" s="43"/>
      <c r="M448" s="34"/>
      <c r="N448" s="77" t="e">
        <f>VLOOKUP(tbl_claims[[#This Row],[Nationality]],Table4[],3,FALSE)</f>
        <v>#N/A</v>
      </c>
      <c r="O448" s="41" t="str">
        <f>IF(tbl_claims[[#This Row],[Date of Birth]]&lt;&gt;"", DATE(YEAR(tbl_claims[[#This Row],[Date of Birth]])+16, MONTH(tbl_claims[[#This Row],[Date of Birth]]), DAY(tbl_claims[[#This Row],[Date of Birth]])), "")</f>
        <v/>
      </c>
      <c r="P448" s="41" t="str">
        <f>IF(tbl_claims[[#This Row],[Date of Birth]]&lt;&gt;"", DATE(YEAR(tbl_claims[[#This Row],[Date of Birth]])+18, MONTH(tbl_claims[[#This Row],[Date of Birth]]), DAY(tbl_claims[[#This Row],[Date of Birth]])), "")</f>
        <v/>
      </c>
      <c r="Q448" s="41" t="str">
        <f>IF(tbl_claims[[#This Row],[Date of Birth]]&lt;&gt;"", DATE(YEAR(tbl_claims[[#This Row],[Date of Birth]])+21, MONTH(tbl_claims[[#This Row],[Date of Birth]]), DAY(tbl_claims[[#This Row],[Date of Birth]])), "")</f>
        <v/>
      </c>
      <c r="R448" s="41" t="str">
        <f>IF(tbl_claims[[#This Row],[Date of Birth]]&lt;&gt;"", DATE(YEAR(tbl_claims[[#This Row],[Date of Birth]])+25, MONTH(tbl_claims[[#This Row],[Date of Birth]]), DAY(tbl_claims[[#This Row],[Date of Birth]])), "")</f>
        <v/>
      </c>
    </row>
    <row r="449" spans="1:18" s="26" customFormat="1" x14ac:dyDescent="0.35">
      <c r="A449" s="39"/>
      <c r="B449" s="29"/>
      <c r="C449" s="29"/>
      <c r="D449" s="30"/>
      <c r="E449" s="55"/>
      <c r="F449" s="31"/>
      <c r="G449" s="31"/>
      <c r="H449" s="32"/>
      <c r="I449" s="32"/>
      <c r="J449" s="33"/>
      <c r="K449" s="33"/>
      <c r="L449" s="43"/>
      <c r="M449" s="34"/>
      <c r="N449" s="77" t="e">
        <f>VLOOKUP(tbl_claims[[#This Row],[Nationality]],Table4[],3,FALSE)</f>
        <v>#N/A</v>
      </c>
      <c r="O449" s="41" t="str">
        <f>IF(tbl_claims[[#This Row],[Date of Birth]]&lt;&gt;"", DATE(YEAR(tbl_claims[[#This Row],[Date of Birth]])+16, MONTH(tbl_claims[[#This Row],[Date of Birth]]), DAY(tbl_claims[[#This Row],[Date of Birth]])), "")</f>
        <v/>
      </c>
      <c r="P449" s="41" t="str">
        <f>IF(tbl_claims[[#This Row],[Date of Birth]]&lt;&gt;"", DATE(YEAR(tbl_claims[[#This Row],[Date of Birth]])+18, MONTH(tbl_claims[[#This Row],[Date of Birth]]), DAY(tbl_claims[[#This Row],[Date of Birth]])), "")</f>
        <v/>
      </c>
      <c r="Q449" s="41" t="str">
        <f>IF(tbl_claims[[#This Row],[Date of Birth]]&lt;&gt;"", DATE(YEAR(tbl_claims[[#This Row],[Date of Birth]])+21, MONTH(tbl_claims[[#This Row],[Date of Birth]]), DAY(tbl_claims[[#This Row],[Date of Birth]])), "")</f>
        <v/>
      </c>
      <c r="R449" s="41" t="str">
        <f>IF(tbl_claims[[#This Row],[Date of Birth]]&lt;&gt;"", DATE(YEAR(tbl_claims[[#This Row],[Date of Birth]])+25, MONTH(tbl_claims[[#This Row],[Date of Birth]]), DAY(tbl_claims[[#This Row],[Date of Birth]])), "")</f>
        <v/>
      </c>
    </row>
    <row r="450" spans="1:18" s="26" customFormat="1" x14ac:dyDescent="0.35">
      <c r="A450" s="39"/>
      <c r="B450" s="29"/>
      <c r="C450" s="29"/>
      <c r="D450" s="30"/>
      <c r="E450" s="55"/>
      <c r="F450" s="31"/>
      <c r="G450" s="31"/>
      <c r="H450" s="32"/>
      <c r="I450" s="32"/>
      <c r="J450" s="33"/>
      <c r="K450" s="33"/>
      <c r="L450" s="43"/>
      <c r="M450" s="34"/>
      <c r="N450" s="77" t="e">
        <f>VLOOKUP(tbl_claims[[#This Row],[Nationality]],Table4[],3,FALSE)</f>
        <v>#N/A</v>
      </c>
      <c r="O450" s="41" t="str">
        <f>IF(tbl_claims[[#This Row],[Date of Birth]]&lt;&gt;"", DATE(YEAR(tbl_claims[[#This Row],[Date of Birth]])+16, MONTH(tbl_claims[[#This Row],[Date of Birth]]), DAY(tbl_claims[[#This Row],[Date of Birth]])), "")</f>
        <v/>
      </c>
      <c r="P450" s="41" t="str">
        <f>IF(tbl_claims[[#This Row],[Date of Birth]]&lt;&gt;"", DATE(YEAR(tbl_claims[[#This Row],[Date of Birth]])+18, MONTH(tbl_claims[[#This Row],[Date of Birth]]), DAY(tbl_claims[[#This Row],[Date of Birth]])), "")</f>
        <v/>
      </c>
      <c r="Q450" s="41" t="str">
        <f>IF(tbl_claims[[#This Row],[Date of Birth]]&lt;&gt;"", DATE(YEAR(tbl_claims[[#This Row],[Date of Birth]])+21, MONTH(tbl_claims[[#This Row],[Date of Birth]]), DAY(tbl_claims[[#This Row],[Date of Birth]])), "")</f>
        <v/>
      </c>
      <c r="R450" s="41" t="str">
        <f>IF(tbl_claims[[#This Row],[Date of Birth]]&lt;&gt;"", DATE(YEAR(tbl_claims[[#This Row],[Date of Birth]])+25, MONTH(tbl_claims[[#This Row],[Date of Birth]]), DAY(tbl_claims[[#This Row],[Date of Birth]])), "")</f>
        <v/>
      </c>
    </row>
    <row r="451" spans="1:18" s="26" customFormat="1" x14ac:dyDescent="0.35">
      <c r="A451" s="39"/>
      <c r="B451" s="29"/>
      <c r="C451" s="29"/>
      <c r="D451" s="30"/>
      <c r="E451" s="55"/>
      <c r="F451" s="31"/>
      <c r="G451" s="31"/>
      <c r="H451" s="32"/>
      <c r="I451" s="32"/>
      <c r="J451" s="33"/>
      <c r="K451" s="33"/>
      <c r="L451" s="43"/>
      <c r="M451" s="34"/>
      <c r="N451" s="77" t="e">
        <f>VLOOKUP(tbl_claims[[#This Row],[Nationality]],Table4[],3,FALSE)</f>
        <v>#N/A</v>
      </c>
      <c r="O451" s="41" t="str">
        <f>IF(tbl_claims[[#This Row],[Date of Birth]]&lt;&gt;"", DATE(YEAR(tbl_claims[[#This Row],[Date of Birth]])+16, MONTH(tbl_claims[[#This Row],[Date of Birth]]), DAY(tbl_claims[[#This Row],[Date of Birth]])), "")</f>
        <v/>
      </c>
      <c r="P451" s="41" t="str">
        <f>IF(tbl_claims[[#This Row],[Date of Birth]]&lt;&gt;"", DATE(YEAR(tbl_claims[[#This Row],[Date of Birth]])+18, MONTH(tbl_claims[[#This Row],[Date of Birth]]), DAY(tbl_claims[[#This Row],[Date of Birth]])), "")</f>
        <v/>
      </c>
      <c r="Q451" s="41" t="str">
        <f>IF(tbl_claims[[#This Row],[Date of Birth]]&lt;&gt;"", DATE(YEAR(tbl_claims[[#This Row],[Date of Birth]])+21, MONTH(tbl_claims[[#This Row],[Date of Birth]]), DAY(tbl_claims[[#This Row],[Date of Birth]])), "")</f>
        <v/>
      </c>
      <c r="R451" s="41" t="str">
        <f>IF(tbl_claims[[#This Row],[Date of Birth]]&lt;&gt;"", DATE(YEAR(tbl_claims[[#This Row],[Date of Birth]])+25, MONTH(tbl_claims[[#This Row],[Date of Birth]]), DAY(tbl_claims[[#This Row],[Date of Birth]])), "")</f>
        <v/>
      </c>
    </row>
    <row r="452" spans="1:18" s="26" customFormat="1" x14ac:dyDescent="0.35">
      <c r="A452" s="39"/>
      <c r="B452" s="29"/>
      <c r="C452" s="29"/>
      <c r="D452" s="30"/>
      <c r="E452" s="55"/>
      <c r="F452" s="31"/>
      <c r="G452" s="31"/>
      <c r="H452" s="32"/>
      <c r="I452" s="32"/>
      <c r="J452" s="33"/>
      <c r="K452" s="33"/>
      <c r="L452" s="43"/>
      <c r="M452" s="34"/>
      <c r="N452" s="77" t="e">
        <f>VLOOKUP(tbl_claims[[#This Row],[Nationality]],Table4[],3,FALSE)</f>
        <v>#N/A</v>
      </c>
      <c r="O452" s="41" t="str">
        <f>IF(tbl_claims[[#This Row],[Date of Birth]]&lt;&gt;"", DATE(YEAR(tbl_claims[[#This Row],[Date of Birth]])+16, MONTH(tbl_claims[[#This Row],[Date of Birth]]), DAY(tbl_claims[[#This Row],[Date of Birth]])), "")</f>
        <v/>
      </c>
      <c r="P452" s="41" t="str">
        <f>IF(tbl_claims[[#This Row],[Date of Birth]]&lt;&gt;"", DATE(YEAR(tbl_claims[[#This Row],[Date of Birth]])+18, MONTH(tbl_claims[[#This Row],[Date of Birth]]), DAY(tbl_claims[[#This Row],[Date of Birth]])), "")</f>
        <v/>
      </c>
      <c r="Q452" s="41" t="str">
        <f>IF(tbl_claims[[#This Row],[Date of Birth]]&lt;&gt;"", DATE(YEAR(tbl_claims[[#This Row],[Date of Birth]])+21, MONTH(tbl_claims[[#This Row],[Date of Birth]]), DAY(tbl_claims[[#This Row],[Date of Birth]])), "")</f>
        <v/>
      </c>
      <c r="R452" s="41" t="str">
        <f>IF(tbl_claims[[#This Row],[Date of Birth]]&lt;&gt;"", DATE(YEAR(tbl_claims[[#This Row],[Date of Birth]])+25, MONTH(tbl_claims[[#This Row],[Date of Birth]]), DAY(tbl_claims[[#This Row],[Date of Birth]])), "")</f>
        <v/>
      </c>
    </row>
    <row r="453" spans="1:18" s="26" customFormat="1" x14ac:dyDescent="0.35">
      <c r="A453" s="39"/>
      <c r="B453" s="29"/>
      <c r="C453" s="29"/>
      <c r="D453" s="30"/>
      <c r="E453" s="55"/>
      <c r="F453" s="31"/>
      <c r="G453" s="31"/>
      <c r="H453" s="32"/>
      <c r="I453" s="32"/>
      <c r="J453" s="33"/>
      <c r="K453" s="33"/>
      <c r="L453" s="43"/>
      <c r="M453" s="34"/>
      <c r="N453" s="77" t="e">
        <f>VLOOKUP(tbl_claims[[#This Row],[Nationality]],Table4[],3,FALSE)</f>
        <v>#N/A</v>
      </c>
      <c r="O453" s="41" t="str">
        <f>IF(tbl_claims[[#This Row],[Date of Birth]]&lt;&gt;"", DATE(YEAR(tbl_claims[[#This Row],[Date of Birth]])+16, MONTH(tbl_claims[[#This Row],[Date of Birth]]), DAY(tbl_claims[[#This Row],[Date of Birth]])), "")</f>
        <v/>
      </c>
      <c r="P453" s="41" t="str">
        <f>IF(tbl_claims[[#This Row],[Date of Birth]]&lt;&gt;"", DATE(YEAR(tbl_claims[[#This Row],[Date of Birth]])+18, MONTH(tbl_claims[[#This Row],[Date of Birth]]), DAY(tbl_claims[[#This Row],[Date of Birth]])), "")</f>
        <v/>
      </c>
      <c r="Q453" s="41" t="str">
        <f>IF(tbl_claims[[#This Row],[Date of Birth]]&lt;&gt;"", DATE(YEAR(tbl_claims[[#This Row],[Date of Birth]])+21, MONTH(tbl_claims[[#This Row],[Date of Birth]]), DAY(tbl_claims[[#This Row],[Date of Birth]])), "")</f>
        <v/>
      </c>
      <c r="R453" s="41" t="str">
        <f>IF(tbl_claims[[#This Row],[Date of Birth]]&lt;&gt;"", DATE(YEAR(tbl_claims[[#This Row],[Date of Birth]])+25, MONTH(tbl_claims[[#This Row],[Date of Birth]]), DAY(tbl_claims[[#This Row],[Date of Birth]])), "")</f>
        <v/>
      </c>
    </row>
    <row r="454" spans="1:18" s="26" customFormat="1" x14ac:dyDescent="0.35">
      <c r="A454" s="39"/>
      <c r="B454" s="29"/>
      <c r="C454" s="29"/>
      <c r="D454" s="30"/>
      <c r="E454" s="55"/>
      <c r="F454" s="31"/>
      <c r="G454" s="31"/>
      <c r="H454" s="32"/>
      <c r="I454" s="32"/>
      <c r="J454" s="33"/>
      <c r="K454" s="33"/>
      <c r="L454" s="43"/>
      <c r="M454" s="34"/>
      <c r="N454" s="77" t="e">
        <f>VLOOKUP(tbl_claims[[#This Row],[Nationality]],Table4[],3,FALSE)</f>
        <v>#N/A</v>
      </c>
      <c r="O454" s="41" t="str">
        <f>IF(tbl_claims[[#This Row],[Date of Birth]]&lt;&gt;"", DATE(YEAR(tbl_claims[[#This Row],[Date of Birth]])+16, MONTH(tbl_claims[[#This Row],[Date of Birth]]), DAY(tbl_claims[[#This Row],[Date of Birth]])), "")</f>
        <v/>
      </c>
      <c r="P454" s="41" t="str">
        <f>IF(tbl_claims[[#This Row],[Date of Birth]]&lt;&gt;"", DATE(YEAR(tbl_claims[[#This Row],[Date of Birth]])+18, MONTH(tbl_claims[[#This Row],[Date of Birth]]), DAY(tbl_claims[[#This Row],[Date of Birth]])), "")</f>
        <v/>
      </c>
      <c r="Q454" s="41" t="str">
        <f>IF(tbl_claims[[#This Row],[Date of Birth]]&lt;&gt;"", DATE(YEAR(tbl_claims[[#This Row],[Date of Birth]])+21, MONTH(tbl_claims[[#This Row],[Date of Birth]]), DAY(tbl_claims[[#This Row],[Date of Birth]])), "")</f>
        <v/>
      </c>
      <c r="R454" s="41" t="str">
        <f>IF(tbl_claims[[#This Row],[Date of Birth]]&lt;&gt;"", DATE(YEAR(tbl_claims[[#This Row],[Date of Birth]])+25, MONTH(tbl_claims[[#This Row],[Date of Birth]]), DAY(tbl_claims[[#This Row],[Date of Birth]])), "")</f>
        <v/>
      </c>
    </row>
    <row r="455" spans="1:18" s="26" customFormat="1" x14ac:dyDescent="0.35">
      <c r="A455" s="39"/>
      <c r="B455" s="29"/>
      <c r="C455" s="29"/>
      <c r="D455" s="30"/>
      <c r="E455" s="55"/>
      <c r="F455" s="31"/>
      <c r="G455" s="31"/>
      <c r="H455" s="32"/>
      <c r="I455" s="32"/>
      <c r="J455" s="33"/>
      <c r="K455" s="33"/>
      <c r="L455" s="43"/>
      <c r="M455" s="34"/>
      <c r="N455" s="77" t="e">
        <f>VLOOKUP(tbl_claims[[#This Row],[Nationality]],Table4[],3,FALSE)</f>
        <v>#N/A</v>
      </c>
      <c r="O455" s="41" t="str">
        <f>IF(tbl_claims[[#This Row],[Date of Birth]]&lt;&gt;"", DATE(YEAR(tbl_claims[[#This Row],[Date of Birth]])+16, MONTH(tbl_claims[[#This Row],[Date of Birth]]), DAY(tbl_claims[[#This Row],[Date of Birth]])), "")</f>
        <v/>
      </c>
      <c r="P455" s="41" t="str">
        <f>IF(tbl_claims[[#This Row],[Date of Birth]]&lt;&gt;"", DATE(YEAR(tbl_claims[[#This Row],[Date of Birth]])+18, MONTH(tbl_claims[[#This Row],[Date of Birth]]), DAY(tbl_claims[[#This Row],[Date of Birth]])), "")</f>
        <v/>
      </c>
      <c r="Q455" s="41" t="str">
        <f>IF(tbl_claims[[#This Row],[Date of Birth]]&lt;&gt;"", DATE(YEAR(tbl_claims[[#This Row],[Date of Birth]])+21, MONTH(tbl_claims[[#This Row],[Date of Birth]]), DAY(tbl_claims[[#This Row],[Date of Birth]])), "")</f>
        <v/>
      </c>
      <c r="R455" s="41" t="str">
        <f>IF(tbl_claims[[#This Row],[Date of Birth]]&lt;&gt;"", DATE(YEAR(tbl_claims[[#This Row],[Date of Birth]])+25, MONTH(tbl_claims[[#This Row],[Date of Birth]]), DAY(tbl_claims[[#This Row],[Date of Birth]])), "")</f>
        <v/>
      </c>
    </row>
    <row r="456" spans="1:18" s="26" customFormat="1" x14ac:dyDescent="0.35">
      <c r="A456" s="39"/>
      <c r="B456" s="29"/>
      <c r="C456" s="29"/>
      <c r="D456" s="30"/>
      <c r="E456" s="55"/>
      <c r="F456" s="31"/>
      <c r="G456" s="31"/>
      <c r="H456" s="32"/>
      <c r="I456" s="32"/>
      <c r="J456" s="33"/>
      <c r="K456" s="33"/>
      <c r="L456" s="43"/>
      <c r="M456" s="34"/>
      <c r="N456" s="77" t="e">
        <f>VLOOKUP(tbl_claims[[#This Row],[Nationality]],Table4[],3,FALSE)</f>
        <v>#N/A</v>
      </c>
      <c r="O456" s="41" t="str">
        <f>IF(tbl_claims[[#This Row],[Date of Birth]]&lt;&gt;"", DATE(YEAR(tbl_claims[[#This Row],[Date of Birth]])+16, MONTH(tbl_claims[[#This Row],[Date of Birth]]), DAY(tbl_claims[[#This Row],[Date of Birth]])), "")</f>
        <v/>
      </c>
      <c r="P456" s="41" t="str">
        <f>IF(tbl_claims[[#This Row],[Date of Birth]]&lt;&gt;"", DATE(YEAR(tbl_claims[[#This Row],[Date of Birth]])+18, MONTH(tbl_claims[[#This Row],[Date of Birth]]), DAY(tbl_claims[[#This Row],[Date of Birth]])), "")</f>
        <v/>
      </c>
      <c r="Q456" s="41" t="str">
        <f>IF(tbl_claims[[#This Row],[Date of Birth]]&lt;&gt;"", DATE(YEAR(tbl_claims[[#This Row],[Date of Birth]])+21, MONTH(tbl_claims[[#This Row],[Date of Birth]]), DAY(tbl_claims[[#This Row],[Date of Birth]])), "")</f>
        <v/>
      </c>
      <c r="R456" s="41" t="str">
        <f>IF(tbl_claims[[#This Row],[Date of Birth]]&lt;&gt;"", DATE(YEAR(tbl_claims[[#This Row],[Date of Birth]])+25, MONTH(tbl_claims[[#This Row],[Date of Birth]]), DAY(tbl_claims[[#This Row],[Date of Birth]])), "")</f>
        <v/>
      </c>
    </row>
    <row r="457" spans="1:18" s="26" customFormat="1" x14ac:dyDescent="0.35">
      <c r="A457" s="39"/>
      <c r="B457" s="29"/>
      <c r="C457" s="29"/>
      <c r="D457" s="30"/>
      <c r="E457" s="55"/>
      <c r="F457" s="31"/>
      <c r="G457" s="31"/>
      <c r="H457" s="32"/>
      <c r="I457" s="32"/>
      <c r="J457" s="33"/>
      <c r="K457" s="33"/>
      <c r="L457" s="43"/>
      <c r="M457" s="34"/>
      <c r="N457" s="77" t="e">
        <f>VLOOKUP(tbl_claims[[#This Row],[Nationality]],Table4[],3,FALSE)</f>
        <v>#N/A</v>
      </c>
      <c r="O457" s="41" t="str">
        <f>IF(tbl_claims[[#This Row],[Date of Birth]]&lt;&gt;"", DATE(YEAR(tbl_claims[[#This Row],[Date of Birth]])+16, MONTH(tbl_claims[[#This Row],[Date of Birth]]), DAY(tbl_claims[[#This Row],[Date of Birth]])), "")</f>
        <v/>
      </c>
      <c r="P457" s="41" t="str">
        <f>IF(tbl_claims[[#This Row],[Date of Birth]]&lt;&gt;"", DATE(YEAR(tbl_claims[[#This Row],[Date of Birth]])+18, MONTH(tbl_claims[[#This Row],[Date of Birth]]), DAY(tbl_claims[[#This Row],[Date of Birth]])), "")</f>
        <v/>
      </c>
      <c r="Q457" s="41" t="str">
        <f>IF(tbl_claims[[#This Row],[Date of Birth]]&lt;&gt;"", DATE(YEAR(tbl_claims[[#This Row],[Date of Birth]])+21, MONTH(tbl_claims[[#This Row],[Date of Birth]]), DAY(tbl_claims[[#This Row],[Date of Birth]])), "")</f>
        <v/>
      </c>
      <c r="R457" s="41" t="str">
        <f>IF(tbl_claims[[#This Row],[Date of Birth]]&lt;&gt;"", DATE(YEAR(tbl_claims[[#This Row],[Date of Birth]])+25, MONTH(tbl_claims[[#This Row],[Date of Birth]]), DAY(tbl_claims[[#This Row],[Date of Birth]])), "")</f>
        <v/>
      </c>
    </row>
    <row r="458" spans="1:18" s="26" customFormat="1" x14ac:dyDescent="0.35">
      <c r="A458" s="39"/>
      <c r="B458" s="29"/>
      <c r="C458" s="29"/>
      <c r="D458" s="30"/>
      <c r="E458" s="55"/>
      <c r="F458" s="31"/>
      <c r="G458" s="31"/>
      <c r="H458" s="32"/>
      <c r="I458" s="32"/>
      <c r="J458" s="33"/>
      <c r="K458" s="33"/>
      <c r="L458" s="43"/>
      <c r="M458" s="34"/>
      <c r="N458" s="77" t="e">
        <f>VLOOKUP(tbl_claims[[#This Row],[Nationality]],Table4[],3,FALSE)</f>
        <v>#N/A</v>
      </c>
      <c r="O458" s="41" t="str">
        <f>IF(tbl_claims[[#This Row],[Date of Birth]]&lt;&gt;"", DATE(YEAR(tbl_claims[[#This Row],[Date of Birth]])+16, MONTH(tbl_claims[[#This Row],[Date of Birth]]), DAY(tbl_claims[[#This Row],[Date of Birth]])), "")</f>
        <v/>
      </c>
      <c r="P458" s="41" t="str">
        <f>IF(tbl_claims[[#This Row],[Date of Birth]]&lt;&gt;"", DATE(YEAR(tbl_claims[[#This Row],[Date of Birth]])+18, MONTH(tbl_claims[[#This Row],[Date of Birth]]), DAY(tbl_claims[[#This Row],[Date of Birth]])), "")</f>
        <v/>
      </c>
      <c r="Q458" s="41" t="str">
        <f>IF(tbl_claims[[#This Row],[Date of Birth]]&lt;&gt;"", DATE(YEAR(tbl_claims[[#This Row],[Date of Birth]])+21, MONTH(tbl_claims[[#This Row],[Date of Birth]]), DAY(tbl_claims[[#This Row],[Date of Birth]])), "")</f>
        <v/>
      </c>
      <c r="R458" s="41" t="str">
        <f>IF(tbl_claims[[#This Row],[Date of Birth]]&lt;&gt;"", DATE(YEAR(tbl_claims[[#This Row],[Date of Birth]])+25, MONTH(tbl_claims[[#This Row],[Date of Birth]]), DAY(tbl_claims[[#This Row],[Date of Birth]])), "")</f>
        <v/>
      </c>
    </row>
    <row r="459" spans="1:18" s="26" customFormat="1" x14ac:dyDescent="0.35">
      <c r="A459" s="39"/>
      <c r="B459" s="29"/>
      <c r="C459" s="29"/>
      <c r="D459" s="30"/>
      <c r="E459" s="55"/>
      <c r="F459" s="31"/>
      <c r="G459" s="31"/>
      <c r="H459" s="32"/>
      <c r="I459" s="32"/>
      <c r="J459" s="33"/>
      <c r="K459" s="33"/>
      <c r="L459" s="43"/>
      <c r="M459" s="34"/>
      <c r="N459" s="77" t="e">
        <f>VLOOKUP(tbl_claims[[#This Row],[Nationality]],Table4[],3,FALSE)</f>
        <v>#N/A</v>
      </c>
      <c r="O459" s="41" t="str">
        <f>IF(tbl_claims[[#This Row],[Date of Birth]]&lt;&gt;"", DATE(YEAR(tbl_claims[[#This Row],[Date of Birth]])+16, MONTH(tbl_claims[[#This Row],[Date of Birth]]), DAY(tbl_claims[[#This Row],[Date of Birth]])), "")</f>
        <v/>
      </c>
      <c r="P459" s="41" t="str">
        <f>IF(tbl_claims[[#This Row],[Date of Birth]]&lt;&gt;"", DATE(YEAR(tbl_claims[[#This Row],[Date of Birth]])+18, MONTH(tbl_claims[[#This Row],[Date of Birth]]), DAY(tbl_claims[[#This Row],[Date of Birth]])), "")</f>
        <v/>
      </c>
      <c r="Q459" s="41" t="str">
        <f>IF(tbl_claims[[#This Row],[Date of Birth]]&lt;&gt;"", DATE(YEAR(tbl_claims[[#This Row],[Date of Birth]])+21, MONTH(tbl_claims[[#This Row],[Date of Birth]]), DAY(tbl_claims[[#This Row],[Date of Birth]])), "")</f>
        <v/>
      </c>
      <c r="R459" s="41" t="str">
        <f>IF(tbl_claims[[#This Row],[Date of Birth]]&lt;&gt;"", DATE(YEAR(tbl_claims[[#This Row],[Date of Birth]])+25, MONTH(tbl_claims[[#This Row],[Date of Birth]]), DAY(tbl_claims[[#This Row],[Date of Birth]])), "")</f>
        <v/>
      </c>
    </row>
    <row r="460" spans="1:18" s="26" customFormat="1" x14ac:dyDescent="0.35">
      <c r="A460" s="39"/>
      <c r="B460" s="29"/>
      <c r="C460" s="29"/>
      <c r="D460" s="30"/>
      <c r="E460" s="55"/>
      <c r="F460" s="31"/>
      <c r="G460" s="31"/>
      <c r="H460" s="32"/>
      <c r="I460" s="32"/>
      <c r="J460" s="33"/>
      <c r="K460" s="33"/>
      <c r="L460" s="43"/>
      <c r="M460" s="34"/>
      <c r="N460" s="77" t="e">
        <f>VLOOKUP(tbl_claims[[#This Row],[Nationality]],Table4[],3,FALSE)</f>
        <v>#N/A</v>
      </c>
      <c r="O460" s="41" t="str">
        <f>IF(tbl_claims[[#This Row],[Date of Birth]]&lt;&gt;"", DATE(YEAR(tbl_claims[[#This Row],[Date of Birth]])+16, MONTH(tbl_claims[[#This Row],[Date of Birth]]), DAY(tbl_claims[[#This Row],[Date of Birth]])), "")</f>
        <v/>
      </c>
      <c r="P460" s="41" t="str">
        <f>IF(tbl_claims[[#This Row],[Date of Birth]]&lt;&gt;"", DATE(YEAR(tbl_claims[[#This Row],[Date of Birth]])+18, MONTH(tbl_claims[[#This Row],[Date of Birth]]), DAY(tbl_claims[[#This Row],[Date of Birth]])), "")</f>
        <v/>
      </c>
      <c r="Q460" s="41" t="str">
        <f>IF(tbl_claims[[#This Row],[Date of Birth]]&lt;&gt;"", DATE(YEAR(tbl_claims[[#This Row],[Date of Birth]])+21, MONTH(tbl_claims[[#This Row],[Date of Birth]]), DAY(tbl_claims[[#This Row],[Date of Birth]])), "")</f>
        <v/>
      </c>
      <c r="R460" s="41" t="str">
        <f>IF(tbl_claims[[#This Row],[Date of Birth]]&lt;&gt;"", DATE(YEAR(tbl_claims[[#This Row],[Date of Birth]])+25, MONTH(tbl_claims[[#This Row],[Date of Birth]]), DAY(tbl_claims[[#This Row],[Date of Birth]])), "")</f>
        <v/>
      </c>
    </row>
    <row r="461" spans="1:18" s="26" customFormat="1" x14ac:dyDescent="0.35">
      <c r="A461" s="39"/>
      <c r="B461" s="29"/>
      <c r="C461" s="29"/>
      <c r="D461" s="30"/>
      <c r="E461" s="55"/>
      <c r="F461" s="31"/>
      <c r="G461" s="31"/>
      <c r="H461" s="32"/>
      <c r="I461" s="32"/>
      <c r="J461" s="33"/>
      <c r="K461" s="33"/>
      <c r="L461" s="43"/>
      <c r="M461" s="34"/>
      <c r="N461" s="77" t="e">
        <f>VLOOKUP(tbl_claims[[#This Row],[Nationality]],Table4[],3,FALSE)</f>
        <v>#N/A</v>
      </c>
      <c r="O461" s="41" t="str">
        <f>IF(tbl_claims[[#This Row],[Date of Birth]]&lt;&gt;"", DATE(YEAR(tbl_claims[[#This Row],[Date of Birth]])+16, MONTH(tbl_claims[[#This Row],[Date of Birth]]), DAY(tbl_claims[[#This Row],[Date of Birth]])), "")</f>
        <v/>
      </c>
      <c r="P461" s="41" t="str">
        <f>IF(tbl_claims[[#This Row],[Date of Birth]]&lt;&gt;"", DATE(YEAR(tbl_claims[[#This Row],[Date of Birth]])+18, MONTH(tbl_claims[[#This Row],[Date of Birth]]), DAY(tbl_claims[[#This Row],[Date of Birth]])), "")</f>
        <v/>
      </c>
      <c r="Q461" s="41" t="str">
        <f>IF(tbl_claims[[#This Row],[Date of Birth]]&lt;&gt;"", DATE(YEAR(tbl_claims[[#This Row],[Date of Birth]])+21, MONTH(tbl_claims[[#This Row],[Date of Birth]]), DAY(tbl_claims[[#This Row],[Date of Birth]])), "")</f>
        <v/>
      </c>
      <c r="R461" s="41" t="str">
        <f>IF(tbl_claims[[#This Row],[Date of Birth]]&lt;&gt;"", DATE(YEAR(tbl_claims[[#This Row],[Date of Birth]])+25, MONTH(tbl_claims[[#This Row],[Date of Birth]]), DAY(tbl_claims[[#This Row],[Date of Birth]])), "")</f>
        <v/>
      </c>
    </row>
    <row r="462" spans="1:18" s="26" customFormat="1" x14ac:dyDescent="0.35">
      <c r="A462" s="39"/>
      <c r="B462" s="29"/>
      <c r="C462" s="29"/>
      <c r="D462" s="30"/>
      <c r="E462" s="55"/>
      <c r="F462" s="31"/>
      <c r="G462" s="31"/>
      <c r="H462" s="32"/>
      <c r="I462" s="32"/>
      <c r="J462" s="33"/>
      <c r="K462" s="33"/>
      <c r="L462" s="43"/>
      <c r="M462" s="34"/>
      <c r="N462" s="77" t="e">
        <f>VLOOKUP(tbl_claims[[#This Row],[Nationality]],Table4[],3,FALSE)</f>
        <v>#N/A</v>
      </c>
      <c r="O462" s="41" t="str">
        <f>IF(tbl_claims[[#This Row],[Date of Birth]]&lt;&gt;"", DATE(YEAR(tbl_claims[[#This Row],[Date of Birth]])+16, MONTH(tbl_claims[[#This Row],[Date of Birth]]), DAY(tbl_claims[[#This Row],[Date of Birth]])), "")</f>
        <v/>
      </c>
      <c r="P462" s="41" t="str">
        <f>IF(tbl_claims[[#This Row],[Date of Birth]]&lt;&gt;"", DATE(YEAR(tbl_claims[[#This Row],[Date of Birth]])+18, MONTH(tbl_claims[[#This Row],[Date of Birth]]), DAY(tbl_claims[[#This Row],[Date of Birth]])), "")</f>
        <v/>
      </c>
      <c r="Q462" s="41" t="str">
        <f>IF(tbl_claims[[#This Row],[Date of Birth]]&lt;&gt;"", DATE(YEAR(tbl_claims[[#This Row],[Date of Birth]])+21, MONTH(tbl_claims[[#This Row],[Date of Birth]]), DAY(tbl_claims[[#This Row],[Date of Birth]])), "")</f>
        <v/>
      </c>
      <c r="R462" s="41" t="str">
        <f>IF(tbl_claims[[#This Row],[Date of Birth]]&lt;&gt;"", DATE(YEAR(tbl_claims[[#This Row],[Date of Birth]])+25, MONTH(tbl_claims[[#This Row],[Date of Birth]]), DAY(tbl_claims[[#This Row],[Date of Birth]])), "")</f>
        <v/>
      </c>
    </row>
    <row r="463" spans="1:18" s="26" customFormat="1" x14ac:dyDescent="0.35">
      <c r="A463" s="39"/>
      <c r="B463" s="29"/>
      <c r="C463" s="29"/>
      <c r="D463" s="30"/>
      <c r="E463" s="55"/>
      <c r="F463" s="31"/>
      <c r="G463" s="31"/>
      <c r="H463" s="32"/>
      <c r="I463" s="32"/>
      <c r="J463" s="33"/>
      <c r="K463" s="33"/>
      <c r="L463" s="43"/>
      <c r="M463" s="34"/>
      <c r="N463" s="77" t="e">
        <f>VLOOKUP(tbl_claims[[#This Row],[Nationality]],Table4[],3,FALSE)</f>
        <v>#N/A</v>
      </c>
      <c r="O463" s="41" t="str">
        <f>IF(tbl_claims[[#This Row],[Date of Birth]]&lt;&gt;"", DATE(YEAR(tbl_claims[[#This Row],[Date of Birth]])+16, MONTH(tbl_claims[[#This Row],[Date of Birth]]), DAY(tbl_claims[[#This Row],[Date of Birth]])), "")</f>
        <v/>
      </c>
      <c r="P463" s="41" t="str">
        <f>IF(tbl_claims[[#This Row],[Date of Birth]]&lt;&gt;"", DATE(YEAR(tbl_claims[[#This Row],[Date of Birth]])+18, MONTH(tbl_claims[[#This Row],[Date of Birth]]), DAY(tbl_claims[[#This Row],[Date of Birth]])), "")</f>
        <v/>
      </c>
      <c r="Q463" s="41" t="str">
        <f>IF(tbl_claims[[#This Row],[Date of Birth]]&lt;&gt;"", DATE(YEAR(tbl_claims[[#This Row],[Date of Birth]])+21, MONTH(tbl_claims[[#This Row],[Date of Birth]]), DAY(tbl_claims[[#This Row],[Date of Birth]])), "")</f>
        <v/>
      </c>
      <c r="R463" s="41" t="str">
        <f>IF(tbl_claims[[#This Row],[Date of Birth]]&lt;&gt;"", DATE(YEAR(tbl_claims[[#This Row],[Date of Birth]])+25, MONTH(tbl_claims[[#This Row],[Date of Birth]]), DAY(tbl_claims[[#This Row],[Date of Birth]])), "")</f>
        <v/>
      </c>
    </row>
    <row r="464" spans="1:18" s="26" customFormat="1" x14ac:dyDescent="0.35">
      <c r="A464" s="39"/>
      <c r="B464" s="29"/>
      <c r="C464" s="29"/>
      <c r="D464" s="30"/>
      <c r="E464" s="55"/>
      <c r="F464" s="31"/>
      <c r="G464" s="31"/>
      <c r="H464" s="32"/>
      <c r="I464" s="32"/>
      <c r="J464" s="33"/>
      <c r="K464" s="33"/>
      <c r="L464" s="43"/>
      <c r="M464" s="34"/>
      <c r="N464" s="77" t="e">
        <f>VLOOKUP(tbl_claims[[#This Row],[Nationality]],Table4[],3,FALSE)</f>
        <v>#N/A</v>
      </c>
      <c r="O464" s="41" t="str">
        <f>IF(tbl_claims[[#This Row],[Date of Birth]]&lt;&gt;"", DATE(YEAR(tbl_claims[[#This Row],[Date of Birth]])+16, MONTH(tbl_claims[[#This Row],[Date of Birth]]), DAY(tbl_claims[[#This Row],[Date of Birth]])), "")</f>
        <v/>
      </c>
      <c r="P464" s="41" t="str">
        <f>IF(tbl_claims[[#This Row],[Date of Birth]]&lt;&gt;"", DATE(YEAR(tbl_claims[[#This Row],[Date of Birth]])+18, MONTH(tbl_claims[[#This Row],[Date of Birth]]), DAY(tbl_claims[[#This Row],[Date of Birth]])), "")</f>
        <v/>
      </c>
      <c r="Q464" s="41" t="str">
        <f>IF(tbl_claims[[#This Row],[Date of Birth]]&lt;&gt;"", DATE(YEAR(tbl_claims[[#This Row],[Date of Birth]])+21, MONTH(tbl_claims[[#This Row],[Date of Birth]]), DAY(tbl_claims[[#This Row],[Date of Birth]])), "")</f>
        <v/>
      </c>
      <c r="R464" s="41" t="str">
        <f>IF(tbl_claims[[#This Row],[Date of Birth]]&lt;&gt;"", DATE(YEAR(tbl_claims[[#This Row],[Date of Birth]])+25, MONTH(tbl_claims[[#This Row],[Date of Birth]]), DAY(tbl_claims[[#This Row],[Date of Birth]])), "")</f>
        <v/>
      </c>
    </row>
    <row r="465" spans="1:18" s="26" customFormat="1" x14ac:dyDescent="0.35">
      <c r="A465" s="39"/>
      <c r="B465" s="29"/>
      <c r="C465" s="29"/>
      <c r="D465" s="30"/>
      <c r="E465" s="55"/>
      <c r="F465" s="31"/>
      <c r="G465" s="31"/>
      <c r="H465" s="32"/>
      <c r="I465" s="32"/>
      <c r="J465" s="33"/>
      <c r="K465" s="33"/>
      <c r="L465" s="43"/>
      <c r="M465" s="34"/>
      <c r="N465" s="77" t="e">
        <f>VLOOKUP(tbl_claims[[#This Row],[Nationality]],Table4[],3,FALSE)</f>
        <v>#N/A</v>
      </c>
      <c r="O465" s="41" t="str">
        <f>IF(tbl_claims[[#This Row],[Date of Birth]]&lt;&gt;"", DATE(YEAR(tbl_claims[[#This Row],[Date of Birth]])+16, MONTH(tbl_claims[[#This Row],[Date of Birth]]), DAY(tbl_claims[[#This Row],[Date of Birth]])), "")</f>
        <v/>
      </c>
      <c r="P465" s="41" t="str">
        <f>IF(tbl_claims[[#This Row],[Date of Birth]]&lt;&gt;"", DATE(YEAR(tbl_claims[[#This Row],[Date of Birth]])+18, MONTH(tbl_claims[[#This Row],[Date of Birth]]), DAY(tbl_claims[[#This Row],[Date of Birth]])), "")</f>
        <v/>
      </c>
      <c r="Q465" s="41" t="str">
        <f>IF(tbl_claims[[#This Row],[Date of Birth]]&lt;&gt;"", DATE(YEAR(tbl_claims[[#This Row],[Date of Birth]])+21, MONTH(tbl_claims[[#This Row],[Date of Birth]]), DAY(tbl_claims[[#This Row],[Date of Birth]])), "")</f>
        <v/>
      </c>
      <c r="R465" s="41" t="str">
        <f>IF(tbl_claims[[#This Row],[Date of Birth]]&lt;&gt;"", DATE(YEAR(tbl_claims[[#This Row],[Date of Birth]])+25, MONTH(tbl_claims[[#This Row],[Date of Birth]]), DAY(tbl_claims[[#This Row],[Date of Birth]])), "")</f>
        <v/>
      </c>
    </row>
    <row r="466" spans="1:18" s="26" customFormat="1" x14ac:dyDescent="0.35">
      <c r="A466" s="39"/>
      <c r="B466" s="29"/>
      <c r="C466" s="29"/>
      <c r="D466" s="30"/>
      <c r="E466" s="55"/>
      <c r="F466" s="31"/>
      <c r="G466" s="31"/>
      <c r="H466" s="32"/>
      <c r="I466" s="32"/>
      <c r="J466" s="33"/>
      <c r="K466" s="33"/>
      <c r="L466" s="43"/>
      <c r="M466" s="34"/>
      <c r="N466" s="77" t="e">
        <f>VLOOKUP(tbl_claims[[#This Row],[Nationality]],Table4[],3,FALSE)</f>
        <v>#N/A</v>
      </c>
      <c r="O466" s="41" t="str">
        <f>IF(tbl_claims[[#This Row],[Date of Birth]]&lt;&gt;"", DATE(YEAR(tbl_claims[[#This Row],[Date of Birth]])+16, MONTH(tbl_claims[[#This Row],[Date of Birth]]), DAY(tbl_claims[[#This Row],[Date of Birth]])), "")</f>
        <v/>
      </c>
      <c r="P466" s="41" t="str">
        <f>IF(tbl_claims[[#This Row],[Date of Birth]]&lt;&gt;"", DATE(YEAR(tbl_claims[[#This Row],[Date of Birth]])+18, MONTH(tbl_claims[[#This Row],[Date of Birth]]), DAY(tbl_claims[[#This Row],[Date of Birth]])), "")</f>
        <v/>
      </c>
      <c r="Q466" s="41" t="str">
        <f>IF(tbl_claims[[#This Row],[Date of Birth]]&lt;&gt;"", DATE(YEAR(tbl_claims[[#This Row],[Date of Birth]])+21, MONTH(tbl_claims[[#This Row],[Date of Birth]]), DAY(tbl_claims[[#This Row],[Date of Birth]])), "")</f>
        <v/>
      </c>
      <c r="R466" s="41" t="str">
        <f>IF(tbl_claims[[#This Row],[Date of Birth]]&lt;&gt;"", DATE(YEAR(tbl_claims[[#This Row],[Date of Birth]])+25, MONTH(tbl_claims[[#This Row],[Date of Birth]]), DAY(tbl_claims[[#This Row],[Date of Birth]])), "")</f>
        <v/>
      </c>
    </row>
    <row r="467" spans="1:18" s="26" customFormat="1" x14ac:dyDescent="0.35">
      <c r="A467" s="39"/>
      <c r="B467" s="29"/>
      <c r="C467" s="29"/>
      <c r="D467" s="30"/>
      <c r="E467" s="55"/>
      <c r="F467" s="31"/>
      <c r="G467" s="31"/>
      <c r="H467" s="32"/>
      <c r="I467" s="32"/>
      <c r="J467" s="33"/>
      <c r="K467" s="33"/>
      <c r="L467" s="43"/>
      <c r="M467" s="34"/>
      <c r="N467" s="77" t="e">
        <f>VLOOKUP(tbl_claims[[#This Row],[Nationality]],Table4[],3,FALSE)</f>
        <v>#N/A</v>
      </c>
      <c r="O467" s="41" t="str">
        <f>IF(tbl_claims[[#This Row],[Date of Birth]]&lt;&gt;"", DATE(YEAR(tbl_claims[[#This Row],[Date of Birth]])+16, MONTH(tbl_claims[[#This Row],[Date of Birth]]), DAY(tbl_claims[[#This Row],[Date of Birth]])), "")</f>
        <v/>
      </c>
      <c r="P467" s="41" t="str">
        <f>IF(tbl_claims[[#This Row],[Date of Birth]]&lt;&gt;"", DATE(YEAR(tbl_claims[[#This Row],[Date of Birth]])+18, MONTH(tbl_claims[[#This Row],[Date of Birth]]), DAY(tbl_claims[[#This Row],[Date of Birth]])), "")</f>
        <v/>
      </c>
      <c r="Q467" s="41" t="str">
        <f>IF(tbl_claims[[#This Row],[Date of Birth]]&lt;&gt;"", DATE(YEAR(tbl_claims[[#This Row],[Date of Birth]])+21, MONTH(tbl_claims[[#This Row],[Date of Birth]]), DAY(tbl_claims[[#This Row],[Date of Birth]])), "")</f>
        <v/>
      </c>
      <c r="R467" s="41" t="str">
        <f>IF(tbl_claims[[#This Row],[Date of Birth]]&lt;&gt;"", DATE(YEAR(tbl_claims[[#This Row],[Date of Birth]])+25, MONTH(tbl_claims[[#This Row],[Date of Birth]]), DAY(tbl_claims[[#This Row],[Date of Birth]])), "")</f>
        <v/>
      </c>
    </row>
    <row r="468" spans="1:18" s="26" customFormat="1" x14ac:dyDescent="0.35">
      <c r="A468" s="39"/>
      <c r="B468" s="29"/>
      <c r="C468" s="29"/>
      <c r="D468" s="30"/>
      <c r="E468" s="55"/>
      <c r="F468" s="31"/>
      <c r="G468" s="31"/>
      <c r="H468" s="32"/>
      <c r="I468" s="32"/>
      <c r="J468" s="33"/>
      <c r="K468" s="33"/>
      <c r="L468" s="43"/>
      <c r="M468" s="34"/>
      <c r="N468" s="77" t="e">
        <f>VLOOKUP(tbl_claims[[#This Row],[Nationality]],Table4[],3,FALSE)</f>
        <v>#N/A</v>
      </c>
      <c r="O468" s="41" t="str">
        <f>IF(tbl_claims[[#This Row],[Date of Birth]]&lt;&gt;"", DATE(YEAR(tbl_claims[[#This Row],[Date of Birth]])+16, MONTH(tbl_claims[[#This Row],[Date of Birth]]), DAY(tbl_claims[[#This Row],[Date of Birth]])), "")</f>
        <v/>
      </c>
      <c r="P468" s="41" t="str">
        <f>IF(tbl_claims[[#This Row],[Date of Birth]]&lt;&gt;"", DATE(YEAR(tbl_claims[[#This Row],[Date of Birth]])+18, MONTH(tbl_claims[[#This Row],[Date of Birth]]), DAY(tbl_claims[[#This Row],[Date of Birth]])), "")</f>
        <v/>
      </c>
      <c r="Q468" s="41" t="str">
        <f>IF(tbl_claims[[#This Row],[Date of Birth]]&lt;&gt;"", DATE(YEAR(tbl_claims[[#This Row],[Date of Birth]])+21, MONTH(tbl_claims[[#This Row],[Date of Birth]]), DAY(tbl_claims[[#This Row],[Date of Birth]])), "")</f>
        <v/>
      </c>
      <c r="R468" s="41" t="str">
        <f>IF(tbl_claims[[#This Row],[Date of Birth]]&lt;&gt;"", DATE(YEAR(tbl_claims[[#This Row],[Date of Birth]])+25, MONTH(tbl_claims[[#This Row],[Date of Birth]]), DAY(tbl_claims[[#This Row],[Date of Birth]])), "")</f>
        <v/>
      </c>
    </row>
    <row r="469" spans="1:18" s="26" customFormat="1" x14ac:dyDescent="0.35">
      <c r="A469" s="39"/>
      <c r="B469" s="29"/>
      <c r="C469" s="29"/>
      <c r="D469" s="30"/>
      <c r="E469" s="55"/>
      <c r="F469" s="31"/>
      <c r="G469" s="31"/>
      <c r="H469" s="32"/>
      <c r="I469" s="32"/>
      <c r="J469" s="33"/>
      <c r="K469" s="33"/>
      <c r="L469" s="43"/>
      <c r="M469" s="34"/>
      <c r="N469" s="77" t="e">
        <f>VLOOKUP(tbl_claims[[#This Row],[Nationality]],Table4[],3,FALSE)</f>
        <v>#N/A</v>
      </c>
      <c r="O469" s="41" t="str">
        <f>IF(tbl_claims[[#This Row],[Date of Birth]]&lt;&gt;"", DATE(YEAR(tbl_claims[[#This Row],[Date of Birth]])+16, MONTH(tbl_claims[[#This Row],[Date of Birth]]), DAY(tbl_claims[[#This Row],[Date of Birth]])), "")</f>
        <v/>
      </c>
      <c r="P469" s="41" t="str">
        <f>IF(tbl_claims[[#This Row],[Date of Birth]]&lt;&gt;"", DATE(YEAR(tbl_claims[[#This Row],[Date of Birth]])+18, MONTH(tbl_claims[[#This Row],[Date of Birth]]), DAY(tbl_claims[[#This Row],[Date of Birth]])), "")</f>
        <v/>
      </c>
      <c r="Q469" s="41" t="str">
        <f>IF(tbl_claims[[#This Row],[Date of Birth]]&lt;&gt;"", DATE(YEAR(tbl_claims[[#This Row],[Date of Birth]])+21, MONTH(tbl_claims[[#This Row],[Date of Birth]]), DAY(tbl_claims[[#This Row],[Date of Birth]])), "")</f>
        <v/>
      </c>
      <c r="R469" s="41" t="str">
        <f>IF(tbl_claims[[#This Row],[Date of Birth]]&lt;&gt;"", DATE(YEAR(tbl_claims[[#This Row],[Date of Birth]])+25, MONTH(tbl_claims[[#This Row],[Date of Birth]]), DAY(tbl_claims[[#This Row],[Date of Birth]])), "")</f>
        <v/>
      </c>
    </row>
    <row r="470" spans="1:18" s="26" customFormat="1" x14ac:dyDescent="0.35">
      <c r="A470" s="39"/>
      <c r="B470" s="29"/>
      <c r="C470" s="29"/>
      <c r="D470" s="30"/>
      <c r="E470" s="55"/>
      <c r="F470" s="31"/>
      <c r="G470" s="31"/>
      <c r="H470" s="32"/>
      <c r="I470" s="32"/>
      <c r="J470" s="33"/>
      <c r="K470" s="33"/>
      <c r="L470" s="43"/>
      <c r="M470" s="34"/>
      <c r="N470" s="77" t="e">
        <f>VLOOKUP(tbl_claims[[#This Row],[Nationality]],Table4[],3,FALSE)</f>
        <v>#N/A</v>
      </c>
      <c r="O470" s="41" t="str">
        <f>IF(tbl_claims[[#This Row],[Date of Birth]]&lt;&gt;"", DATE(YEAR(tbl_claims[[#This Row],[Date of Birth]])+16, MONTH(tbl_claims[[#This Row],[Date of Birth]]), DAY(tbl_claims[[#This Row],[Date of Birth]])), "")</f>
        <v/>
      </c>
      <c r="P470" s="41" t="str">
        <f>IF(tbl_claims[[#This Row],[Date of Birth]]&lt;&gt;"", DATE(YEAR(tbl_claims[[#This Row],[Date of Birth]])+18, MONTH(tbl_claims[[#This Row],[Date of Birth]]), DAY(tbl_claims[[#This Row],[Date of Birth]])), "")</f>
        <v/>
      </c>
      <c r="Q470" s="41" t="str">
        <f>IF(tbl_claims[[#This Row],[Date of Birth]]&lt;&gt;"", DATE(YEAR(tbl_claims[[#This Row],[Date of Birth]])+21, MONTH(tbl_claims[[#This Row],[Date of Birth]]), DAY(tbl_claims[[#This Row],[Date of Birth]])), "")</f>
        <v/>
      </c>
      <c r="R470" s="41" t="str">
        <f>IF(tbl_claims[[#This Row],[Date of Birth]]&lt;&gt;"", DATE(YEAR(tbl_claims[[#This Row],[Date of Birth]])+25, MONTH(tbl_claims[[#This Row],[Date of Birth]]), DAY(tbl_claims[[#This Row],[Date of Birth]])), "")</f>
        <v/>
      </c>
    </row>
    <row r="471" spans="1:18" s="26" customFormat="1" x14ac:dyDescent="0.35">
      <c r="A471" s="39"/>
      <c r="B471" s="29"/>
      <c r="C471" s="29"/>
      <c r="D471" s="30"/>
      <c r="E471" s="55"/>
      <c r="F471" s="31"/>
      <c r="G471" s="31"/>
      <c r="H471" s="32"/>
      <c r="I471" s="32"/>
      <c r="J471" s="33"/>
      <c r="K471" s="33"/>
      <c r="L471" s="43"/>
      <c r="M471" s="34"/>
      <c r="N471" s="77" t="e">
        <f>VLOOKUP(tbl_claims[[#This Row],[Nationality]],Table4[],3,FALSE)</f>
        <v>#N/A</v>
      </c>
      <c r="O471" s="41" t="str">
        <f>IF(tbl_claims[[#This Row],[Date of Birth]]&lt;&gt;"", DATE(YEAR(tbl_claims[[#This Row],[Date of Birth]])+16, MONTH(tbl_claims[[#This Row],[Date of Birth]]), DAY(tbl_claims[[#This Row],[Date of Birth]])), "")</f>
        <v/>
      </c>
      <c r="P471" s="41" t="str">
        <f>IF(tbl_claims[[#This Row],[Date of Birth]]&lt;&gt;"", DATE(YEAR(tbl_claims[[#This Row],[Date of Birth]])+18, MONTH(tbl_claims[[#This Row],[Date of Birth]]), DAY(tbl_claims[[#This Row],[Date of Birth]])), "")</f>
        <v/>
      </c>
      <c r="Q471" s="41" t="str">
        <f>IF(tbl_claims[[#This Row],[Date of Birth]]&lt;&gt;"", DATE(YEAR(tbl_claims[[#This Row],[Date of Birth]])+21, MONTH(tbl_claims[[#This Row],[Date of Birth]]), DAY(tbl_claims[[#This Row],[Date of Birth]])), "")</f>
        <v/>
      </c>
      <c r="R471" s="41" t="str">
        <f>IF(tbl_claims[[#This Row],[Date of Birth]]&lt;&gt;"", DATE(YEAR(tbl_claims[[#This Row],[Date of Birth]])+25, MONTH(tbl_claims[[#This Row],[Date of Birth]]), DAY(tbl_claims[[#This Row],[Date of Birth]])), "")</f>
        <v/>
      </c>
    </row>
    <row r="472" spans="1:18" s="26" customFormat="1" x14ac:dyDescent="0.35">
      <c r="A472" s="39"/>
      <c r="B472" s="29"/>
      <c r="C472" s="29"/>
      <c r="D472" s="30"/>
      <c r="E472" s="55"/>
      <c r="F472" s="31"/>
      <c r="G472" s="31"/>
      <c r="H472" s="32"/>
      <c r="I472" s="32"/>
      <c r="J472" s="33"/>
      <c r="K472" s="33"/>
      <c r="L472" s="43"/>
      <c r="M472" s="34"/>
      <c r="N472" s="77" t="e">
        <f>VLOOKUP(tbl_claims[[#This Row],[Nationality]],Table4[],3,FALSE)</f>
        <v>#N/A</v>
      </c>
      <c r="O472" s="41" t="str">
        <f>IF(tbl_claims[[#This Row],[Date of Birth]]&lt;&gt;"", DATE(YEAR(tbl_claims[[#This Row],[Date of Birth]])+16, MONTH(tbl_claims[[#This Row],[Date of Birth]]), DAY(tbl_claims[[#This Row],[Date of Birth]])), "")</f>
        <v/>
      </c>
      <c r="P472" s="41" t="str">
        <f>IF(tbl_claims[[#This Row],[Date of Birth]]&lt;&gt;"", DATE(YEAR(tbl_claims[[#This Row],[Date of Birth]])+18, MONTH(tbl_claims[[#This Row],[Date of Birth]]), DAY(tbl_claims[[#This Row],[Date of Birth]])), "")</f>
        <v/>
      </c>
      <c r="Q472" s="41" t="str">
        <f>IF(tbl_claims[[#This Row],[Date of Birth]]&lt;&gt;"", DATE(YEAR(tbl_claims[[#This Row],[Date of Birth]])+21, MONTH(tbl_claims[[#This Row],[Date of Birth]]), DAY(tbl_claims[[#This Row],[Date of Birth]])), "")</f>
        <v/>
      </c>
      <c r="R472" s="41" t="str">
        <f>IF(tbl_claims[[#This Row],[Date of Birth]]&lt;&gt;"", DATE(YEAR(tbl_claims[[#This Row],[Date of Birth]])+25, MONTH(tbl_claims[[#This Row],[Date of Birth]]), DAY(tbl_claims[[#This Row],[Date of Birth]])), "")</f>
        <v/>
      </c>
    </row>
    <row r="473" spans="1:18" s="26" customFormat="1" x14ac:dyDescent="0.35">
      <c r="A473" s="39"/>
      <c r="B473" s="29"/>
      <c r="C473" s="29"/>
      <c r="D473" s="30"/>
      <c r="E473" s="55"/>
      <c r="F473" s="31"/>
      <c r="G473" s="31"/>
      <c r="H473" s="32"/>
      <c r="I473" s="32"/>
      <c r="J473" s="33"/>
      <c r="K473" s="33"/>
      <c r="L473" s="43"/>
      <c r="M473" s="34"/>
      <c r="N473" s="77" t="e">
        <f>VLOOKUP(tbl_claims[[#This Row],[Nationality]],Table4[],3,FALSE)</f>
        <v>#N/A</v>
      </c>
      <c r="O473" s="41" t="str">
        <f>IF(tbl_claims[[#This Row],[Date of Birth]]&lt;&gt;"", DATE(YEAR(tbl_claims[[#This Row],[Date of Birth]])+16, MONTH(tbl_claims[[#This Row],[Date of Birth]]), DAY(tbl_claims[[#This Row],[Date of Birth]])), "")</f>
        <v/>
      </c>
      <c r="P473" s="41" t="str">
        <f>IF(tbl_claims[[#This Row],[Date of Birth]]&lt;&gt;"", DATE(YEAR(tbl_claims[[#This Row],[Date of Birth]])+18, MONTH(tbl_claims[[#This Row],[Date of Birth]]), DAY(tbl_claims[[#This Row],[Date of Birth]])), "")</f>
        <v/>
      </c>
      <c r="Q473" s="41" t="str">
        <f>IF(tbl_claims[[#This Row],[Date of Birth]]&lt;&gt;"", DATE(YEAR(tbl_claims[[#This Row],[Date of Birth]])+21, MONTH(tbl_claims[[#This Row],[Date of Birth]]), DAY(tbl_claims[[#This Row],[Date of Birth]])), "")</f>
        <v/>
      </c>
      <c r="R473" s="41" t="str">
        <f>IF(tbl_claims[[#This Row],[Date of Birth]]&lt;&gt;"", DATE(YEAR(tbl_claims[[#This Row],[Date of Birth]])+25, MONTH(tbl_claims[[#This Row],[Date of Birth]]), DAY(tbl_claims[[#This Row],[Date of Birth]])), "")</f>
        <v/>
      </c>
    </row>
    <row r="474" spans="1:18" s="26" customFormat="1" x14ac:dyDescent="0.35">
      <c r="A474" s="39"/>
      <c r="B474" s="29"/>
      <c r="C474" s="29"/>
      <c r="D474" s="30"/>
      <c r="E474" s="55"/>
      <c r="F474" s="31"/>
      <c r="G474" s="31"/>
      <c r="H474" s="32"/>
      <c r="I474" s="32"/>
      <c r="J474" s="33"/>
      <c r="K474" s="33"/>
      <c r="L474" s="43"/>
      <c r="M474" s="34"/>
      <c r="N474" s="77" t="e">
        <f>VLOOKUP(tbl_claims[[#This Row],[Nationality]],Table4[],3,FALSE)</f>
        <v>#N/A</v>
      </c>
      <c r="O474" s="41" t="str">
        <f>IF(tbl_claims[[#This Row],[Date of Birth]]&lt;&gt;"", DATE(YEAR(tbl_claims[[#This Row],[Date of Birth]])+16, MONTH(tbl_claims[[#This Row],[Date of Birth]]), DAY(tbl_claims[[#This Row],[Date of Birth]])), "")</f>
        <v/>
      </c>
      <c r="P474" s="41" t="str">
        <f>IF(tbl_claims[[#This Row],[Date of Birth]]&lt;&gt;"", DATE(YEAR(tbl_claims[[#This Row],[Date of Birth]])+18, MONTH(tbl_claims[[#This Row],[Date of Birth]]), DAY(tbl_claims[[#This Row],[Date of Birth]])), "")</f>
        <v/>
      </c>
      <c r="Q474" s="41" t="str">
        <f>IF(tbl_claims[[#This Row],[Date of Birth]]&lt;&gt;"", DATE(YEAR(tbl_claims[[#This Row],[Date of Birth]])+21, MONTH(tbl_claims[[#This Row],[Date of Birth]]), DAY(tbl_claims[[#This Row],[Date of Birth]])), "")</f>
        <v/>
      </c>
      <c r="R474" s="41" t="str">
        <f>IF(tbl_claims[[#This Row],[Date of Birth]]&lt;&gt;"", DATE(YEAR(tbl_claims[[#This Row],[Date of Birth]])+25, MONTH(tbl_claims[[#This Row],[Date of Birth]]), DAY(tbl_claims[[#This Row],[Date of Birth]])), "")</f>
        <v/>
      </c>
    </row>
    <row r="475" spans="1:18" s="26" customFormat="1" x14ac:dyDescent="0.35">
      <c r="A475" s="39"/>
      <c r="B475" s="29"/>
      <c r="C475" s="29"/>
      <c r="D475" s="30"/>
      <c r="E475" s="55"/>
      <c r="F475" s="31"/>
      <c r="G475" s="31"/>
      <c r="H475" s="32"/>
      <c r="I475" s="32"/>
      <c r="J475" s="33"/>
      <c r="K475" s="33"/>
      <c r="L475" s="43"/>
      <c r="M475" s="34"/>
      <c r="N475" s="77" t="e">
        <f>VLOOKUP(tbl_claims[[#This Row],[Nationality]],Table4[],3,FALSE)</f>
        <v>#N/A</v>
      </c>
      <c r="O475" s="41" t="str">
        <f>IF(tbl_claims[[#This Row],[Date of Birth]]&lt;&gt;"", DATE(YEAR(tbl_claims[[#This Row],[Date of Birth]])+16, MONTH(tbl_claims[[#This Row],[Date of Birth]]), DAY(tbl_claims[[#This Row],[Date of Birth]])), "")</f>
        <v/>
      </c>
      <c r="P475" s="41" t="str">
        <f>IF(tbl_claims[[#This Row],[Date of Birth]]&lt;&gt;"", DATE(YEAR(tbl_claims[[#This Row],[Date of Birth]])+18, MONTH(tbl_claims[[#This Row],[Date of Birth]]), DAY(tbl_claims[[#This Row],[Date of Birth]])), "")</f>
        <v/>
      </c>
      <c r="Q475" s="41" t="str">
        <f>IF(tbl_claims[[#This Row],[Date of Birth]]&lt;&gt;"", DATE(YEAR(tbl_claims[[#This Row],[Date of Birth]])+21, MONTH(tbl_claims[[#This Row],[Date of Birth]]), DAY(tbl_claims[[#This Row],[Date of Birth]])), "")</f>
        <v/>
      </c>
      <c r="R475" s="41" t="str">
        <f>IF(tbl_claims[[#This Row],[Date of Birth]]&lt;&gt;"", DATE(YEAR(tbl_claims[[#This Row],[Date of Birth]])+25, MONTH(tbl_claims[[#This Row],[Date of Birth]]), DAY(tbl_claims[[#This Row],[Date of Birth]])), "")</f>
        <v/>
      </c>
    </row>
    <row r="476" spans="1:18" s="26" customFormat="1" x14ac:dyDescent="0.35">
      <c r="A476" s="39"/>
      <c r="B476" s="29"/>
      <c r="C476" s="29"/>
      <c r="D476" s="30"/>
      <c r="E476" s="55"/>
      <c r="F476" s="31"/>
      <c r="G476" s="31"/>
      <c r="H476" s="32"/>
      <c r="I476" s="32"/>
      <c r="J476" s="33"/>
      <c r="K476" s="33"/>
      <c r="L476" s="43"/>
      <c r="M476" s="34"/>
      <c r="N476" s="77" t="e">
        <f>VLOOKUP(tbl_claims[[#This Row],[Nationality]],Table4[],3,FALSE)</f>
        <v>#N/A</v>
      </c>
      <c r="O476" s="41" t="str">
        <f>IF(tbl_claims[[#This Row],[Date of Birth]]&lt;&gt;"", DATE(YEAR(tbl_claims[[#This Row],[Date of Birth]])+16, MONTH(tbl_claims[[#This Row],[Date of Birth]]), DAY(tbl_claims[[#This Row],[Date of Birth]])), "")</f>
        <v/>
      </c>
      <c r="P476" s="41" t="str">
        <f>IF(tbl_claims[[#This Row],[Date of Birth]]&lt;&gt;"", DATE(YEAR(tbl_claims[[#This Row],[Date of Birth]])+18, MONTH(tbl_claims[[#This Row],[Date of Birth]]), DAY(tbl_claims[[#This Row],[Date of Birth]])), "")</f>
        <v/>
      </c>
      <c r="Q476" s="41" t="str">
        <f>IF(tbl_claims[[#This Row],[Date of Birth]]&lt;&gt;"", DATE(YEAR(tbl_claims[[#This Row],[Date of Birth]])+21, MONTH(tbl_claims[[#This Row],[Date of Birth]]), DAY(tbl_claims[[#This Row],[Date of Birth]])), "")</f>
        <v/>
      </c>
      <c r="R476" s="41" t="str">
        <f>IF(tbl_claims[[#This Row],[Date of Birth]]&lt;&gt;"", DATE(YEAR(tbl_claims[[#This Row],[Date of Birth]])+25, MONTH(tbl_claims[[#This Row],[Date of Birth]]), DAY(tbl_claims[[#This Row],[Date of Birth]])), "")</f>
        <v/>
      </c>
    </row>
    <row r="477" spans="1:18" s="26" customFormat="1" x14ac:dyDescent="0.35">
      <c r="A477" s="39"/>
      <c r="B477" s="29"/>
      <c r="C477" s="29"/>
      <c r="D477" s="30"/>
      <c r="E477" s="55"/>
      <c r="F477" s="31"/>
      <c r="G477" s="31"/>
      <c r="H477" s="32"/>
      <c r="I477" s="32"/>
      <c r="J477" s="33"/>
      <c r="K477" s="33"/>
      <c r="L477" s="43"/>
      <c r="M477" s="34"/>
      <c r="N477" s="77" t="e">
        <f>VLOOKUP(tbl_claims[[#This Row],[Nationality]],Table4[],3,FALSE)</f>
        <v>#N/A</v>
      </c>
      <c r="O477" s="41" t="str">
        <f>IF(tbl_claims[[#This Row],[Date of Birth]]&lt;&gt;"", DATE(YEAR(tbl_claims[[#This Row],[Date of Birth]])+16, MONTH(tbl_claims[[#This Row],[Date of Birth]]), DAY(tbl_claims[[#This Row],[Date of Birth]])), "")</f>
        <v/>
      </c>
      <c r="P477" s="41" t="str">
        <f>IF(tbl_claims[[#This Row],[Date of Birth]]&lt;&gt;"", DATE(YEAR(tbl_claims[[#This Row],[Date of Birth]])+18, MONTH(tbl_claims[[#This Row],[Date of Birth]]), DAY(tbl_claims[[#This Row],[Date of Birth]])), "")</f>
        <v/>
      </c>
      <c r="Q477" s="41" t="str">
        <f>IF(tbl_claims[[#This Row],[Date of Birth]]&lt;&gt;"", DATE(YEAR(tbl_claims[[#This Row],[Date of Birth]])+21, MONTH(tbl_claims[[#This Row],[Date of Birth]]), DAY(tbl_claims[[#This Row],[Date of Birth]])), "")</f>
        <v/>
      </c>
      <c r="R477" s="41" t="str">
        <f>IF(tbl_claims[[#This Row],[Date of Birth]]&lt;&gt;"", DATE(YEAR(tbl_claims[[#This Row],[Date of Birth]])+25, MONTH(tbl_claims[[#This Row],[Date of Birth]]), DAY(tbl_claims[[#This Row],[Date of Birth]])), "")</f>
        <v/>
      </c>
    </row>
    <row r="478" spans="1:18" s="26" customFormat="1" x14ac:dyDescent="0.35">
      <c r="A478" s="39"/>
      <c r="B478" s="29"/>
      <c r="C478" s="29"/>
      <c r="D478" s="30"/>
      <c r="E478" s="55"/>
      <c r="F478" s="31"/>
      <c r="G478" s="31"/>
      <c r="H478" s="32"/>
      <c r="I478" s="32"/>
      <c r="J478" s="33"/>
      <c r="K478" s="33"/>
      <c r="L478" s="43"/>
      <c r="M478" s="34"/>
      <c r="N478" s="77" t="e">
        <f>VLOOKUP(tbl_claims[[#This Row],[Nationality]],Table4[],3,FALSE)</f>
        <v>#N/A</v>
      </c>
      <c r="O478" s="41" t="str">
        <f>IF(tbl_claims[[#This Row],[Date of Birth]]&lt;&gt;"", DATE(YEAR(tbl_claims[[#This Row],[Date of Birth]])+16, MONTH(tbl_claims[[#This Row],[Date of Birth]]), DAY(tbl_claims[[#This Row],[Date of Birth]])), "")</f>
        <v/>
      </c>
      <c r="P478" s="41" t="str">
        <f>IF(tbl_claims[[#This Row],[Date of Birth]]&lt;&gt;"", DATE(YEAR(tbl_claims[[#This Row],[Date of Birth]])+18, MONTH(tbl_claims[[#This Row],[Date of Birth]]), DAY(tbl_claims[[#This Row],[Date of Birth]])), "")</f>
        <v/>
      </c>
      <c r="Q478" s="41" t="str">
        <f>IF(tbl_claims[[#This Row],[Date of Birth]]&lt;&gt;"", DATE(YEAR(tbl_claims[[#This Row],[Date of Birth]])+21, MONTH(tbl_claims[[#This Row],[Date of Birth]]), DAY(tbl_claims[[#This Row],[Date of Birth]])), "")</f>
        <v/>
      </c>
      <c r="R478" s="41" t="str">
        <f>IF(tbl_claims[[#This Row],[Date of Birth]]&lt;&gt;"", DATE(YEAR(tbl_claims[[#This Row],[Date of Birth]])+25, MONTH(tbl_claims[[#This Row],[Date of Birth]]), DAY(tbl_claims[[#This Row],[Date of Birth]])), "")</f>
        <v/>
      </c>
    </row>
    <row r="479" spans="1:18" s="26" customFormat="1" x14ac:dyDescent="0.35">
      <c r="A479" s="39"/>
      <c r="B479" s="29"/>
      <c r="C479" s="29"/>
      <c r="D479" s="30"/>
      <c r="E479" s="55"/>
      <c r="F479" s="31"/>
      <c r="G479" s="31"/>
      <c r="H479" s="32"/>
      <c r="I479" s="32"/>
      <c r="J479" s="33"/>
      <c r="K479" s="33"/>
      <c r="L479" s="43"/>
      <c r="M479" s="34"/>
      <c r="N479" s="77" t="e">
        <f>VLOOKUP(tbl_claims[[#This Row],[Nationality]],Table4[],3,FALSE)</f>
        <v>#N/A</v>
      </c>
      <c r="O479" s="41" t="str">
        <f>IF(tbl_claims[[#This Row],[Date of Birth]]&lt;&gt;"", DATE(YEAR(tbl_claims[[#This Row],[Date of Birth]])+16, MONTH(tbl_claims[[#This Row],[Date of Birth]]), DAY(tbl_claims[[#This Row],[Date of Birth]])), "")</f>
        <v/>
      </c>
      <c r="P479" s="41" t="str">
        <f>IF(tbl_claims[[#This Row],[Date of Birth]]&lt;&gt;"", DATE(YEAR(tbl_claims[[#This Row],[Date of Birth]])+18, MONTH(tbl_claims[[#This Row],[Date of Birth]]), DAY(tbl_claims[[#This Row],[Date of Birth]])), "")</f>
        <v/>
      </c>
      <c r="Q479" s="41" t="str">
        <f>IF(tbl_claims[[#This Row],[Date of Birth]]&lt;&gt;"", DATE(YEAR(tbl_claims[[#This Row],[Date of Birth]])+21, MONTH(tbl_claims[[#This Row],[Date of Birth]]), DAY(tbl_claims[[#This Row],[Date of Birth]])), "")</f>
        <v/>
      </c>
      <c r="R479" s="41" t="str">
        <f>IF(tbl_claims[[#This Row],[Date of Birth]]&lt;&gt;"", DATE(YEAR(tbl_claims[[#This Row],[Date of Birth]])+25, MONTH(tbl_claims[[#This Row],[Date of Birth]]), DAY(tbl_claims[[#This Row],[Date of Birth]])), "")</f>
        <v/>
      </c>
    </row>
    <row r="480" spans="1:18" s="26" customFormat="1" x14ac:dyDescent="0.35">
      <c r="A480" s="39"/>
      <c r="B480" s="29"/>
      <c r="C480" s="29"/>
      <c r="D480" s="30"/>
      <c r="E480" s="55"/>
      <c r="F480" s="31"/>
      <c r="G480" s="31"/>
      <c r="H480" s="32"/>
      <c r="I480" s="32"/>
      <c r="J480" s="33"/>
      <c r="K480" s="33"/>
      <c r="L480" s="43"/>
      <c r="M480" s="34"/>
      <c r="N480" s="77" t="e">
        <f>VLOOKUP(tbl_claims[[#This Row],[Nationality]],Table4[],3,FALSE)</f>
        <v>#N/A</v>
      </c>
      <c r="O480" s="41" t="str">
        <f>IF(tbl_claims[[#This Row],[Date of Birth]]&lt;&gt;"", DATE(YEAR(tbl_claims[[#This Row],[Date of Birth]])+16, MONTH(tbl_claims[[#This Row],[Date of Birth]]), DAY(tbl_claims[[#This Row],[Date of Birth]])), "")</f>
        <v/>
      </c>
      <c r="P480" s="41" t="str">
        <f>IF(tbl_claims[[#This Row],[Date of Birth]]&lt;&gt;"", DATE(YEAR(tbl_claims[[#This Row],[Date of Birth]])+18, MONTH(tbl_claims[[#This Row],[Date of Birth]]), DAY(tbl_claims[[#This Row],[Date of Birth]])), "")</f>
        <v/>
      </c>
      <c r="Q480" s="41" t="str">
        <f>IF(tbl_claims[[#This Row],[Date of Birth]]&lt;&gt;"", DATE(YEAR(tbl_claims[[#This Row],[Date of Birth]])+21, MONTH(tbl_claims[[#This Row],[Date of Birth]]), DAY(tbl_claims[[#This Row],[Date of Birth]])), "")</f>
        <v/>
      </c>
      <c r="R480" s="41" t="str">
        <f>IF(tbl_claims[[#This Row],[Date of Birth]]&lt;&gt;"", DATE(YEAR(tbl_claims[[#This Row],[Date of Birth]])+25, MONTH(tbl_claims[[#This Row],[Date of Birth]]), DAY(tbl_claims[[#This Row],[Date of Birth]])), "")</f>
        <v/>
      </c>
    </row>
    <row r="481" spans="1:18" s="26" customFormat="1" x14ac:dyDescent="0.35">
      <c r="A481" s="39"/>
      <c r="B481" s="29"/>
      <c r="C481" s="29"/>
      <c r="D481" s="30"/>
      <c r="E481" s="55"/>
      <c r="F481" s="31"/>
      <c r="G481" s="31"/>
      <c r="H481" s="32"/>
      <c r="I481" s="32"/>
      <c r="J481" s="33"/>
      <c r="K481" s="33"/>
      <c r="L481" s="43"/>
      <c r="M481" s="34"/>
      <c r="N481" s="77" t="e">
        <f>VLOOKUP(tbl_claims[[#This Row],[Nationality]],Table4[],3,FALSE)</f>
        <v>#N/A</v>
      </c>
      <c r="O481" s="41" t="str">
        <f>IF(tbl_claims[[#This Row],[Date of Birth]]&lt;&gt;"", DATE(YEAR(tbl_claims[[#This Row],[Date of Birth]])+16, MONTH(tbl_claims[[#This Row],[Date of Birth]]), DAY(tbl_claims[[#This Row],[Date of Birth]])), "")</f>
        <v/>
      </c>
      <c r="P481" s="41" t="str">
        <f>IF(tbl_claims[[#This Row],[Date of Birth]]&lt;&gt;"", DATE(YEAR(tbl_claims[[#This Row],[Date of Birth]])+18, MONTH(tbl_claims[[#This Row],[Date of Birth]]), DAY(tbl_claims[[#This Row],[Date of Birth]])), "")</f>
        <v/>
      </c>
      <c r="Q481" s="41" t="str">
        <f>IF(tbl_claims[[#This Row],[Date of Birth]]&lt;&gt;"", DATE(YEAR(tbl_claims[[#This Row],[Date of Birth]])+21, MONTH(tbl_claims[[#This Row],[Date of Birth]]), DAY(tbl_claims[[#This Row],[Date of Birth]])), "")</f>
        <v/>
      </c>
      <c r="R481" s="41" t="str">
        <f>IF(tbl_claims[[#This Row],[Date of Birth]]&lt;&gt;"", DATE(YEAR(tbl_claims[[#This Row],[Date of Birth]])+25, MONTH(tbl_claims[[#This Row],[Date of Birth]]), DAY(tbl_claims[[#This Row],[Date of Birth]])), "")</f>
        <v/>
      </c>
    </row>
    <row r="482" spans="1:18" s="26" customFormat="1" x14ac:dyDescent="0.35">
      <c r="A482" s="39"/>
      <c r="B482" s="29"/>
      <c r="C482" s="29"/>
      <c r="D482" s="30"/>
      <c r="E482" s="55"/>
      <c r="F482" s="31"/>
      <c r="G482" s="31"/>
      <c r="H482" s="32"/>
      <c r="I482" s="32"/>
      <c r="J482" s="33"/>
      <c r="K482" s="33"/>
      <c r="L482" s="43"/>
      <c r="M482" s="34"/>
      <c r="N482" s="77" t="e">
        <f>VLOOKUP(tbl_claims[[#This Row],[Nationality]],Table4[],3,FALSE)</f>
        <v>#N/A</v>
      </c>
      <c r="O482" s="41" t="str">
        <f>IF(tbl_claims[[#This Row],[Date of Birth]]&lt;&gt;"", DATE(YEAR(tbl_claims[[#This Row],[Date of Birth]])+16, MONTH(tbl_claims[[#This Row],[Date of Birth]]), DAY(tbl_claims[[#This Row],[Date of Birth]])), "")</f>
        <v/>
      </c>
      <c r="P482" s="41" t="str">
        <f>IF(tbl_claims[[#This Row],[Date of Birth]]&lt;&gt;"", DATE(YEAR(tbl_claims[[#This Row],[Date of Birth]])+18, MONTH(tbl_claims[[#This Row],[Date of Birth]]), DAY(tbl_claims[[#This Row],[Date of Birth]])), "")</f>
        <v/>
      </c>
      <c r="Q482" s="41" t="str">
        <f>IF(tbl_claims[[#This Row],[Date of Birth]]&lt;&gt;"", DATE(YEAR(tbl_claims[[#This Row],[Date of Birth]])+21, MONTH(tbl_claims[[#This Row],[Date of Birth]]), DAY(tbl_claims[[#This Row],[Date of Birth]])), "")</f>
        <v/>
      </c>
      <c r="R482" s="41" t="str">
        <f>IF(tbl_claims[[#This Row],[Date of Birth]]&lt;&gt;"", DATE(YEAR(tbl_claims[[#This Row],[Date of Birth]])+25, MONTH(tbl_claims[[#This Row],[Date of Birth]]), DAY(tbl_claims[[#This Row],[Date of Birth]])), "")</f>
        <v/>
      </c>
    </row>
    <row r="483" spans="1:18" s="26" customFormat="1" x14ac:dyDescent="0.35">
      <c r="A483" s="39"/>
      <c r="B483" s="29"/>
      <c r="C483" s="29"/>
      <c r="D483" s="30"/>
      <c r="E483" s="55"/>
      <c r="F483" s="31"/>
      <c r="G483" s="31"/>
      <c r="H483" s="32"/>
      <c r="I483" s="32"/>
      <c r="J483" s="33"/>
      <c r="K483" s="33"/>
      <c r="L483" s="43"/>
      <c r="M483" s="34"/>
      <c r="N483" s="77" t="e">
        <f>VLOOKUP(tbl_claims[[#This Row],[Nationality]],Table4[],3,FALSE)</f>
        <v>#N/A</v>
      </c>
      <c r="O483" s="41" t="str">
        <f>IF(tbl_claims[[#This Row],[Date of Birth]]&lt;&gt;"", DATE(YEAR(tbl_claims[[#This Row],[Date of Birth]])+16, MONTH(tbl_claims[[#This Row],[Date of Birth]]), DAY(tbl_claims[[#This Row],[Date of Birth]])), "")</f>
        <v/>
      </c>
      <c r="P483" s="41" t="str">
        <f>IF(tbl_claims[[#This Row],[Date of Birth]]&lt;&gt;"", DATE(YEAR(tbl_claims[[#This Row],[Date of Birth]])+18, MONTH(tbl_claims[[#This Row],[Date of Birth]]), DAY(tbl_claims[[#This Row],[Date of Birth]])), "")</f>
        <v/>
      </c>
      <c r="Q483" s="41" t="str">
        <f>IF(tbl_claims[[#This Row],[Date of Birth]]&lt;&gt;"", DATE(YEAR(tbl_claims[[#This Row],[Date of Birth]])+21, MONTH(tbl_claims[[#This Row],[Date of Birth]]), DAY(tbl_claims[[#This Row],[Date of Birth]])), "")</f>
        <v/>
      </c>
      <c r="R483" s="41" t="str">
        <f>IF(tbl_claims[[#This Row],[Date of Birth]]&lt;&gt;"", DATE(YEAR(tbl_claims[[#This Row],[Date of Birth]])+25, MONTH(tbl_claims[[#This Row],[Date of Birth]]), DAY(tbl_claims[[#This Row],[Date of Birth]])), "")</f>
        <v/>
      </c>
    </row>
    <row r="484" spans="1:18" s="26" customFormat="1" x14ac:dyDescent="0.35">
      <c r="A484" s="39"/>
      <c r="B484" s="29"/>
      <c r="C484" s="29"/>
      <c r="D484" s="30"/>
      <c r="E484" s="55"/>
      <c r="F484" s="31"/>
      <c r="G484" s="31"/>
      <c r="H484" s="32"/>
      <c r="I484" s="32"/>
      <c r="J484" s="33"/>
      <c r="K484" s="33"/>
      <c r="L484" s="43"/>
      <c r="M484" s="34"/>
      <c r="N484" s="77" t="e">
        <f>VLOOKUP(tbl_claims[[#This Row],[Nationality]],Table4[],3,FALSE)</f>
        <v>#N/A</v>
      </c>
      <c r="O484" s="41" t="str">
        <f>IF(tbl_claims[[#This Row],[Date of Birth]]&lt;&gt;"", DATE(YEAR(tbl_claims[[#This Row],[Date of Birth]])+16, MONTH(tbl_claims[[#This Row],[Date of Birth]]), DAY(tbl_claims[[#This Row],[Date of Birth]])), "")</f>
        <v/>
      </c>
      <c r="P484" s="41" t="str">
        <f>IF(tbl_claims[[#This Row],[Date of Birth]]&lt;&gt;"", DATE(YEAR(tbl_claims[[#This Row],[Date of Birth]])+18, MONTH(tbl_claims[[#This Row],[Date of Birth]]), DAY(tbl_claims[[#This Row],[Date of Birth]])), "")</f>
        <v/>
      </c>
      <c r="Q484" s="41" t="str">
        <f>IF(tbl_claims[[#This Row],[Date of Birth]]&lt;&gt;"", DATE(YEAR(tbl_claims[[#This Row],[Date of Birth]])+21, MONTH(tbl_claims[[#This Row],[Date of Birth]]), DAY(tbl_claims[[#This Row],[Date of Birth]])), "")</f>
        <v/>
      </c>
      <c r="R484" s="41" t="str">
        <f>IF(tbl_claims[[#This Row],[Date of Birth]]&lt;&gt;"", DATE(YEAR(tbl_claims[[#This Row],[Date of Birth]])+25, MONTH(tbl_claims[[#This Row],[Date of Birth]]), DAY(tbl_claims[[#This Row],[Date of Birth]])), "")</f>
        <v/>
      </c>
    </row>
    <row r="485" spans="1:18" s="26" customFormat="1" x14ac:dyDescent="0.35">
      <c r="A485" s="39"/>
      <c r="B485" s="29"/>
      <c r="C485" s="29"/>
      <c r="D485" s="30"/>
      <c r="E485" s="55"/>
      <c r="F485" s="31"/>
      <c r="G485" s="31"/>
      <c r="H485" s="32"/>
      <c r="I485" s="32"/>
      <c r="J485" s="33"/>
      <c r="K485" s="33"/>
      <c r="L485" s="43"/>
      <c r="M485" s="34"/>
      <c r="N485" s="77" t="e">
        <f>VLOOKUP(tbl_claims[[#This Row],[Nationality]],Table4[],3,FALSE)</f>
        <v>#N/A</v>
      </c>
      <c r="O485" s="41" t="str">
        <f>IF(tbl_claims[[#This Row],[Date of Birth]]&lt;&gt;"", DATE(YEAR(tbl_claims[[#This Row],[Date of Birth]])+16, MONTH(tbl_claims[[#This Row],[Date of Birth]]), DAY(tbl_claims[[#This Row],[Date of Birth]])), "")</f>
        <v/>
      </c>
      <c r="P485" s="41" t="str">
        <f>IF(tbl_claims[[#This Row],[Date of Birth]]&lt;&gt;"", DATE(YEAR(tbl_claims[[#This Row],[Date of Birth]])+18, MONTH(tbl_claims[[#This Row],[Date of Birth]]), DAY(tbl_claims[[#This Row],[Date of Birth]])), "")</f>
        <v/>
      </c>
      <c r="Q485" s="41" t="str">
        <f>IF(tbl_claims[[#This Row],[Date of Birth]]&lt;&gt;"", DATE(YEAR(tbl_claims[[#This Row],[Date of Birth]])+21, MONTH(tbl_claims[[#This Row],[Date of Birth]]), DAY(tbl_claims[[#This Row],[Date of Birth]])), "")</f>
        <v/>
      </c>
      <c r="R485" s="41" t="str">
        <f>IF(tbl_claims[[#This Row],[Date of Birth]]&lt;&gt;"", DATE(YEAR(tbl_claims[[#This Row],[Date of Birth]])+25, MONTH(tbl_claims[[#This Row],[Date of Birth]]), DAY(tbl_claims[[#This Row],[Date of Birth]])), "")</f>
        <v/>
      </c>
    </row>
    <row r="486" spans="1:18" s="26" customFormat="1" x14ac:dyDescent="0.35">
      <c r="A486" s="39"/>
      <c r="B486" s="29"/>
      <c r="C486" s="29"/>
      <c r="D486" s="30"/>
      <c r="E486" s="55"/>
      <c r="F486" s="31"/>
      <c r="G486" s="31"/>
      <c r="H486" s="32"/>
      <c r="I486" s="32"/>
      <c r="J486" s="33"/>
      <c r="K486" s="33"/>
      <c r="L486" s="43"/>
      <c r="M486" s="34"/>
      <c r="N486" s="77" t="e">
        <f>VLOOKUP(tbl_claims[[#This Row],[Nationality]],Table4[],3,FALSE)</f>
        <v>#N/A</v>
      </c>
      <c r="O486" s="41" t="str">
        <f>IF(tbl_claims[[#This Row],[Date of Birth]]&lt;&gt;"", DATE(YEAR(tbl_claims[[#This Row],[Date of Birth]])+16, MONTH(tbl_claims[[#This Row],[Date of Birth]]), DAY(tbl_claims[[#This Row],[Date of Birth]])), "")</f>
        <v/>
      </c>
      <c r="P486" s="41" t="str">
        <f>IF(tbl_claims[[#This Row],[Date of Birth]]&lt;&gt;"", DATE(YEAR(tbl_claims[[#This Row],[Date of Birth]])+18, MONTH(tbl_claims[[#This Row],[Date of Birth]]), DAY(tbl_claims[[#This Row],[Date of Birth]])), "")</f>
        <v/>
      </c>
      <c r="Q486" s="41" t="str">
        <f>IF(tbl_claims[[#This Row],[Date of Birth]]&lt;&gt;"", DATE(YEAR(tbl_claims[[#This Row],[Date of Birth]])+21, MONTH(tbl_claims[[#This Row],[Date of Birth]]), DAY(tbl_claims[[#This Row],[Date of Birth]])), "")</f>
        <v/>
      </c>
      <c r="R486" s="41" t="str">
        <f>IF(tbl_claims[[#This Row],[Date of Birth]]&lt;&gt;"", DATE(YEAR(tbl_claims[[#This Row],[Date of Birth]])+25, MONTH(tbl_claims[[#This Row],[Date of Birth]]), DAY(tbl_claims[[#This Row],[Date of Birth]])), "")</f>
        <v/>
      </c>
    </row>
    <row r="487" spans="1:18" s="26" customFormat="1" x14ac:dyDescent="0.35">
      <c r="A487" s="39"/>
      <c r="B487" s="29"/>
      <c r="C487" s="29"/>
      <c r="D487" s="30"/>
      <c r="E487" s="55"/>
      <c r="F487" s="31"/>
      <c r="G487" s="31"/>
      <c r="H487" s="32"/>
      <c r="I487" s="32"/>
      <c r="J487" s="33"/>
      <c r="K487" s="33"/>
      <c r="L487" s="43"/>
      <c r="M487" s="34"/>
      <c r="N487" s="77" t="e">
        <f>VLOOKUP(tbl_claims[[#This Row],[Nationality]],Table4[],3,FALSE)</f>
        <v>#N/A</v>
      </c>
      <c r="O487" s="41" t="str">
        <f>IF(tbl_claims[[#This Row],[Date of Birth]]&lt;&gt;"", DATE(YEAR(tbl_claims[[#This Row],[Date of Birth]])+16, MONTH(tbl_claims[[#This Row],[Date of Birth]]), DAY(tbl_claims[[#This Row],[Date of Birth]])), "")</f>
        <v/>
      </c>
      <c r="P487" s="41" t="str">
        <f>IF(tbl_claims[[#This Row],[Date of Birth]]&lt;&gt;"", DATE(YEAR(tbl_claims[[#This Row],[Date of Birth]])+18, MONTH(tbl_claims[[#This Row],[Date of Birth]]), DAY(tbl_claims[[#This Row],[Date of Birth]])), "")</f>
        <v/>
      </c>
      <c r="Q487" s="41" t="str">
        <f>IF(tbl_claims[[#This Row],[Date of Birth]]&lt;&gt;"", DATE(YEAR(tbl_claims[[#This Row],[Date of Birth]])+21, MONTH(tbl_claims[[#This Row],[Date of Birth]]), DAY(tbl_claims[[#This Row],[Date of Birth]])), "")</f>
        <v/>
      </c>
      <c r="R487" s="41" t="str">
        <f>IF(tbl_claims[[#This Row],[Date of Birth]]&lt;&gt;"", DATE(YEAR(tbl_claims[[#This Row],[Date of Birth]])+25, MONTH(tbl_claims[[#This Row],[Date of Birth]]), DAY(tbl_claims[[#This Row],[Date of Birth]])), "")</f>
        <v/>
      </c>
    </row>
    <row r="488" spans="1:18" s="26" customFormat="1" x14ac:dyDescent="0.35">
      <c r="A488" s="39"/>
      <c r="B488" s="29"/>
      <c r="C488" s="29"/>
      <c r="D488" s="30"/>
      <c r="E488" s="55"/>
      <c r="F488" s="31"/>
      <c r="G488" s="31"/>
      <c r="H488" s="32"/>
      <c r="I488" s="32"/>
      <c r="J488" s="33"/>
      <c r="K488" s="33"/>
      <c r="L488" s="43"/>
      <c r="M488" s="34"/>
      <c r="N488" s="77" t="e">
        <f>VLOOKUP(tbl_claims[[#This Row],[Nationality]],Table4[],3,FALSE)</f>
        <v>#N/A</v>
      </c>
      <c r="O488" s="41" t="str">
        <f>IF(tbl_claims[[#This Row],[Date of Birth]]&lt;&gt;"", DATE(YEAR(tbl_claims[[#This Row],[Date of Birth]])+16, MONTH(tbl_claims[[#This Row],[Date of Birth]]), DAY(tbl_claims[[#This Row],[Date of Birth]])), "")</f>
        <v/>
      </c>
      <c r="P488" s="41" t="str">
        <f>IF(tbl_claims[[#This Row],[Date of Birth]]&lt;&gt;"", DATE(YEAR(tbl_claims[[#This Row],[Date of Birth]])+18, MONTH(tbl_claims[[#This Row],[Date of Birth]]), DAY(tbl_claims[[#This Row],[Date of Birth]])), "")</f>
        <v/>
      </c>
      <c r="Q488" s="41" t="str">
        <f>IF(tbl_claims[[#This Row],[Date of Birth]]&lt;&gt;"", DATE(YEAR(tbl_claims[[#This Row],[Date of Birth]])+21, MONTH(tbl_claims[[#This Row],[Date of Birth]]), DAY(tbl_claims[[#This Row],[Date of Birth]])), "")</f>
        <v/>
      </c>
      <c r="R488" s="41" t="str">
        <f>IF(tbl_claims[[#This Row],[Date of Birth]]&lt;&gt;"", DATE(YEAR(tbl_claims[[#This Row],[Date of Birth]])+25, MONTH(tbl_claims[[#This Row],[Date of Birth]]), DAY(tbl_claims[[#This Row],[Date of Birth]])), "")</f>
        <v/>
      </c>
    </row>
    <row r="489" spans="1:18" s="26" customFormat="1" x14ac:dyDescent="0.35">
      <c r="A489" s="39"/>
      <c r="B489" s="29"/>
      <c r="C489" s="29"/>
      <c r="D489" s="30"/>
      <c r="E489" s="55"/>
      <c r="F489" s="31"/>
      <c r="G489" s="31"/>
      <c r="H489" s="32"/>
      <c r="I489" s="32"/>
      <c r="J489" s="33"/>
      <c r="K489" s="33"/>
      <c r="L489" s="43"/>
      <c r="M489" s="34"/>
      <c r="N489" s="77" t="e">
        <f>VLOOKUP(tbl_claims[[#This Row],[Nationality]],Table4[],3,FALSE)</f>
        <v>#N/A</v>
      </c>
      <c r="O489" s="41" t="str">
        <f>IF(tbl_claims[[#This Row],[Date of Birth]]&lt;&gt;"", DATE(YEAR(tbl_claims[[#This Row],[Date of Birth]])+16, MONTH(tbl_claims[[#This Row],[Date of Birth]]), DAY(tbl_claims[[#This Row],[Date of Birth]])), "")</f>
        <v/>
      </c>
      <c r="P489" s="41" t="str">
        <f>IF(tbl_claims[[#This Row],[Date of Birth]]&lt;&gt;"", DATE(YEAR(tbl_claims[[#This Row],[Date of Birth]])+18, MONTH(tbl_claims[[#This Row],[Date of Birth]]), DAY(tbl_claims[[#This Row],[Date of Birth]])), "")</f>
        <v/>
      </c>
      <c r="Q489" s="41" t="str">
        <f>IF(tbl_claims[[#This Row],[Date of Birth]]&lt;&gt;"", DATE(YEAR(tbl_claims[[#This Row],[Date of Birth]])+21, MONTH(tbl_claims[[#This Row],[Date of Birth]]), DAY(tbl_claims[[#This Row],[Date of Birth]])), "")</f>
        <v/>
      </c>
      <c r="R489" s="41" t="str">
        <f>IF(tbl_claims[[#This Row],[Date of Birth]]&lt;&gt;"", DATE(YEAR(tbl_claims[[#This Row],[Date of Birth]])+25, MONTH(tbl_claims[[#This Row],[Date of Birth]]), DAY(tbl_claims[[#This Row],[Date of Birth]])), "")</f>
        <v/>
      </c>
    </row>
    <row r="490" spans="1:18" s="26" customFormat="1" x14ac:dyDescent="0.35">
      <c r="A490" s="39"/>
      <c r="B490" s="29"/>
      <c r="C490" s="29"/>
      <c r="D490" s="30"/>
      <c r="E490" s="55"/>
      <c r="F490" s="31"/>
      <c r="G490" s="31"/>
      <c r="H490" s="32"/>
      <c r="I490" s="32"/>
      <c r="J490" s="33"/>
      <c r="K490" s="33"/>
      <c r="L490" s="43"/>
      <c r="M490" s="34"/>
      <c r="N490" s="77" t="e">
        <f>VLOOKUP(tbl_claims[[#This Row],[Nationality]],Table4[],3,FALSE)</f>
        <v>#N/A</v>
      </c>
      <c r="O490" s="41" t="str">
        <f>IF(tbl_claims[[#This Row],[Date of Birth]]&lt;&gt;"", DATE(YEAR(tbl_claims[[#This Row],[Date of Birth]])+16, MONTH(tbl_claims[[#This Row],[Date of Birth]]), DAY(tbl_claims[[#This Row],[Date of Birth]])), "")</f>
        <v/>
      </c>
      <c r="P490" s="41" t="str">
        <f>IF(tbl_claims[[#This Row],[Date of Birth]]&lt;&gt;"", DATE(YEAR(tbl_claims[[#This Row],[Date of Birth]])+18, MONTH(tbl_claims[[#This Row],[Date of Birth]]), DAY(tbl_claims[[#This Row],[Date of Birth]])), "")</f>
        <v/>
      </c>
      <c r="Q490" s="41" t="str">
        <f>IF(tbl_claims[[#This Row],[Date of Birth]]&lt;&gt;"", DATE(YEAR(tbl_claims[[#This Row],[Date of Birth]])+21, MONTH(tbl_claims[[#This Row],[Date of Birth]]), DAY(tbl_claims[[#This Row],[Date of Birth]])), "")</f>
        <v/>
      </c>
      <c r="R490" s="41" t="str">
        <f>IF(tbl_claims[[#This Row],[Date of Birth]]&lt;&gt;"", DATE(YEAR(tbl_claims[[#This Row],[Date of Birth]])+25, MONTH(tbl_claims[[#This Row],[Date of Birth]]), DAY(tbl_claims[[#This Row],[Date of Birth]])), "")</f>
        <v/>
      </c>
    </row>
    <row r="491" spans="1:18" s="26" customFormat="1" x14ac:dyDescent="0.35">
      <c r="A491" s="39"/>
      <c r="B491" s="29"/>
      <c r="C491" s="29"/>
      <c r="D491" s="30"/>
      <c r="E491" s="55"/>
      <c r="F491" s="31"/>
      <c r="G491" s="31"/>
      <c r="H491" s="32"/>
      <c r="I491" s="32"/>
      <c r="J491" s="33"/>
      <c r="K491" s="33"/>
      <c r="L491" s="43"/>
      <c r="M491" s="34"/>
      <c r="N491" s="77" t="e">
        <f>VLOOKUP(tbl_claims[[#This Row],[Nationality]],Table4[],3,FALSE)</f>
        <v>#N/A</v>
      </c>
      <c r="O491" s="41" t="str">
        <f>IF(tbl_claims[[#This Row],[Date of Birth]]&lt;&gt;"", DATE(YEAR(tbl_claims[[#This Row],[Date of Birth]])+16, MONTH(tbl_claims[[#This Row],[Date of Birth]]), DAY(tbl_claims[[#This Row],[Date of Birth]])), "")</f>
        <v/>
      </c>
      <c r="P491" s="41" t="str">
        <f>IF(tbl_claims[[#This Row],[Date of Birth]]&lt;&gt;"", DATE(YEAR(tbl_claims[[#This Row],[Date of Birth]])+18, MONTH(tbl_claims[[#This Row],[Date of Birth]]), DAY(tbl_claims[[#This Row],[Date of Birth]])), "")</f>
        <v/>
      </c>
      <c r="Q491" s="41" t="str">
        <f>IF(tbl_claims[[#This Row],[Date of Birth]]&lt;&gt;"", DATE(YEAR(tbl_claims[[#This Row],[Date of Birth]])+21, MONTH(tbl_claims[[#This Row],[Date of Birth]]), DAY(tbl_claims[[#This Row],[Date of Birth]])), "")</f>
        <v/>
      </c>
      <c r="R491" s="41" t="str">
        <f>IF(tbl_claims[[#This Row],[Date of Birth]]&lt;&gt;"", DATE(YEAR(tbl_claims[[#This Row],[Date of Birth]])+25, MONTH(tbl_claims[[#This Row],[Date of Birth]]), DAY(tbl_claims[[#This Row],[Date of Birth]])), "")</f>
        <v/>
      </c>
    </row>
    <row r="492" spans="1:18" s="26" customFormat="1" x14ac:dyDescent="0.35">
      <c r="A492" s="39"/>
      <c r="B492" s="29"/>
      <c r="C492" s="29"/>
      <c r="D492" s="30"/>
      <c r="E492" s="55"/>
      <c r="F492" s="31"/>
      <c r="G492" s="31"/>
      <c r="H492" s="32"/>
      <c r="I492" s="32"/>
      <c r="J492" s="33"/>
      <c r="K492" s="33"/>
      <c r="L492" s="43"/>
      <c r="M492" s="34"/>
      <c r="N492" s="77" t="e">
        <f>VLOOKUP(tbl_claims[[#This Row],[Nationality]],Table4[],3,FALSE)</f>
        <v>#N/A</v>
      </c>
      <c r="O492" s="41" t="str">
        <f>IF(tbl_claims[[#This Row],[Date of Birth]]&lt;&gt;"", DATE(YEAR(tbl_claims[[#This Row],[Date of Birth]])+16, MONTH(tbl_claims[[#This Row],[Date of Birth]]), DAY(tbl_claims[[#This Row],[Date of Birth]])), "")</f>
        <v/>
      </c>
      <c r="P492" s="41" t="str">
        <f>IF(tbl_claims[[#This Row],[Date of Birth]]&lt;&gt;"", DATE(YEAR(tbl_claims[[#This Row],[Date of Birth]])+18, MONTH(tbl_claims[[#This Row],[Date of Birth]]), DAY(tbl_claims[[#This Row],[Date of Birth]])), "")</f>
        <v/>
      </c>
      <c r="Q492" s="41" t="str">
        <f>IF(tbl_claims[[#This Row],[Date of Birth]]&lt;&gt;"", DATE(YEAR(tbl_claims[[#This Row],[Date of Birth]])+21, MONTH(tbl_claims[[#This Row],[Date of Birth]]), DAY(tbl_claims[[#This Row],[Date of Birth]])), "")</f>
        <v/>
      </c>
      <c r="R492" s="41" t="str">
        <f>IF(tbl_claims[[#This Row],[Date of Birth]]&lt;&gt;"", DATE(YEAR(tbl_claims[[#This Row],[Date of Birth]])+25, MONTH(tbl_claims[[#This Row],[Date of Birth]]), DAY(tbl_claims[[#This Row],[Date of Birth]])), "")</f>
        <v/>
      </c>
    </row>
    <row r="493" spans="1:18" s="26" customFormat="1" x14ac:dyDescent="0.35">
      <c r="A493" s="39"/>
      <c r="B493" s="29"/>
      <c r="C493" s="29"/>
      <c r="D493" s="30"/>
      <c r="E493" s="55"/>
      <c r="F493" s="31"/>
      <c r="G493" s="31"/>
      <c r="H493" s="32"/>
      <c r="I493" s="32"/>
      <c r="J493" s="33"/>
      <c r="K493" s="33"/>
      <c r="L493" s="43"/>
      <c r="M493" s="34"/>
      <c r="N493" s="77" t="e">
        <f>VLOOKUP(tbl_claims[[#This Row],[Nationality]],Table4[],3,FALSE)</f>
        <v>#N/A</v>
      </c>
      <c r="O493" s="41" t="str">
        <f>IF(tbl_claims[[#This Row],[Date of Birth]]&lt;&gt;"", DATE(YEAR(tbl_claims[[#This Row],[Date of Birth]])+16, MONTH(tbl_claims[[#This Row],[Date of Birth]]), DAY(tbl_claims[[#This Row],[Date of Birth]])), "")</f>
        <v/>
      </c>
      <c r="P493" s="41" t="str">
        <f>IF(tbl_claims[[#This Row],[Date of Birth]]&lt;&gt;"", DATE(YEAR(tbl_claims[[#This Row],[Date of Birth]])+18, MONTH(tbl_claims[[#This Row],[Date of Birth]]), DAY(tbl_claims[[#This Row],[Date of Birth]])), "")</f>
        <v/>
      </c>
      <c r="Q493" s="41" t="str">
        <f>IF(tbl_claims[[#This Row],[Date of Birth]]&lt;&gt;"", DATE(YEAR(tbl_claims[[#This Row],[Date of Birth]])+21, MONTH(tbl_claims[[#This Row],[Date of Birth]]), DAY(tbl_claims[[#This Row],[Date of Birth]])), "")</f>
        <v/>
      </c>
      <c r="R493" s="41" t="str">
        <f>IF(tbl_claims[[#This Row],[Date of Birth]]&lt;&gt;"", DATE(YEAR(tbl_claims[[#This Row],[Date of Birth]])+25, MONTH(tbl_claims[[#This Row],[Date of Birth]]), DAY(tbl_claims[[#This Row],[Date of Birth]])), "")</f>
        <v/>
      </c>
    </row>
    <row r="494" spans="1:18" s="26" customFormat="1" x14ac:dyDescent="0.35">
      <c r="A494" s="39"/>
      <c r="B494" s="29"/>
      <c r="C494" s="29"/>
      <c r="D494" s="30"/>
      <c r="E494" s="55"/>
      <c r="F494" s="31"/>
      <c r="G494" s="31"/>
      <c r="H494" s="32"/>
      <c r="I494" s="32"/>
      <c r="J494" s="33"/>
      <c r="K494" s="33"/>
      <c r="L494" s="43"/>
      <c r="M494" s="34"/>
      <c r="N494" s="77" t="e">
        <f>VLOOKUP(tbl_claims[[#This Row],[Nationality]],Table4[],3,FALSE)</f>
        <v>#N/A</v>
      </c>
      <c r="O494" s="41" t="str">
        <f>IF(tbl_claims[[#This Row],[Date of Birth]]&lt;&gt;"", DATE(YEAR(tbl_claims[[#This Row],[Date of Birth]])+16, MONTH(tbl_claims[[#This Row],[Date of Birth]]), DAY(tbl_claims[[#This Row],[Date of Birth]])), "")</f>
        <v/>
      </c>
      <c r="P494" s="41" t="str">
        <f>IF(tbl_claims[[#This Row],[Date of Birth]]&lt;&gt;"", DATE(YEAR(tbl_claims[[#This Row],[Date of Birth]])+18, MONTH(tbl_claims[[#This Row],[Date of Birth]]), DAY(tbl_claims[[#This Row],[Date of Birth]])), "")</f>
        <v/>
      </c>
      <c r="Q494" s="41" t="str">
        <f>IF(tbl_claims[[#This Row],[Date of Birth]]&lt;&gt;"", DATE(YEAR(tbl_claims[[#This Row],[Date of Birth]])+21, MONTH(tbl_claims[[#This Row],[Date of Birth]]), DAY(tbl_claims[[#This Row],[Date of Birth]])), "")</f>
        <v/>
      </c>
      <c r="R494" s="41" t="str">
        <f>IF(tbl_claims[[#This Row],[Date of Birth]]&lt;&gt;"", DATE(YEAR(tbl_claims[[#This Row],[Date of Birth]])+25, MONTH(tbl_claims[[#This Row],[Date of Birth]]), DAY(tbl_claims[[#This Row],[Date of Birth]])), "")</f>
        <v/>
      </c>
    </row>
    <row r="495" spans="1:18" s="26" customFormat="1" x14ac:dyDescent="0.35">
      <c r="A495" s="39"/>
      <c r="B495" s="29"/>
      <c r="C495" s="29"/>
      <c r="D495" s="30"/>
      <c r="E495" s="55"/>
      <c r="F495" s="31"/>
      <c r="G495" s="31"/>
      <c r="H495" s="32"/>
      <c r="I495" s="32"/>
      <c r="J495" s="33"/>
      <c r="K495" s="33"/>
      <c r="L495" s="43"/>
      <c r="M495" s="34"/>
      <c r="N495" s="77" t="e">
        <f>VLOOKUP(tbl_claims[[#This Row],[Nationality]],Table4[],3,FALSE)</f>
        <v>#N/A</v>
      </c>
      <c r="O495" s="41" t="str">
        <f>IF(tbl_claims[[#This Row],[Date of Birth]]&lt;&gt;"", DATE(YEAR(tbl_claims[[#This Row],[Date of Birth]])+16, MONTH(tbl_claims[[#This Row],[Date of Birth]]), DAY(tbl_claims[[#This Row],[Date of Birth]])), "")</f>
        <v/>
      </c>
      <c r="P495" s="41" t="str">
        <f>IF(tbl_claims[[#This Row],[Date of Birth]]&lt;&gt;"", DATE(YEAR(tbl_claims[[#This Row],[Date of Birth]])+18, MONTH(tbl_claims[[#This Row],[Date of Birth]]), DAY(tbl_claims[[#This Row],[Date of Birth]])), "")</f>
        <v/>
      </c>
      <c r="Q495" s="41" t="str">
        <f>IF(tbl_claims[[#This Row],[Date of Birth]]&lt;&gt;"", DATE(YEAR(tbl_claims[[#This Row],[Date of Birth]])+21, MONTH(tbl_claims[[#This Row],[Date of Birth]]), DAY(tbl_claims[[#This Row],[Date of Birth]])), "")</f>
        <v/>
      </c>
      <c r="R495" s="41" t="str">
        <f>IF(tbl_claims[[#This Row],[Date of Birth]]&lt;&gt;"", DATE(YEAR(tbl_claims[[#This Row],[Date of Birth]])+25, MONTH(tbl_claims[[#This Row],[Date of Birth]]), DAY(tbl_claims[[#This Row],[Date of Birth]])), "")</f>
        <v/>
      </c>
    </row>
    <row r="496" spans="1:18" s="26" customFormat="1" x14ac:dyDescent="0.35">
      <c r="A496" s="39"/>
      <c r="B496" s="29"/>
      <c r="C496" s="29"/>
      <c r="D496" s="30"/>
      <c r="E496" s="55"/>
      <c r="F496" s="31"/>
      <c r="G496" s="31"/>
      <c r="H496" s="32"/>
      <c r="I496" s="32"/>
      <c r="J496" s="33"/>
      <c r="K496" s="33"/>
      <c r="L496" s="43"/>
      <c r="M496" s="34"/>
      <c r="N496" s="77" t="e">
        <f>VLOOKUP(tbl_claims[[#This Row],[Nationality]],Table4[],3,FALSE)</f>
        <v>#N/A</v>
      </c>
      <c r="O496" s="41" t="str">
        <f>IF(tbl_claims[[#This Row],[Date of Birth]]&lt;&gt;"", DATE(YEAR(tbl_claims[[#This Row],[Date of Birth]])+16, MONTH(tbl_claims[[#This Row],[Date of Birth]]), DAY(tbl_claims[[#This Row],[Date of Birth]])), "")</f>
        <v/>
      </c>
      <c r="P496" s="41" t="str">
        <f>IF(tbl_claims[[#This Row],[Date of Birth]]&lt;&gt;"", DATE(YEAR(tbl_claims[[#This Row],[Date of Birth]])+18, MONTH(tbl_claims[[#This Row],[Date of Birth]]), DAY(tbl_claims[[#This Row],[Date of Birth]])), "")</f>
        <v/>
      </c>
      <c r="Q496" s="41" t="str">
        <f>IF(tbl_claims[[#This Row],[Date of Birth]]&lt;&gt;"", DATE(YEAR(tbl_claims[[#This Row],[Date of Birth]])+21, MONTH(tbl_claims[[#This Row],[Date of Birth]]), DAY(tbl_claims[[#This Row],[Date of Birth]])), "")</f>
        <v/>
      </c>
      <c r="R496" s="41" t="str">
        <f>IF(tbl_claims[[#This Row],[Date of Birth]]&lt;&gt;"", DATE(YEAR(tbl_claims[[#This Row],[Date of Birth]])+25, MONTH(tbl_claims[[#This Row],[Date of Birth]]), DAY(tbl_claims[[#This Row],[Date of Birth]])), "")</f>
        <v/>
      </c>
    </row>
    <row r="497" spans="1:18" s="26" customFormat="1" x14ac:dyDescent="0.35">
      <c r="A497" s="39"/>
      <c r="B497" s="29"/>
      <c r="C497" s="29"/>
      <c r="D497" s="30"/>
      <c r="E497" s="55"/>
      <c r="F497" s="31"/>
      <c r="G497" s="31"/>
      <c r="H497" s="32"/>
      <c r="I497" s="32"/>
      <c r="J497" s="33"/>
      <c r="K497" s="33"/>
      <c r="L497" s="43"/>
      <c r="M497" s="34"/>
      <c r="N497" s="77" t="e">
        <f>VLOOKUP(tbl_claims[[#This Row],[Nationality]],Table4[],3,FALSE)</f>
        <v>#N/A</v>
      </c>
      <c r="O497" s="41" t="str">
        <f>IF(tbl_claims[[#This Row],[Date of Birth]]&lt;&gt;"", DATE(YEAR(tbl_claims[[#This Row],[Date of Birth]])+16, MONTH(tbl_claims[[#This Row],[Date of Birth]]), DAY(tbl_claims[[#This Row],[Date of Birth]])), "")</f>
        <v/>
      </c>
      <c r="P497" s="41" t="str">
        <f>IF(tbl_claims[[#This Row],[Date of Birth]]&lt;&gt;"", DATE(YEAR(tbl_claims[[#This Row],[Date of Birth]])+18, MONTH(tbl_claims[[#This Row],[Date of Birth]]), DAY(tbl_claims[[#This Row],[Date of Birth]])), "")</f>
        <v/>
      </c>
      <c r="Q497" s="41" t="str">
        <f>IF(tbl_claims[[#This Row],[Date of Birth]]&lt;&gt;"", DATE(YEAR(tbl_claims[[#This Row],[Date of Birth]])+21, MONTH(tbl_claims[[#This Row],[Date of Birth]]), DAY(tbl_claims[[#This Row],[Date of Birth]])), "")</f>
        <v/>
      </c>
      <c r="R497" s="41" t="str">
        <f>IF(tbl_claims[[#This Row],[Date of Birth]]&lt;&gt;"", DATE(YEAR(tbl_claims[[#This Row],[Date of Birth]])+25, MONTH(tbl_claims[[#This Row],[Date of Birth]]), DAY(tbl_claims[[#This Row],[Date of Birth]])), "")</f>
        <v/>
      </c>
    </row>
    <row r="498" spans="1:18" s="26" customFormat="1" x14ac:dyDescent="0.35">
      <c r="A498" s="39"/>
      <c r="B498" s="29"/>
      <c r="C498" s="29"/>
      <c r="D498" s="30"/>
      <c r="E498" s="55"/>
      <c r="F498" s="31"/>
      <c r="G498" s="31"/>
      <c r="H498" s="32"/>
      <c r="I498" s="32"/>
      <c r="J498" s="33"/>
      <c r="K498" s="33"/>
      <c r="L498" s="43"/>
      <c r="M498" s="34"/>
      <c r="N498" s="77" t="e">
        <f>VLOOKUP(tbl_claims[[#This Row],[Nationality]],Table4[],3,FALSE)</f>
        <v>#N/A</v>
      </c>
      <c r="O498" s="41" t="str">
        <f>IF(tbl_claims[[#This Row],[Date of Birth]]&lt;&gt;"", DATE(YEAR(tbl_claims[[#This Row],[Date of Birth]])+16, MONTH(tbl_claims[[#This Row],[Date of Birth]]), DAY(tbl_claims[[#This Row],[Date of Birth]])), "")</f>
        <v/>
      </c>
      <c r="P498" s="41" t="str">
        <f>IF(tbl_claims[[#This Row],[Date of Birth]]&lt;&gt;"", DATE(YEAR(tbl_claims[[#This Row],[Date of Birth]])+18, MONTH(tbl_claims[[#This Row],[Date of Birth]]), DAY(tbl_claims[[#This Row],[Date of Birth]])), "")</f>
        <v/>
      </c>
      <c r="Q498" s="41" t="str">
        <f>IF(tbl_claims[[#This Row],[Date of Birth]]&lt;&gt;"", DATE(YEAR(tbl_claims[[#This Row],[Date of Birth]])+21, MONTH(tbl_claims[[#This Row],[Date of Birth]]), DAY(tbl_claims[[#This Row],[Date of Birth]])), "")</f>
        <v/>
      </c>
      <c r="R498" s="41" t="str">
        <f>IF(tbl_claims[[#This Row],[Date of Birth]]&lt;&gt;"", DATE(YEAR(tbl_claims[[#This Row],[Date of Birth]])+25, MONTH(tbl_claims[[#This Row],[Date of Birth]]), DAY(tbl_claims[[#This Row],[Date of Birth]])), "")</f>
        <v/>
      </c>
    </row>
    <row r="499" spans="1:18" s="26" customFormat="1" x14ac:dyDescent="0.35">
      <c r="A499" s="39"/>
      <c r="B499" s="29"/>
      <c r="C499" s="29"/>
      <c r="D499" s="30"/>
      <c r="E499" s="55"/>
      <c r="F499" s="31"/>
      <c r="G499" s="31"/>
      <c r="H499" s="32"/>
      <c r="I499" s="32"/>
      <c r="J499" s="33"/>
      <c r="K499" s="33"/>
      <c r="L499" s="43"/>
      <c r="M499" s="34"/>
      <c r="N499" s="77" t="e">
        <f>VLOOKUP(tbl_claims[[#This Row],[Nationality]],Table4[],3,FALSE)</f>
        <v>#N/A</v>
      </c>
      <c r="O499" s="41" t="str">
        <f>IF(tbl_claims[[#This Row],[Date of Birth]]&lt;&gt;"", DATE(YEAR(tbl_claims[[#This Row],[Date of Birth]])+16, MONTH(tbl_claims[[#This Row],[Date of Birth]]), DAY(tbl_claims[[#This Row],[Date of Birth]])), "")</f>
        <v/>
      </c>
      <c r="P499" s="41" t="str">
        <f>IF(tbl_claims[[#This Row],[Date of Birth]]&lt;&gt;"", DATE(YEAR(tbl_claims[[#This Row],[Date of Birth]])+18, MONTH(tbl_claims[[#This Row],[Date of Birth]]), DAY(tbl_claims[[#This Row],[Date of Birth]])), "")</f>
        <v/>
      </c>
      <c r="Q499" s="41" t="str">
        <f>IF(tbl_claims[[#This Row],[Date of Birth]]&lt;&gt;"", DATE(YEAR(tbl_claims[[#This Row],[Date of Birth]])+21, MONTH(tbl_claims[[#This Row],[Date of Birth]]), DAY(tbl_claims[[#This Row],[Date of Birth]])), "")</f>
        <v/>
      </c>
      <c r="R499" s="41" t="str">
        <f>IF(tbl_claims[[#This Row],[Date of Birth]]&lt;&gt;"", DATE(YEAR(tbl_claims[[#This Row],[Date of Birth]])+25, MONTH(tbl_claims[[#This Row],[Date of Birth]]), DAY(tbl_claims[[#This Row],[Date of Birth]])), "")</f>
        <v/>
      </c>
    </row>
    <row r="500" spans="1:18" s="26" customFormat="1" x14ac:dyDescent="0.35">
      <c r="A500" s="39"/>
      <c r="B500" s="29"/>
      <c r="C500" s="29"/>
      <c r="D500" s="30"/>
      <c r="E500" s="55"/>
      <c r="F500" s="31"/>
      <c r="G500" s="31"/>
      <c r="H500" s="32"/>
      <c r="I500" s="32"/>
      <c r="J500" s="33"/>
      <c r="K500" s="33"/>
      <c r="L500" s="43"/>
      <c r="M500" s="34"/>
      <c r="N500" s="77" t="e">
        <f>VLOOKUP(tbl_claims[[#This Row],[Nationality]],Table4[],3,FALSE)</f>
        <v>#N/A</v>
      </c>
      <c r="O500" s="41" t="str">
        <f>IF(tbl_claims[[#This Row],[Date of Birth]]&lt;&gt;"", DATE(YEAR(tbl_claims[[#This Row],[Date of Birth]])+16, MONTH(tbl_claims[[#This Row],[Date of Birth]]), DAY(tbl_claims[[#This Row],[Date of Birth]])), "")</f>
        <v/>
      </c>
      <c r="P500" s="41" t="str">
        <f>IF(tbl_claims[[#This Row],[Date of Birth]]&lt;&gt;"", DATE(YEAR(tbl_claims[[#This Row],[Date of Birth]])+18, MONTH(tbl_claims[[#This Row],[Date of Birth]]), DAY(tbl_claims[[#This Row],[Date of Birth]])), "")</f>
        <v/>
      </c>
      <c r="Q500" s="41" t="str">
        <f>IF(tbl_claims[[#This Row],[Date of Birth]]&lt;&gt;"", DATE(YEAR(tbl_claims[[#This Row],[Date of Birth]])+21, MONTH(tbl_claims[[#This Row],[Date of Birth]]), DAY(tbl_claims[[#This Row],[Date of Birth]])), "")</f>
        <v/>
      </c>
      <c r="R500" s="41" t="str">
        <f>IF(tbl_claims[[#This Row],[Date of Birth]]&lt;&gt;"", DATE(YEAR(tbl_claims[[#This Row],[Date of Birth]])+25, MONTH(tbl_claims[[#This Row],[Date of Birth]]), DAY(tbl_claims[[#This Row],[Date of Birth]])), "")</f>
        <v/>
      </c>
    </row>
    <row r="501" spans="1:18" s="26" customFormat="1" x14ac:dyDescent="0.35">
      <c r="A501" s="39"/>
      <c r="B501" s="29"/>
      <c r="C501" s="29"/>
      <c r="D501" s="30"/>
      <c r="E501" s="55"/>
      <c r="F501" s="31"/>
      <c r="G501" s="31"/>
      <c r="H501" s="32"/>
      <c r="I501" s="32"/>
      <c r="J501" s="33"/>
      <c r="K501" s="33"/>
      <c r="L501" s="43"/>
      <c r="M501" s="34"/>
      <c r="N501" s="77" t="e">
        <f>VLOOKUP(tbl_claims[[#This Row],[Nationality]],Table4[],3,FALSE)</f>
        <v>#N/A</v>
      </c>
      <c r="O501" s="41" t="str">
        <f>IF(tbl_claims[[#This Row],[Date of Birth]]&lt;&gt;"", DATE(YEAR(tbl_claims[[#This Row],[Date of Birth]])+16, MONTH(tbl_claims[[#This Row],[Date of Birth]]), DAY(tbl_claims[[#This Row],[Date of Birth]])), "")</f>
        <v/>
      </c>
      <c r="P501" s="41" t="str">
        <f>IF(tbl_claims[[#This Row],[Date of Birth]]&lt;&gt;"", DATE(YEAR(tbl_claims[[#This Row],[Date of Birth]])+18, MONTH(tbl_claims[[#This Row],[Date of Birth]]), DAY(tbl_claims[[#This Row],[Date of Birth]])), "")</f>
        <v/>
      </c>
      <c r="Q501" s="41" t="str">
        <f>IF(tbl_claims[[#This Row],[Date of Birth]]&lt;&gt;"", DATE(YEAR(tbl_claims[[#This Row],[Date of Birth]])+21, MONTH(tbl_claims[[#This Row],[Date of Birth]]), DAY(tbl_claims[[#This Row],[Date of Birth]])), "")</f>
        <v/>
      </c>
      <c r="R501" s="41" t="str">
        <f>IF(tbl_claims[[#This Row],[Date of Birth]]&lt;&gt;"", DATE(YEAR(tbl_claims[[#This Row],[Date of Birth]])+25, MONTH(tbl_claims[[#This Row],[Date of Birth]]), DAY(tbl_claims[[#This Row],[Date of Birth]])), "")</f>
        <v/>
      </c>
    </row>
    <row r="502" spans="1:18" s="26" customFormat="1" x14ac:dyDescent="0.35">
      <c r="A502" s="39"/>
      <c r="B502" s="29"/>
      <c r="C502" s="29"/>
      <c r="D502" s="30"/>
      <c r="E502" s="55"/>
      <c r="F502" s="31"/>
      <c r="G502" s="31"/>
      <c r="H502" s="32"/>
      <c r="I502" s="32"/>
      <c r="J502" s="33"/>
      <c r="K502" s="33"/>
      <c r="L502" s="43"/>
      <c r="M502" s="34"/>
      <c r="N502" s="77" t="e">
        <f>VLOOKUP(tbl_claims[[#This Row],[Nationality]],Table4[],3,FALSE)</f>
        <v>#N/A</v>
      </c>
      <c r="O502" s="41" t="str">
        <f>IF(tbl_claims[[#This Row],[Date of Birth]]&lt;&gt;"", DATE(YEAR(tbl_claims[[#This Row],[Date of Birth]])+16, MONTH(tbl_claims[[#This Row],[Date of Birth]]), DAY(tbl_claims[[#This Row],[Date of Birth]])), "")</f>
        <v/>
      </c>
      <c r="P502" s="41" t="str">
        <f>IF(tbl_claims[[#This Row],[Date of Birth]]&lt;&gt;"", DATE(YEAR(tbl_claims[[#This Row],[Date of Birth]])+18, MONTH(tbl_claims[[#This Row],[Date of Birth]]), DAY(tbl_claims[[#This Row],[Date of Birth]])), "")</f>
        <v/>
      </c>
      <c r="Q502" s="41" t="str">
        <f>IF(tbl_claims[[#This Row],[Date of Birth]]&lt;&gt;"", DATE(YEAR(tbl_claims[[#This Row],[Date of Birth]])+21, MONTH(tbl_claims[[#This Row],[Date of Birth]]), DAY(tbl_claims[[#This Row],[Date of Birth]])), "")</f>
        <v/>
      </c>
      <c r="R502" s="41" t="str">
        <f>IF(tbl_claims[[#This Row],[Date of Birth]]&lt;&gt;"", DATE(YEAR(tbl_claims[[#This Row],[Date of Birth]])+25, MONTH(tbl_claims[[#This Row],[Date of Birth]]), DAY(tbl_claims[[#This Row],[Date of Birth]])), "")</f>
        <v/>
      </c>
    </row>
    <row r="503" spans="1:18" s="26" customFormat="1" x14ac:dyDescent="0.35">
      <c r="A503" s="39"/>
      <c r="B503" s="29"/>
      <c r="C503" s="29"/>
      <c r="D503" s="30"/>
      <c r="E503" s="55"/>
      <c r="F503" s="31"/>
      <c r="G503" s="31"/>
      <c r="H503" s="32"/>
      <c r="I503" s="32"/>
      <c r="J503" s="33"/>
      <c r="K503" s="33"/>
      <c r="L503" s="43"/>
      <c r="M503" s="34"/>
      <c r="N503" s="77" t="e">
        <f>VLOOKUP(tbl_claims[[#This Row],[Nationality]],Table4[],3,FALSE)</f>
        <v>#N/A</v>
      </c>
      <c r="O503" s="41" t="str">
        <f>IF(tbl_claims[[#This Row],[Date of Birth]]&lt;&gt;"", DATE(YEAR(tbl_claims[[#This Row],[Date of Birth]])+16, MONTH(tbl_claims[[#This Row],[Date of Birth]]), DAY(tbl_claims[[#This Row],[Date of Birth]])), "")</f>
        <v/>
      </c>
      <c r="P503" s="41" t="str">
        <f>IF(tbl_claims[[#This Row],[Date of Birth]]&lt;&gt;"", DATE(YEAR(tbl_claims[[#This Row],[Date of Birth]])+18, MONTH(tbl_claims[[#This Row],[Date of Birth]]), DAY(tbl_claims[[#This Row],[Date of Birth]])), "")</f>
        <v/>
      </c>
      <c r="Q503" s="41" t="str">
        <f>IF(tbl_claims[[#This Row],[Date of Birth]]&lt;&gt;"", DATE(YEAR(tbl_claims[[#This Row],[Date of Birth]])+21, MONTH(tbl_claims[[#This Row],[Date of Birth]]), DAY(tbl_claims[[#This Row],[Date of Birth]])), "")</f>
        <v/>
      </c>
      <c r="R503" s="41" t="str">
        <f>IF(tbl_claims[[#This Row],[Date of Birth]]&lt;&gt;"", DATE(YEAR(tbl_claims[[#This Row],[Date of Birth]])+25, MONTH(tbl_claims[[#This Row],[Date of Birth]]), DAY(tbl_claims[[#This Row],[Date of Birth]])), "")</f>
        <v/>
      </c>
    </row>
    <row r="504" spans="1:18" s="26" customFormat="1" x14ac:dyDescent="0.35">
      <c r="A504" s="39"/>
      <c r="B504" s="29"/>
      <c r="C504" s="29"/>
      <c r="D504" s="30"/>
      <c r="E504" s="55"/>
      <c r="F504" s="31"/>
      <c r="G504" s="31"/>
      <c r="H504" s="32"/>
      <c r="I504" s="32"/>
      <c r="J504" s="33"/>
      <c r="K504" s="33"/>
      <c r="L504" s="43"/>
      <c r="M504" s="34"/>
      <c r="N504" s="77" t="e">
        <f>VLOOKUP(tbl_claims[[#This Row],[Nationality]],Table4[],3,FALSE)</f>
        <v>#N/A</v>
      </c>
      <c r="O504" s="41" t="str">
        <f>IF(tbl_claims[[#This Row],[Date of Birth]]&lt;&gt;"", DATE(YEAR(tbl_claims[[#This Row],[Date of Birth]])+16, MONTH(tbl_claims[[#This Row],[Date of Birth]]), DAY(tbl_claims[[#This Row],[Date of Birth]])), "")</f>
        <v/>
      </c>
      <c r="P504" s="41" t="str">
        <f>IF(tbl_claims[[#This Row],[Date of Birth]]&lt;&gt;"", DATE(YEAR(tbl_claims[[#This Row],[Date of Birth]])+18, MONTH(tbl_claims[[#This Row],[Date of Birth]]), DAY(tbl_claims[[#This Row],[Date of Birth]])), "")</f>
        <v/>
      </c>
      <c r="Q504" s="41" t="str">
        <f>IF(tbl_claims[[#This Row],[Date of Birth]]&lt;&gt;"", DATE(YEAR(tbl_claims[[#This Row],[Date of Birth]])+21, MONTH(tbl_claims[[#This Row],[Date of Birth]]), DAY(tbl_claims[[#This Row],[Date of Birth]])), "")</f>
        <v/>
      </c>
      <c r="R504" s="41" t="str">
        <f>IF(tbl_claims[[#This Row],[Date of Birth]]&lt;&gt;"", DATE(YEAR(tbl_claims[[#This Row],[Date of Birth]])+25, MONTH(tbl_claims[[#This Row],[Date of Birth]]), DAY(tbl_claims[[#This Row],[Date of Birth]])), "")</f>
        <v/>
      </c>
    </row>
    <row r="505" spans="1:18" s="26" customFormat="1" x14ac:dyDescent="0.35">
      <c r="A505" s="39"/>
      <c r="B505" s="29"/>
      <c r="C505" s="29"/>
      <c r="D505" s="30"/>
      <c r="E505" s="55"/>
      <c r="F505" s="31"/>
      <c r="G505" s="31"/>
      <c r="H505" s="32"/>
      <c r="I505" s="32"/>
      <c r="J505" s="33"/>
      <c r="K505" s="33"/>
      <c r="L505" s="43"/>
      <c r="M505" s="34"/>
      <c r="N505" s="77" t="e">
        <f>VLOOKUP(tbl_claims[[#This Row],[Nationality]],Table4[],3,FALSE)</f>
        <v>#N/A</v>
      </c>
      <c r="O505" s="41" t="str">
        <f>IF(tbl_claims[[#This Row],[Date of Birth]]&lt;&gt;"", DATE(YEAR(tbl_claims[[#This Row],[Date of Birth]])+16, MONTH(tbl_claims[[#This Row],[Date of Birth]]), DAY(tbl_claims[[#This Row],[Date of Birth]])), "")</f>
        <v/>
      </c>
      <c r="P505" s="41" t="str">
        <f>IF(tbl_claims[[#This Row],[Date of Birth]]&lt;&gt;"", DATE(YEAR(tbl_claims[[#This Row],[Date of Birth]])+18, MONTH(tbl_claims[[#This Row],[Date of Birth]]), DAY(tbl_claims[[#This Row],[Date of Birth]])), "")</f>
        <v/>
      </c>
      <c r="Q505" s="41" t="str">
        <f>IF(tbl_claims[[#This Row],[Date of Birth]]&lt;&gt;"", DATE(YEAR(tbl_claims[[#This Row],[Date of Birth]])+21, MONTH(tbl_claims[[#This Row],[Date of Birth]]), DAY(tbl_claims[[#This Row],[Date of Birth]])), "")</f>
        <v/>
      </c>
      <c r="R505" s="41" t="str">
        <f>IF(tbl_claims[[#This Row],[Date of Birth]]&lt;&gt;"", DATE(YEAR(tbl_claims[[#This Row],[Date of Birth]])+25, MONTH(tbl_claims[[#This Row],[Date of Birth]]), DAY(tbl_claims[[#This Row],[Date of Birth]])), "")</f>
        <v/>
      </c>
    </row>
    <row r="506" spans="1:18" s="26" customFormat="1" x14ac:dyDescent="0.35">
      <c r="A506" s="39"/>
      <c r="B506" s="29"/>
      <c r="C506" s="29"/>
      <c r="D506" s="30"/>
      <c r="E506" s="55"/>
      <c r="F506" s="31"/>
      <c r="G506" s="31"/>
      <c r="H506" s="32"/>
      <c r="I506" s="32"/>
      <c r="J506" s="33"/>
      <c r="K506" s="33"/>
      <c r="L506" s="43"/>
      <c r="M506" s="34"/>
      <c r="N506" s="77" t="e">
        <f>VLOOKUP(tbl_claims[[#This Row],[Nationality]],Table4[],3,FALSE)</f>
        <v>#N/A</v>
      </c>
      <c r="O506" s="41" t="str">
        <f>IF(tbl_claims[[#This Row],[Date of Birth]]&lt;&gt;"", DATE(YEAR(tbl_claims[[#This Row],[Date of Birth]])+16, MONTH(tbl_claims[[#This Row],[Date of Birth]]), DAY(tbl_claims[[#This Row],[Date of Birth]])), "")</f>
        <v/>
      </c>
      <c r="P506" s="41" t="str">
        <f>IF(tbl_claims[[#This Row],[Date of Birth]]&lt;&gt;"", DATE(YEAR(tbl_claims[[#This Row],[Date of Birth]])+18, MONTH(tbl_claims[[#This Row],[Date of Birth]]), DAY(tbl_claims[[#This Row],[Date of Birth]])), "")</f>
        <v/>
      </c>
      <c r="Q506" s="41" t="str">
        <f>IF(tbl_claims[[#This Row],[Date of Birth]]&lt;&gt;"", DATE(YEAR(tbl_claims[[#This Row],[Date of Birth]])+21, MONTH(tbl_claims[[#This Row],[Date of Birth]]), DAY(tbl_claims[[#This Row],[Date of Birth]])), "")</f>
        <v/>
      </c>
      <c r="R506" s="41" t="str">
        <f>IF(tbl_claims[[#This Row],[Date of Birth]]&lt;&gt;"", DATE(YEAR(tbl_claims[[#This Row],[Date of Birth]])+25, MONTH(tbl_claims[[#This Row],[Date of Birth]]), DAY(tbl_claims[[#This Row],[Date of Birth]])), "")</f>
        <v/>
      </c>
    </row>
    <row r="507" spans="1:18" s="26" customFormat="1" x14ac:dyDescent="0.35">
      <c r="A507" s="39"/>
      <c r="B507" s="29"/>
      <c r="C507" s="29"/>
      <c r="D507" s="30"/>
      <c r="E507" s="55"/>
      <c r="F507" s="31"/>
      <c r="G507" s="31"/>
      <c r="H507" s="32"/>
      <c r="I507" s="32"/>
      <c r="J507" s="33"/>
      <c r="K507" s="33"/>
      <c r="L507" s="43"/>
      <c r="M507" s="34"/>
      <c r="N507" s="77" t="e">
        <f>VLOOKUP(tbl_claims[[#This Row],[Nationality]],Table4[],3,FALSE)</f>
        <v>#N/A</v>
      </c>
      <c r="O507" s="41" t="str">
        <f>IF(tbl_claims[[#This Row],[Date of Birth]]&lt;&gt;"", DATE(YEAR(tbl_claims[[#This Row],[Date of Birth]])+16, MONTH(tbl_claims[[#This Row],[Date of Birth]]), DAY(tbl_claims[[#This Row],[Date of Birth]])), "")</f>
        <v/>
      </c>
      <c r="P507" s="41" t="str">
        <f>IF(tbl_claims[[#This Row],[Date of Birth]]&lt;&gt;"", DATE(YEAR(tbl_claims[[#This Row],[Date of Birth]])+18, MONTH(tbl_claims[[#This Row],[Date of Birth]]), DAY(tbl_claims[[#This Row],[Date of Birth]])), "")</f>
        <v/>
      </c>
      <c r="Q507" s="41" t="str">
        <f>IF(tbl_claims[[#This Row],[Date of Birth]]&lt;&gt;"", DATE(YEAR(tbl_claims[[#This Row],[Date of Birth]])+21, MONTH(tbl_claims[[#This Row],[Date of Birth]]), DAY(tbl_claims[[#This Row],[Date of Birth]])), "")</f>
        <v/>
      </c>
      <c r="R507" s="41" t="str">
        <f>IF(tbl_claims[[#This Row],[Date of Birth]]&lt;&gt;"", DATE(YEAR(tbl_claims[[#This Row],[Date of Birth]])+25, MONTH(tbl_claims[[#This Row],[Date of Birth]]), DAY(tbl_claims[[#This Row],[Date of Birth]])), "")</f>
        <v/>
      </c>
    </row>
    <row r="508" spans="1:18" s="26" customFormat="1" x14ac:dyDescent="0.35">
      <c r="A508" s="39"/>
      <c r="B508" s="29"/>
      <c r="C508" s="29"/>
      <c r="D508" s="30"/>
      <c r="E508" s="55"/>
      <c r="F508" s="31"/>
      <c r="G508" s="31"/>
      <c r="H508" s="32"/>
      <c r="I508" s="32"/>
      <c r="J508" s="33"/>
      <c r="K508" s="33"/>
      <c r="L508" s="43"/>
      <c r="M508" s="34"/>
      <c r="N508" s="77" t="e">
        <f>VLOOKUP(tbl_claims[[#This Row],[Nationality]],Table4[],3,FALSE)</f>
        <v>#N/A</v>
      </c>
      <c r="O508" s="41" t="str">
        <f>IF(tbl_claims[[#This Row],[Date of Birth]]&lt;&gt;"", DATE(YEAR(tbl_claims[[#This Row],[Date of Birth]])+16, MONTH(tbl_claims[[#This Row],[Date of Birth]]), DAY(tbl_claims[[#This Row],[Date of Birth]])), "")</f>
        <v/>
      </c>
      <c r="P508" s="41" t="str">
        <f>IF(tbl_claims[[#This Row],[Date of Birth]]&lt;&gt;"", DATE(YEAR(tbl_claims[[#This Row],[Date of Birth]])+18, MONTH(tbl_claims[[#This Row],[Date of Birth]]), DAY(tbl_claims[[#This Row],[Date of Birth]])), "")</f>
        <v/>
      </c>
      <c r="Q508" s="41" t="str">
        <f>IF(tbl_claims[[#This Row],[Date of Birth]]&lt;&gt;"", DATE(YEAR(tbl_claims[[#This Row],[Date of Birth]])+21, MONTH(tbl_claims[[#This Row],[Date of Birth]]), DAY(tbl_claims[[#This Row],[Date of Birth]])), "")</f>
        <v/>
      </c>
      <c r="R508" s="41" t="str">
        <f>IF(tbl_claims[[#This Row],[Date of Birth]]&lt;&gt;"", DATE(YEAR(tbl_claims[[#This Row],[Date of Birth]])+25, MONTH(tbl_claims[[#This Row],[Date of Birth]]), DAY(tbl_claims[[#This Row],[Date of Birth]])), "")</f>
        <v/>
      </c>
    </row>
    <row r="509" spans="1:18" s="26" customFormat="1" x14ac:dyDescent="0.35">
      <c r="A509" s="39"/>
      <c r="B509" s="29"/>
      <c r="C509" s="29"/>
      <c r="D509" s="30"/>
      <c r="E509" s="55"/>
      <c r="F509" s="31"/>
      <c r="G509" s="31"/>
      <c r="H509" s="32"/>
      <c r="I509" s="32"/>
      <c r="J509" s="33"/>
      <c r="K509" s="33"/>
      <c r="L509" s="43"/>
      <c r="M509" s="34"/>
      <c r="N509" s="77" t="e">
        <f>VLOOKUP(tbl_claims[[#This Row],[Nationality]],Table4[],3,FALSE)</f>
        <v>#N/A</v>
      </c>
      <c r="O509" s="41" t="str">
        <f>IF(tbl_claims[[#This Row],[Date of Birth]]&lt;&gt;"", DATE(YEAR(tbl_claims[[#This Row],[Date of Birth]])+16, MONTH(tbl_claims[[#This Row],[Date of Birth]]), DAY(tbl_claims[[#This Row],[Date of Birth]])), "")</f>
        <v/>
      </c>
      <c r="P509" s="41" t="str">
        <f>IF(tbl_claims[[#This Row],[Date of Birth]]&lt;&gt;"", DATE(YEAR(tbl_claims[[#This Row],[Date of Birth]])+18, MONTH(tbl_claims[[#This Row],[Date of Birth]]), DAY(tbl_claims[[#This Row],[Date of Birth]])), "")</f>
        <v/>
      </c>
      <c r="Q509" s="41" t="str">
        <f>IF(tbl_claims[[#This Row],[Date of Birth]]&lt;&gt;"", DATE(YEAR(tbl_claims[[#This Row],[Date of Birth]])+21, MONTH(tbl_claims[[#This Row],[Date of Birth]]), DAY(tbl_claims[[#This Row],[Date of Birth]])), "")</f>
        <v/>
      </c>
      <c r="R509" s="41" t="str">
        <f>IF(tbl_claims[[#This Row],[Date of Birth]]&lt;&gt;"", DATE(YEAR(tbl_claims[[#This Row],[Date of Birth]])+25, MONTH(tbl_claims[[#This Row],[Date of Birth]]), DAY(tbl_claims[[#This Row],[Date of Birth]])), "")</f>
        <v/>
      </c>
    </row>
    <row r="510" spans="1:18" s="26" customFormat="1" x14ac:dyDescent="0.35">
      <c r="A510" s="39"/>
      <c r="B510" s="29"/>
      <c r="C510" s="29"/>
      <c r="D510" s="30"/>
      <c r="E510" s="55"/>
      <c r="F510" s="31"/>
      <c r="G510" s="31"/>
      <c r="H510" s="32"/>
      <c r="I510" s="32"/>
      <c r="J510" s="33"/>
      <c r="K510" s="33"/>
      <c r="L510" s="43"/>
      <c r="M510" s="34"/>
      <c r="N510" s="77" t="e">
        <f>VLOOKUP(tbl_claims[[#This Row],[Nationality]],Table4[],3,FALSE)</f>
        <v>#N/A</v>
      </c>
      <c r="O510" s="41" t="str">
        <f>IF(tbl_claims[[#This Row],[Date of Birth]]&lt;&gt;"", DATE(YEAR(tbl_claims[[#This Row],[Date of Birth]])+16, MONTH(tbl_claims[[#This Row],[Date of Birth]]), DAY(tbl_claims[[#This Row],[Date of Birth]])), "")</f>
        <v/>
      </c>
      <c r="P510" s="41" t="str">
        <f>IF(tbl_claims[[#This Row],[Date of Birth]]&lt;&gt;"", DATE(YEAR(tbl_claims[[#This Row],[Date of Birth]])+18, MONTH(tbl_claims[[#This Row],[Date of Birth]]), DAY(tbl_claims[[#This Row],[Date of Birth]])), "")</f>
        <v/>
      </c>
      <c r="Q510" s="41" t="str">
        <f>IF(tbl_claims[[#This Row],[Date of Birth]]&lt;&gt;"", DATE(YEAR(tbl_claims[[#This Row],[Date of Birth]])+21, MONTH(tbl_claims[[#This Row],[Date of Birth]]), DAY(tbl_claims[[#This Row],[Date of Birth]])), "")</f>
        <v/>
      </c>
      <c r="R510" s="41" t="str">
        <f>IF(tbl_claims[[#This Row],[Date of Birth]]&lt;&gt;"", DATE(YEAR(tbl_claims[[#This Row],[Date of Birth]])+25, MONTH(tbl_claims[[#This Row],[Date of Birth]]), DAY(tbl_claims[[#This Row],[Date of Birth]])), "")</f>
        <v/>
      </c>
    </row>
    <row r="511" spans="1:18" s="26" customFormat="1" x14ac:dyDescent="0.35">
      <c r="A511" s="39"/>
      <c r="B511" s="29"/>
      <c r="C511" s="29"/>
      <c r="D511" s="30"/>
      <c r="E511" s="55"/>
      <c r="F511" s="31"/>
      <c r="G511" s="31"/>
      <c r="H511" s="32"/>
      <c r="I511" s="32"/>
      <c r="J511" s="33"/>
      <c r="K511" s="33"/>
      <c r="L511" s="43"/>
      <c r="M511" s="34"/>
      <c r="N511" s="77" t="e">
        <f>VLOOKUP(tbl_claims[[#This Row],[Nationality]],Table4[],3,FALSE)</f>
        <v>#N/A</v>
      </c>
      <c r="O511" s="41" t="str">
        <f>IF(tbl_claims[[#This Row],[Date of Birth]]&lt;&gt;"", DATE(YEAR(tbl_claims[[#This Row],[Date of Birth]])+16, MONTH(tbl_claims[[#This Row],[Date of Birth]]), DAY(tbl_claims[[#This Row],[Date of Birth]])), "")</f>
        <v/>
      </c>
      <c r="P511" s="41" t="str">
        <f>IF(tbl_claims[[#This Row],[Date of Birth]]&lt;&gt;"", DATE(YEAR(tbl_claims[[#This Row],[Date of Birth]])+18, MONTH(tbl_claims[[#This Row],[Date of Birth]]), DAY(tbl_claims[[#This Row],[Date of Birth]])), "")</f>
        <v/>
      </c>
      <c r="Q511" s="41" t="str">
        <f>IF(tbl_claims[[#This Row],[Date of Birth]]&lt;&gt;"", DATE(YEAR(tbl_claims[[#This Row],[Date of Birth]])+21, MONTH(tbl_claims[[#This Row],[Date of Birth]]), DAY(tbl_claims[[#This Row],[Date of Birth]])), "")</f>
        <v/>
      </c>
      <c r="R511" s="41" t="str">
        <f>IF(tbl_claims[[#This Row],[Date of Birth]]&lt;&gt;"", DATE(YEAR(tbl_claims[[#This Row],[Date of Birth]])+25, MONTH(tbl_claims[[#This Row],[Date of Birth]]), DAY(tbl_claims[[#This Row],[Date of Birth]])), "")</f>
        <v/>
      </c>
    </row>
    <row r="512" spans="1:18" s="26" customFormat="1" x14ac:dyDescent="0.35">
      <c r="A512" s="39"/>
      <c r="B512" s="29"/>
      <c r="C512" s="29"/>
      <c r="D512" s="30"/>
      <c r="E512" s="55"/>
      <c r="F512" s="31"/>
      <c r="G512" s="31"/>
      <c r="H512" s="32"/>
      <c r="I512" s="32"/>
      <c r="J512" s="33"/>
      <c r="K512" s="33"/>
      <c r="L512" s="43"/>
      <c r="M512" s="34"/>
      <c r="N512" s="77" t="e">
        <f>VLOOKUP(tbl_claims[[#This Row],[Nationality]],Table4[],3,FALSE)</f>
        <v>#N/A</v>
      </c>
      <c r="O512" s="41" t="str">
        <f>IF(tbl_claims[[#This Row],[Date of Birth]]&lt;&gt;"", DATE(YEAR(tbl_claims[[#This Row],[Date of Birth]])+16, MONTH(tbl_claims[[#This Row],[Date of Birth]]), DAY(tbl_claims[[#This Row],[Date of Birth]])), "")</f>
        <v/>
      </c>
      <c r="P512" s="41" t="str">
        <f>IF(tbl_claims[[#This Row],[Date of Birth]]&lt;&gt;"", DATE(YEAR(tbl_claims[[#This Row],[Date of Birth]])+18, MONTH(tbl_claims[[#This Row],[Date of Birth]]), DAY(tbl_claims[[#This Row],[Date of Birth]])), "")</f>
        <v/>
      </c>
      <c r="Q512" s="41" t="str">
        <f>IF(tbl_claims[[#This Row],[Date of Birth]]&lt;&gt;"", DATE(YEAR(tbl_claims[[#This Row],[Date of Birth]])+21, MONTH(tbl_claims[[#This Row],[Date of Birth]]), DAY(tbl_claims[[#This Row],[Date of Birth]])), "")</f>
        <v/>
      </c>
      <c r="R512" s="41" t="str">
        <f>IF(tbl_claims[[#This Row],[Date of Birth]]&lt;&gt;"", DATE(YEAR(tbl_claims[[#This Row],[Date of Birth]])+25, MONTH(tbl_claims[[#This Row],[Date of Birth]]), DAY(tbl_claims[[#This Row],[Date of Birth]])), "")</f>
        <v/>
      </c>
    </row>
    <row r="513" spans="1:18" s="26" customFormat="1" x14ac:dyDescent="0.35">
      <c r="A513" s="39"/>
      <c r="B513" s="29"/>
      <c r="C513" s="29"/>
      <c r="D513" s="30"/>
      <c r="E513" s="55"/>
      <c r="F513" s="31"/>
      <c r="G513" s="31"/>
      <c r="H513" s="32"/>
      <c r="I513" s="32"/>
      <c r="J513" s="33"/>
      <c r="K513" s="33"/>
      <c r="L513" s="43"/>
      <c r="M513" s="34"/>
      <c r="N513" s="77" t="e">
        <f>VLOOKUP(tbl_claims[[#This Row],[Nationality]],Table4[],3,FALSE)</f>
        <v>#N/A</v>
      </c>
      <c r="O513" s="41" t="str">
        <f>IF(tbl_claims[[#This Row],[Date of Birth]]&lt;&gt;"", DATE(YEAR(tbl_claims[[#This Row],[Date of Birth]])+16, MONTH(tbl_claims[[#This Row],[Date of Birth]]), DAY(tbl_claims[[#This Row],[Date of Birth]])), "")</f>
        <v/>
      </c>
      <c r="P513" s="41" t="str">
        <f>IF(tbl_claims[[#This Row],[Date of Birth]]&lt;&gt;"", DATE(YEAR(tbl_claims[[#This Row],[Date of Birth]])+18, MONTH(tbl_claims[[#This Row],[Date of Birth]]), DAY(tbl_claims[[#This Row],[Date of Birth]])), "")</f>
        <v/>
      </c>
      <c r="Q513" s="41" t="str">
        <f>IF(tbl_claims[[#This Row],[Date of Birth]]&lt;&gt;"", DATE(YEAR(tbl_claims[[#This Row],[Date of Birth]])+21, MONTH(tbl_claims[[#This Row],[Date of Birth]]), DAY(tbl_claims[[#This Row],[Date of Birth]])), "")</f>
        <v/>
      </c>
      <c r="R513" s="41" t="str">
        <f>IF(tbl_claims[[#This Row],[Date of Birth]]&lt;&gt;"", DATE(YEAR(tbl_claims[[#This Row],[Date of Birth]])+25, MONTH(tbl_claims[[#This Row],[Date of Birth]]), DAY(tbl_claims[[#This Row],[Date of Birth]])), "")</f>
        <v/>
      </c>
    </row>
    <row r="514" spans="1:18" s="26" customFormat="1" x14ac:dyDescent="0.35">
      <c r="A514" s="39"/>
      <c r="B514" s="29"/>
      <c r="C514" s="29"/>
      <c r="D514" s="30"/>
      <c r="E514" s="55"/>
      <c r="F514" s="31"/>
      <c r="G514" s="31"/>
      <c r="H514" s="32"/>
      <c r="I514" s="32"/>
      <c r="J514" s="33"/>
      <c r="K514" s="33"/>
      <c r="L514" s="43"/>
      <c r="M514" s="34"/>
      <c r="N514" s="77" t="e">
        <f>VLOOKUP(tbl_claims[[#This Row],[Nationality]],Table4[],3,FALSE)</f>
        <v>#N/A</v>
      </c>
      <c r="O514" s="41" t="str">
        <f>IF(tbl_claims[[#This Row],[Date of Birth]]&lt;&gt;"", DATE(YEAR(tbl_claims[[#This Row],[Date of Birth]])+16, MONTH(tbl_claims[[#This Row],[Date of Birth]]), DAY(tbl_claims[[#This Row],[Date of Birth]])), "")</f>
        <v/>
      </c>
      <c r="P514" s="41" t="str">
        <f>IF(tbl_claims[[#This Row],[Date of Birth]]&lt;&gt;"", DATE(YEAR(tbl_claims[[#This Row],[Date of Birth]])+18, MONTH(tbl_claims[[#This Row],[Date of Birth]]), DAY(tbl_claims[[#This Row],[Date of Birth]])), "")</f>
        <v/>
      </c>
      <c r="Q514" s="41" t="str">
        <f>IF(tbl_claims[[#This Row],[Date of Birth]]&lt;&gt;"", DATE(YEAR(tbl_claims[[#This Row],[Date of Birth]])+21, MONTH(tbl_claims[[#This Row],[Date of Birth]]), DAY(tbl_claims[[#This Row],[Date of Birth]])), "")</f>
        <v/>
      </c>
      <c r="R514" s="41" t="str">
        <f>IF(tbl_claims[[#This Row],[Date of Birth]]&lt;&gt;"", DATE(YEAR(tbl_claims[[#This Row],[Date of Birth]])+25, MONTH(tbl_claims[[#This Row],[Date of Birth]]), DAY(tbl_claims[[#This Row],[Date of Birth]])), "")</f>
        <v/>
      </c>
    </row>
    <row r="515" spans="1:18" s="26" customFormat="1" x14ac:dyDescent="0.35">
      <c r="A515" s="39"/>
      <c r="B515" s="29"/>
      <c r="C515" s="29"/>
      <c r="D515" s="30"/>
      <c r="E515" s="55"/>
      <c r="F515" s="31"/>
      <c r="G515" s="31"/>
      <c r="H515" s="32"/>
      <c r="I515" s="32"/>
      <c r="J515" s="33"/>
      <c r="K515" s="33"/>
      <c r="L515" s="43"/>
      <c r="M515" s="34"/>
      <c r="N515" s="77" t="e">
        <f>VLOOKUP(tbl_claims[[#This Row],[Nationality]],Table4[],3,FALSE)</f>
        <v>#N/A</v>
      </c>
      <c r="O515" s="41" t="str">
        <f>IF(tbl_claims[[#This Row],[Date of Birth]]&lt;&gt;"", DATE(YEAR(tbl_claims[[#This Row],[Date of Birth]])+16, MONTH(tbl_claims[[#This Row],[Date of Birth]]), DAY(tbl_claims[[#This Row],[Date of Birth]])), "")</f>
        <v/>
      </c>
      <c r="P515" s="41" t="str">
        <f>IF(tbl_claims[[#This Row],[Date of Birth]]&lt;&gt;"", DATE(YEAR(tbl_claims[[#This Row],[Date of Birth]])+18, MONTH(tbl_claims[[#This Row],[Date of Birth]]), DAY(tbl_claims[[#This Row],[Date of Birth]])), "")</f>
        <v/>
      </c>
      <c r="Q515" s="41" t="str">
        <f>IF(tbl_claims[[#This Row],[Date of Birth]]&lt;&gt;"", DATE(YEAR(tbl_claims[[#This Row],[Date of Birth]])+21, MONTH(tbl_claims[[#This Row],[Date of Birth]]), DAY(tbl_claims[[#This Row],[Date of Birth]])), "")</f>
        <v/>
      </c>
      <c r="R515" s="41" t="str">
        <f>IF(tbl_claims[[#This Row],[Date of Birth]]&lt;&gt;"", DATE(YEAR(tbl_claims[[#This Row],[Date of Birth]])+25, MONTH(tbl_claims[[#This Row],[Date of Birth]]), DAY(tbl_claims[[#This Row],[Date of Birth]])), "")</f>
        <v/>
      </c>
    </row>
    <row r="516" spans="1:18" s="26" customFormat="1" x14ac:dyDescent="0.35">
      <c r="A516" s="39"/>
      <c r="B516" s="29"/>
      <c r="C516" s="29"/>
      <c r="D516" s="30"/>
      <c r="E516" s="55"/>
      <c r="F516" s="31"/>
      <c r="G516" s="31"/>
      <c r="H516" s="32"/>
      <c r="I516" s="32"/>
      <c r="J516" s="33"/>
      <c r="K516" s="33"/>
      <c r="L516" s="43"/>
      <c r="M516" s="34"/>
      <c r="N516" s="77" t="e">
        <f>VLOOKUP(tbl_claims[[#This Row],[Nationality]],Table4[],3,FALSE)</f>
        <v>#N/A</v>
      </c>
      <c r="O516" s="41" t="str">
        <f>IF(tbl_claims[[#This Row],[Date of Birth]]&lt;&gt;"", DATE(YEAR(tbl_claims[[#This Row],[Date of Birth]])+16, MONTH(tbl_claims[[#This Row],[Date of Birth]]), DAY(tbl_claims[[#This Row],[Date of Birth]])), "")</f>
        <v/>
      </c>
      <c r="P516" s="41" t="str">
        <f>IF(tbl_claims[[#This Row],[Date of Birth]]&lt;&gt;"", DATE(YEAR(tbl_claims[[#This Row],[Date of Birth]])+18, MONTH(tbl_claims[[#This Row],[Date of Birth]]), DAY(tbl_claims[[#This Row],[Date of Birth]])), "")</f>
        <v/>
      </c>
      <c r="Q516" s="41" t="str">
        <f>IF(tbl_claims[[#This Row],[Date of Birth]]&lt;&gt;"", DATE(YEAR(tbl_claims[[#This Row],[Date of Birth]])+21, MONTH(tbl_claims[[#This Row],[Date of Birth]]), DAY(tbl_claims[[#This Row],[Date of Birth]])), "")</f>
        <v/>
      </c>
      <c r="R516" s="41" t="str">
        <f>IF(tbl_claims[[#This Row],[Date of Birth]]&lt;&gt;"", DATE(YEAR(tbl_claims[[#This Row],[Date of Birth]])+25, MONTH(tbl_claims[[#This Row],[Date of Birth]]), DAY(tbl_claims[[#This Row],[Date of Birth]])), "")</f>
        <v/>
      </c>
    </row>
    <row r="517" spans="1:18" s="26" customFormat="1" x14ac:dyDescent="0.35">
      <c r="A517" s="39"/>
      <c r="B517" s="29"/>
      <c r="C517" s="29"/>
      <c r="D517" s="30"/>
      <c r="E517" s="55"/>
      <c r="F517" s="31"/>
      <c r="G517" s="31"/>
      <c r="H517" s="32"/>
      <c r="I517" s="32"/>
      <c r="J517" s="33"/>
      <c r="K517" s="33"/>
      <c r="L517" s="43"/>
      <c r="M517" s="34"/>
      <c r="N517" s="77" t="e">
        <f>VLOOKUP(tbl_claims[[#This Row],[Nationality]],Table4[],3,FALSE)</f>
        <v>#N/A</v>
      </c>
      <c r="O517" s="41" t="str">
        <f>IF(tbl_claims[[#This Row],[Date of Birth]]&lt;&gt;"", DATE(YEAR(tbl_claims[[#This Row],[Date of Birth]])+16, MONTH(tbl_claims[[#This Row],[Date of Birth]]), DAY(tbl_claims[[#This Row],[Date of Birth]])), "")</f>
        <v/>
      </c>
      <c r="P517" s="41" t="str">
        <f>IF(tbl_claims[[#This Row],[Date of Birth]]&lt;&gt;"", DATE(YEAR(tbl_claims[[#This Row],[Date of Birth]])+18, MONTH(tbl_claims[[#This Row],[Date of Birth]]), DAY(tbl_claims[[#This Row],[Date of Birth]])), "")</f>
        <v/>
      </c>
      <c r="Q517" s="41" t="str">
        <f>IF(tbl_claims[[#This Row],[Date of Birth]]&lt;&gt;"", DATE(YEAR(tbl_claims[[#This Row],[Date of Birth]])+21, MONTH(tbl_claims[[#This Row],[Date of Birth]]), DAY(tbl_claims[[#This Row],[Date of Birth]])), "")</f>
        <v/>
      </c>
      <c r="R517" s="41" t="str">
        <f>IF(tbl_claims[[#This Row],[Date of Birth]]&lt;&gt;"", DATE(YEAR(tbl_claims[[#This Row],[Date of Birth]])+25, MONTH(tbl_claims[[#This Row],[Date of Birth]]), DAY(tbl_claims[[#This Row],[Date of Birth]])), "")</f>
        <v/>
      </c>
    </row>
    <row r="518" spans="1:18" s="26" customFormat="1" x14ac:dyDescent="0.35">
      <c r="A518" s="39"/>
      <c r="B518" s="29"/>
      <c r="C518" s="29"/>
      <c r="D518" s="30"/>
      <c r="E518" s="55"/>
      <c r="F518" s="31"/>
      <c r="G518" s="31"/>
      <c r="H518" s="32"/>
      <c r="I518" s="32"/>
      <c r="J518" s="33"/>
      <c r="K518" s="33"/>
      <c r="L518" s="43"/>
      <c r="M518" s="34"/>
      <c r="N518" s="77" t="e">
        <f>VLOOKUP(tbl_claims[[#This Row],[Nationality]],Table4[],3,FALSE)</f>
        <v>#N/A</v>
      </c>
      <c r="O518" s="41" t="str">
        <f>IF(tbl_claims[[#This Row],[Date of Birth]]&lt;&gt;"", DATE(YEAR(tbl_claims[[#This Row],[Date of Birth]])+16, MONTH(tbl_claims[[#This Row],[Date of Birth]]), DAY(tbl_claims[[#This Row],[Date of Birth]])), "")</f>
        <v/>
      </c>
      <c r="P518" s="41" t="str">
        <f>IF(tbl_claims[[#This Row],[Date of Birth]]&lt;&gt;"", DATE(YEAR(tbl_claims[[#This Row],[Date of Birth]])+18, MONTH(tbl_claims[[#This Row],[Date of Birth]]), DAY(tbl_claims[[#This Row],[Date of Birth]])), "")</f>
        <v/>
      </c>
      <c r="Q518" s="41" t="str">
        <f>IF(tbl_claims[[#This Row],[Date of Birth]]&lt;&gt;"", DATE(YEAR(tbl_claims[[#This Row],[Date of Birth]])+21, MONTH(tbl_claims[[#This Row],[Date of Birth]]), DAY(tbl_claims[[#This Row],[Date of Birth]])), "")</f>
        <v/>
      </c>
      <c r="R518" s="41" t="str">
        <f>IF(tbl_claims[[#This Row],[Date of Birth]]&lt;&gt;"", DATE(YEAR(tbl_claims[[#This Row],[Date of Birth]])+25, MONTH(tbl_claims[[#This Row],[Date of Birth]]), DAY(tbl_claims[[#This Row],[Date of Birth]])), "")</f>
        <v/>
      </c>
    </row>
    <row r="519" spans="1:18" s="26" customFormat="1" x14ac:dyDescent="0.35">
      <c r="A519" s="39"/>
      <c r="B519" s="29"/>
      <c r="C519" s="29"/>
      <c r="D519" s="30"/>
      <c r="E519" s="55"/>
      <c r="F519" s="31"/>
      <c r="G519" s="31"/>
      <c r="H519" s="32"/>
      <c r="I519" s="32"/>
      <c r="J519" s="33"/>
      <c r="K519" s="33"/>
      <c r="L519" s="43"/>
      <c r="M519" s="34"/>
      <c r="N519" s="77" t="e">
        <f>VLOOKUP(tbl_claims[[#This Row],[Nationality]],Table4[],3,FALSE)</f>
        <v>#N/A</v>
      </c>
      <c r="O519" s="41" t="str">
        <f>IF(tbl_claims[[#This Row],[Date of Birth]]&lt;&gt;"", DATE(YEAR(tbl_claims[[#This Row],[Date of Birth]])+16, MONTH(tbl_claims[[#This Row],[Date of Birth]]), DAY(tbl_claims[[#This Row],[Date of Birth]])), "")</f>
        <v/>
      </c>
      <c r="P519" s="41" t="str">
        <f>IF(tbl_claims[[#This Row],[Date of Birth]]&lt;&gt;"", DATE(YEAR(tbl_claims[[#This Row],[Date of Birth]])+18, MONTH(tbl_claims[[#This Row],[Date of Birth]]), DAY(tbl_claims[[#This Row],[Date of Birth]])), "")</f>
        <v/>
      </c>
      <c r="Q519" s="41" t="str">
        <f>IF(tbl_claims[[#This Row],[Date of Birth]]&lt;&gt;"", DATE(YEAR(tbl_claims[[#This Row],[Date of Birth]])+21, MONTH(tbl_claims[[#This Row],[Date of Birth]]), DAY(tbl_claims[[#This Row],[Date of Birth]])), "")</f>
        <v/>
      </c>
      <c r="R519" s="41" t="str">
        <f>IF(tbl_claims[[#This Row],[Date of Birth]]&lt;&gt;"", DATE(YEAR(tbl_claims[[#This Row],[Date of Birth]])+25, MONTH(tbl_claims[[#This Row],[Date of Birth]]), DAY(tbl_claims[[#This Row],[Date of Birth]])), "")</f>
        <v/>
      </c>
    </row>
    <row r="520" spans="1:18" s="26" customFormat="1" x14ac:dyDescent="0.35">
      <c r="A520" s="39"/>
      <c r="B520" s="29"/>
      <c r="C520" s="29"/>
      <c r="D520" s="30"/>
      <c r="E520" s="55"/>
      <c r="F520" s="31"/>
      <c r="G520" s="31"/>
      <c r="H520" s="32"/>
      <c r="I520" s="32"/>
      <c r="J520" s="33"/>
      <c r="K520" s="33"/>
      <c r="L520" s="43"/>
      <c r="M520" s="34"/>
      <c r="N520" s="77" t="e">
        <f>VLOOKUP(tbl_claims[[#This Row],[Nationality]],Table4[],3,FALSE)</f>
        <v>#N/A</v>
      </c>
      <c r="O520" s="41" t="str">
        <f>IF(tbl_claims[[#This Row],[Date of Birth]]&lt;&gt;"", DATE(YEAR(tbl_claims[[#This Row],[Date of Birth]])+16, MONTH(tbl_claims[[#This Row],[Date of Birth]]), DAY(tbl_claims[[#This Row],[Date of Birth]])), "")</f>
        <v/>
      </c>
      <c r="P520" s="41" t="str">
        <f>IF(tbl_claims[[#This Row],[Date of Birth]]&lt;&gt;"", DATE(YEAR(tbl_claims[[#This Row],[Date of Birth]])+18, MONTH(tbl_claims[[#This Row],[Date of Birth]]), DAY(tbl_claims[[#This Row],[Date of Birth]])), "")</f>
        <v/>
      </c>
      <c r="Q520" s="41" t="str">
        <f>IF(tbl_claims[[#This Row],[Date of Birth]]&lt;&gt;"", DATE(YEAR(tbl_claims[[#This Row],[Date of Birth]])+21, MONTH(tbl_claims[[#This Row],[Date of Birth]]), DAY(tbl_claims[[#This Row],[Date of Birth]])), "")</f>
        <v/>
      </c>
      <c r="R520" s="41" t="str">
        <f>IF(tbl_claims[[#This Row],[Date of Birth]]&lt;&gt;"", DATE(YEAR(tbl_claims[[#This Row],[Date of Birth]])+25, MONTH(tbl_claims[[#This Row],[Date of Birth]]), DAY(tbl_claims[[#This Row],[Date of Birth]])), "")</f>
        <v/>
      </c>
    </row>
    <row r="521" spans="1:18" s="26" customFormat="1" x14ac:dyDescent="0.35">
      <c r="A521" s="39"/>
      <c r="B521" s="29"/>
      <c r="C521" s="29"/>
      <c r="D521" s="30"/>
      <c r="E521" s="55"/>
      <c r="F521" s="31"/>
      <c r="G521" s="31"/>
      <c r="H521" s="32"/>
      <c r="I521" s="32"/>
      <c r="J521" s="33"/>
      <c r="K521" s="33"/>
      <c r="L521" s="43"/>
      <c r="M521" s="34"/>
      <c r="N521" s="77" t="e">
        <f>VLOOKUP(tbl_claims[[#This Row],[Nationality]],Table4[],3,FALSE)</f>
        <v>#N/A</v>
      </c>
      <c r="O521" s="41" t="str">
        <f>IF(tbl_claims[[#This Row],[Date of Birth]]&lt;&gt;"", DATE(YEAR(tbl_claims[[#This Row],[Date of Birth]])+16, MONTH(tbl_claims[[#This Row],[Date of Birth]]), DAY(tbl_claims[[#This Row],[Date of Birth]])), "")</f>
        <v/>
      </c>
      <c r="P521" s="41" t="str">
        <f>IF(tbl_claims[[#This Row],[Date of Birth]]&lt;&gt;"", DATE(YEAR(tbl_claims[[#This Row],[Date of Birth]])+18, MONTH(tbl_claims[[#This Row],[Date of Birth]]), DAY(tbl_claims[[#This Row],[Date of Birth]])), "")</f>
        <v/>
      </c>
      <c r="Q521" s="41" t="str">
        <f>IF(tbl_claims[[#This Row],[Date of Birth]]&lt;&gt;"", DATE(YEAR(tbl_claims[[#This Row],[Date of Birth]])+21, MONTH(tbl_claims[[#This Row],[Date of Birth]]), DAY(tbl_claims[[#This Row],[Date of Birth]])), "")</f>
        <v/>
      </c>
      <c r="R521" s="41" t="str">
        <f>IF(tbl_claims[[#This Row],[Date of Birth]]&lt;&gt;"", DATE(YEAR(tbl_claims[[#This Row],[Date of Birth]])+25, MONTH(tbl_claims[[#This Row],[Date of Birth]]), DAY(tbl_claims[[#This Row],[Date of Birth]])), "")</f>
        <v/>
      </c>
    </row>
    <row r="522" spans="1:18" s="26" customFormat="1" x14ac:dyDescent="0.35">
      <c r="A522" s="39"/>
      <c r="B522" s="29"/>
      <c r="C522" s="29"/>
      <c r="D522" s="30"/>
      <c r="E522" s="55"/>
      <c r="F522" s="31"/>
      <c r="G522" s="31"/>
      <c r="H522" s="32"/>
      <c r="I522" s="32"/>
      <c r="J522" s="33"/>
      <c r="K522" s="33"/>
      <c r="L522" s="43"/>
      <c r="M522" s="34"/>
      <c r="N522" s="77" t="e">
        <f>VLOOKUP(tbl_claims[[#This Row],[Nationality]],Table4[],3,FALSE)</f>
        <v>#N/A</v>
      </c>
      <c r="O522" s="41" t="str">
        <f>IF(tbl_claims[[#This Row],[Date of Birth]]&lt;&gt;"", DATE(YEAR(tbl_claims[[#This Row],[Date of Birth]])+16, MONTH(tbl_claims[[#This Row],[Date of Birth]]), DAY(tbl_claims[[#This Row],[Date of Birth]])), "")</f>
        <v/>
      </c>
      <c r="P522" s="41" t="str">
        <f>IF(tbl_claims[[#This Row],[Date of Birth]]&lt;&gt;"", DATE(YEAR(tbl_claims[[#This Row],[Date of Birth]])+18, MONTH(tbl_claims[[#This Row],[Date of Birth]]), DAY(tbl_claims[[#This Row],[Date of Birth]])), "")</f>
        <v/>
      </c>
      <c r="Q522" s="41" t="str">
        <f>IF(tbl_claims[[#This Row],[Date of Birth]]&lt;&gt;"", DATE(YEAR(tbl_claims[[#This Row],[Date of Birth]])+21, MONTH(tbl_claims[[#This Row],[Date of Birth]]), DAY(tbl_claims[[#This Row],[Date of Birth]])), "")</f>
        <v/>
      </c>
      <c r="R522" s="41" t="str">
        <f>IF(tbl_claims[[#This Row],[Date of Birth]]&lt;&gt;"", DATE(YEAR(tbl_claims[[#This Row],[Date of Birth]])+25, MONTH(tbl_claims[[#This Row],[Date of Birth]]), DAY(tbl_claims[[#This Row],[Date of Birth]])), "")</f>
        <v/>
      </c>
    </row>
    <row r="523" spans="1:18" s="26" customFormat="1" x14ac:dyDescent="0.35">
      <c r="A523" s="39"/>
      <c r="B523" s="29"/>
      <c r="C523" s="29"/>
      <c r="D523" s="30"/>
      <c r="E523" s="55"/>
      <c r="F523" s="31"/>
      <c r="G523" s="31"/>
      <c r="H523" s="32"/>
      <c r="I523" s="32"/>
      <c r="J523" s="33"/>
      <c r="K523" s="33"/>
      <c r="L523" s="43"/>
      <c r="M523" s="34"/>
      <c r="N523" s="77" t="e">
        <f>VLOOKUP(tbl_claims[[#This Row],[Nationality]],Table4[],3,FALSE)</f>
        <v>#N/A</v>
      </c>
      <c r="O523" s="41" t="str">
        <f>IF(tbl_claims[[#This Row],[Date of Birth]]&lt;&gt;"", DATE(YEAR(tbl_claims[[#This Row],[Date of Birth]])+16, MONTH(tbl_claims[[#This Row],[Date of Birth]]), DAY(tbl_claims[[#This Row],[Date of Birth]])), "")</f>
        <v/>
      </c>
      <c r="P523" s="41" t="str">
        <f>IF(tbl_claims[[#This Row],[Date of Birth]]&lt;&gt;"", DATE(YEAR(tbl_claims[[#This Row],[Date of Birth]])+18, MONTH(tbl_claims[[#This Row],[Date of Birth]]), DAY(tbl_claims[[#This Row],[Date of Birth]])), "")</f>
        <v/>
      </c>
      <c r="Q523" s="41" t="str">
        <f>IF(tbl_claims[[#This Row],[Date of Birth]]&lt;&gt;"", DATE(YEAR(tbl_claims[[#This Row],[Date of Birth]])+21, MONTH(tbl_claims[[#This Row],[Date of Birth]]), DAY(tbl_claims[[#This Row],[Date of Birth]])), "")</f>
        <v/>
      </c>
      <c r="R523" s="41" t="str">
        <f>IF(tbl_claims[[#This Row],[Date of Birth]]&lt;&gt;"", DATE(YEAR(tbl_claims[[#This Row],[Date of Birth]])+25, MONTH(tbl_claims[[#This Row],[Date of Birth]]), DAY(tbl_claims[[#This Row],[Date of Birth]])), "")</f>
        <v/>
      </c>
    </row>
    <row r="524" spans="1:18" s="26" customFormat="1" x14ac:dyDescent="0.35">
      <c r="A524" s="39"/>
      <c r="B524" s="29"/>
      <c r="C524" s="29"/>
      <c r="D524" s="30"/>
      <c r="E524" s="55"/>
      <c r="F524" s="31"/>
      <c r="G524" s="31"/>
      <c r="H524" s="32"/>
      <c r="I524" s="32"/>
      <c r="J524" s="33"/>
      <c r="K524" s="33"/>
      <c r="L524" s="43"/>
      <c r="M524" s="34"/>
      <c r="N524" s="77" t="e">
        <f>VLOOKUP(tbl_claims[[#This Row],[Nationality]],Table4[],3,FALSE)</f>
        <v>#N/A</v>
      </c>
      <c r="O524" s="41" t="str">
        <f>IF(tbl_claims[[#This Row],[Date of Birth]]&lt;&gt;"", DATE(YEAR(tbl_claims[[#This Row],[Date of Birth]])+16, MONTH(tbl_claims[[#This Row],[Date of Birth]]), DAY(tbl_claims[[#This Row],[Date of Birth]])), "")</f>
        <v/>
      </c>
      <c r="P524" s="41" t="str">
        <f>IF(tbl_claims[[#This Row],[Date of Birth]]&lt;&gt;"", DATE(YEAR(tbl_claims[[#This Row],[Date of Birth]])+18, MONTH(tbl_claims[[#This Row],[Date of Birth]]), DAY(tbl_claims[[#This Row],[Date of Birth]])), "")</f>
        <v/>
      </c>
      <c r="Q524" s="41" t="str">
        <f>IF(tbl_claims[[#This Row],[Date of Birth]]&lt;&gt;"", DATE(YEAR(tbl_claims[[#This Row],[Date of Birth]])+21, MONTH(tbl_claims[[#This Row],[Date of Birth]]), DAY(tbl_claims[[#This Row],[Date of Birth]])), "")</f>
        <v/>
      </c>
      <c r="R524" s="41" t="str">
        <f>IF(tbl_claims[[#This Row],[Date of Birth]]&lt;&gt;"", DATE(YEAR(tbl_claims[[#This Row],[Date of Birth]])+25, MONTH(tbl_claims[[#This Row],[Date of Birth]]), DAY(tbl_claims[[#This Row],[Date of Birth]])), "")</f>
        <v/>
      </c>
    </row>
    <row r="525" spans="1:18" s="26" customFormat="1" x14ac:dyDescent="0.35">
      <c r="A525" s="39"/>
      <c r="B525" s="29"/>
      <c r="C525" s="29"/>
      <c r="D525" s="30"/>
      <c r="E525" s="55"/>
      <c r="F525" s="31"/>
      <c r="G525" s="31"/>
      <c r="H525" s="32"/>
      <c r="I525" s="32"/>
      <c r="J525" s="33"/>
      <c r="K525" s="33"/>
      <c r="L525" s="43"/>
      <c r="M525" s="34"/>
      <c r="N525" s="77" t="e">
        <f>VLOOKUP(tbl_claims[[#This Row],[Nationality]],Table4[],3,FALSE)</f>
        <v>#N/A</v>
      </c>
      <c r="O525" s="41" t="str">
        <f>IF(tbl_claims[[#This Row],[Date of Birth]]&lt;&gt;"", DATE(YEAR(tbl_claims[[#This Row],[Date of Birth]])+16, MONTH(tbl_claims[[#This Row],[Date of Birth]]), DAY(tbl_claims[[#This Row],[Date of Birth]])), "")</f>
        <v/>
      </c>
      <c r="P525" s="41" t="str">
        <f>IF(tbl_claims[[#This Row],[Date of Birth]]&lt;&gt;"", DATE(YEAR(tbl_claims[[#This Row],[Date of Birth]])+18, MONTH(tbl_claims[[#This Row],[Date of Birth]]), DAY(tbl_claims[[#This Row],[Date of Birth]])), "")</f>
        <v/>
      </c>
      <c r="Q525" s="41" t="str">
        <f>IF(tbl_claims[[#This Row],[Date of Birth]]&lt;&gt;"", DATE(YEAR(tbl_claims[[#This Row],[Date of Birth]])+21, MONTH(tbl_claims[[#This Row],[Date of Birth]]), DAY(tbl_claims[[#This Row],[Date of Birth]])), "")</f>
        <v/>
      </c>
      <c r="R525" s="41" t="str">
        <f>IF(tbl_claims[[#This Row],[Date of Birth]]&lt;&gt;"", DATE(YEAR(tbl_claims[[#This Row],[Date of Birth]])+25, MONTH(tbl_claims[[#This Row],[Date of Birth]]), DAY(tbl_claims[[#This Row],[Date of Birth]])), "")</f>
        <v/>
      </c>
    </row>
    <row r="526" spans="1:18" s="26" customFormat="1" x14ac:dyDescent="0.35">
      <c r="A526" s="39"/>
      <c r="B526" s="29"/>
      <c r="C526" s="29"/>
      <c r="D526" s="30"/>
      <c r="E526" s="55"/>
      <c r="F526" s="31"/>
      <c r="G526" s="31"/>
      <c r="H526" s="32"/>
      <c r="I526" s="32"/>
      <c r="J526" s="33"/>
      <c r="K526" s="33"/>
      <c r="L526" s="43"/>
      <c r="M526" s="34"/>
      <c r="N526" s="77" t="e">
        <f>VLOOKUP(tbl_claims[[#This Row],[Nationality]],Table4[],3,FALSE)</f>
        <v>#N/A</v>
      </c>
      <c r="O526" s="41" t="str">
        <f>IF(tbl_claims[[#This Row],[Date of Birth]]&lt;&gt;"", DATE(YEAR(tbl_claims[[#This Row],[Date of Birth]])+16, MONTH(tbl_claims[[#This Row],[Date of Birth]]), DAY(tbl_claims[[#This Row],[Date of Birth]])), "")</f>
        <v/>
      </c>
      <c r="P526" s="41" t="str">
        <f>IF(tbl_claims[[#This Row],[Date of Birth]]&lt;&gt;"", DATE(YEAR(tbl_claims[[#This Row],[Date of Birth]])+18, MONTH(tbl_claims[[#This Row],[Date of Birth]]), DAY(tbl_claims[[#This Row],[Date of Birth]])), "")</f>
        <v/>
      </c>
      <c r="Q526" s="41" t="str">
        <f>IF(tbl_claims[[#This Row],[Date of Birth]]&lt;&gt;"", DATE(YEAR(tbl_claims[[#This Row],[Date of Birth]])+21, MONTH(tbl_claims[[#This Row],[Date of Birth]]), DAY(tbl_claims[[#This Row],[Date of Birth]])), "")</f>
        <v/>
      </c>
      <c r="R526" s="41" t="str">
        <f>IF(tbl_claims[[#This Row],[Date of Birth]]&lt;&gt;"", DATE(YEAR(tbl_claims[[#This Row],[Date of Birth]])+25, MONTH(tbl_claims[[#This Row],[Date of Birth]]), DAY(tbl_claims[[#This Row],[Date of Birth]])), "")</f>
        <v/>
      </c>
    </row>
    <row r="527" spans="1:18" s="26" customFormat="1" x14ac:dyDescent="0.35">
      <c r="A527" s="39"/>
      <c r="B527" s="29"/>
      <c r="C527" s="29"/>
      <c r="D527" s="30"/>
      <c r="E527" s="55"/>
      <c r="F527" s="31"/>
      <c r="G527" s="31"/>
      <c r="H527" s="32"/>
      <c r="I527" s="32"/>
      <c r="J527" s="33"/>
      <c r="K527" s="33"/>
      <c r="L527" s="43"/>
      <c r="M527" s="34"/>
      <c r="N527" s="77" t="e">
        <f>VLOOKUP(tbl_claims[[#This Row],[Nationality]],Table4[],3,FALSE)</f>
        <v>#N/A</v>
      </c>
      <c r="O527" s="41" t="str">
        <f>IF(tbl_claims[[#This Row],[Date of Birth]]&lt;&gt;"", DATE(YEAR(tbl_claims[[#This Row],[Date of Birth]])+16, MONTH(tbl_claims[[#This Row],[Date of Birth]]), DAY(tbl_claims[[#This Row],[Date of Birth]])), "")</f>
        <v/>
      </c>
      <c r="P527" s="41" t="str">
        <f>IF(tbl_claims[[#This Row],[Date of Birth]]&lt;&gt;"", DATE(YEAR(tbl_claims[[#This Row],[Date of Birth]])+18, MONTH(tbl_claims[[#This Row],[Date of Birth]]), DAY(tbl_claims[[#This Row],[Date of Birth]])), "")</f>
        <v/>
      </c>
      <c r="Q527" s="41" t="str">
        <f>IF(tbl_claims[[#This Row],[Date of Birth]]&lt;&gt;"", DATE(YEAR(tbl_claims[[#This Row],[Date of Birth]])+21, MONTH(tbl_claims[[#This Row],[Date of Birth]]), DAY(tbl_claims[[#This Row],[Date of Birth]])), "")</f>
        <v/>
      </c>
      <c r="R527" s="41" t="str">
        <f>IF(tbl_claims[[#This Row],[Date of Birth]]&lt;&gt;"", DATE(YEAR(tbl_claims[[#This Row],[Date of Birth]])+25, MONTH(tbl_claims[[#This Row],[Date of Birth]]), DAY(tbl_claims[[#This Row],[Date of Birth]])), "")</f>
        <v/>
      </c>
    </row>
    <row r="528" spans="1:18" s="26" customFormat="1" x14ac:dyDescent="0.35">
      <c r="A528" s="39"/>
      <c r="B528" s="29"/>
      <c r="C528" s="29"/>
      <c r="D528" s="30"/>
      <c r="E528" s="55"/>
      <c r="F528" s="31"/>
      <c r="G528" s="31"/>
      <c r="H528" s="32"/>
      <c r="I528" s="32"/>
      <c r="J528" s="33"/>
      <c r="K528" s="33"/>
      <c r="L528" s="43"/>
      <c r="M528" s="34"/>
      <c r="N528" s="77" t="e">
        <f>VLOOKUP(tbl_claims[[#This Row],[Nationality]],Table4[],3,FALSE)</f>
        <v>#N/A</v>
      </c>
      <c r="O528" s="41" t="str">
        <f>IF(tbl_claims[[#This Row],[Date of Birth]]&lt;&gt;"", DATE(YEAR(tbl_claims[[#This Row],[Date of Birth]])+16, MONTH(tbl_claims[[#This Row],[Date of Birth]]), DAY(tbl_claims[[#This Row],[Date of Birth]])), "")</f>
        <v/>
      </c>
      <c r="P528" s="41" t="str">
        <f>IF(tbl_claims[[#This Row],[Date of Birth]]&lt;&gt;"", DATE(YEAR(tbl_claims[[#This Row],[Date of Birth]])+18, MONTH(tbl_claims[[#This Row],[Date of Birth]]), DAY(tbl_claims[[#This Row],[Date of Birth]])), "")</f>
        <v/>
      </c>
      <c r="Q528" s="41" t="str">
        <f>IF(tbl_claims[[#This Row],[Date of Birth]]&lt;&gt;"", DATE(YEAR(tbl_claims[[#This Row],[Date of Birth]])+21, MONTH(tbl_claims[[#This Row],[Date of Birth]]), DAY(tbl_claims[[#This Row],[Date of Birth]])), "")</f>
        <v/>
      </c>
      <c r="R528" s="41" t="str">
        <f>IF(tbl_claims[[#This Row],[Date of Birth]]&lt;&gt;"", DATE(YEAR(tbl_claims[[#This Row],[Date of Birth]])+25, MONTH(tbl_claims[[#This Row],[Date of Birth]]), DAY(tbl_claims[[#This Row],[Date of Birth]])), "")</f>
        <v/>
      </c>
    </row>
    <row r="529" spans="1:18" s="26" customFormat="1" x14ac:dyDescent="0.35">
      <c r="A529" s="39"/>
      <c r="B529" s="29"/>
      <c r="C529" s="29"/>
      <c r="D529" s="30"/>
      <c r="E529" s="55"/>
      <c r="F529" s="31"/>
      <c r="G529" s="31"/>
      <c r="H529" s="32"/>
      <c r="I529" s="32"/>
      <c r="J529" s="33"/>
      <c r="K529" s="33"/>
      <c r="L529" s="43"/>
      <c r="M529" s="34"/>
      <c r="N529" s="77" t="e">
        <f>VLOOKUP(tbl_claims[[#This Row],[Nationality]],Table4[],3,FALSE)</f>
        <v>#N/A</v>
      </c>
      <c r="O529" s="41" t="str">
        <f>IF(tbl_claims[[#This Row],[Date of Birth]]&lt;&gt;"", DATE(YEAR(tbl_claims[[#This Row],[Date of Birth]])+16, MONTH(tbl_claims[[#This Row],[Date of Birth]]), DAY(tbl_claims[[#This Row],[Date of Birth]])), "")</f>
        <v/>
      </c>
      <c r="P529" s="41" t="str">
        <f>IF(tbl_claims[[#This Row],[Date of Birth]]&lt;&gt;"", DATE(YEAR(tbl_claims[[#This Row],[Date of Birth]])+18, MONTH(tbl_claims[[#This Row],[Date of Birth]]), DAY(tbl_claims[[#This Row],[Date of Birth]])), "")</f>
        <v/>
      </c>
      <c r="Q529" s="41" t="str">
        <f>IF(tbl_claims[[#This Row],[Date of Birth]]&lt;&gt;"", DATE(YEAR(tbl_claims[[#This Row],[Date of Birth]])+21, MONTH(tbl_claims[[#This Row],[Date of Birth]]), DAY(tbl_claims[[#This Row],[Date of Birth]])), "")</f>
        <v/>
      </c>
      <c r="R529" s="41" t="str">
        <f>IF(tbl_claims[[#This Row],[Date of Birth]]&lt;&gt;"", DATE(YEAR(tbl_claims[[#This Row],[Date of Birth]])+25, MONTH(tbl_claims[[#This Row],[Date of Birth]]), DAY(tbl_claims[[#This Row],[Date of Birth]])), "")</f>
        <v/>
      </c>
    </row>
    <row r="530" spans="1:18" s="26" customFormat="1" x14ac:dyDescent="0.35">
      <c r="A530" s="39"/>
      <c r="B530" s="29"/>
      <c r="C530" s="29"/>
      <c r="D530" s="30"/>
      <c r="E530" s="55"/>
      <c r="F530" s="31"/>
      <c r="G530" s="31"/>
      <c r="H530" s="32"/>
      <c r="I530" s="32"/>
      <c r="J530" s="33"/>
      <c r="K530" s="33"/>
      <c r="L530" s="43"/>
      <c r="M530" s="34"/>
      <c r="N530" s="77" t="e">
        <f>VLOOKUP(tbl_claims[[#This Row],[Nationality]],Table4[],3,FALSE)</f>
        <v>#N/A</v>
      </c>
      <c r="O530" s="41" t="str">
        <f>IF(tbl_claims[[#This Row],[Date of Birth]]&lt;&gt;"", DATE(YEAR(tbl_claims[[#This Row],[Date of Birth]])+16, MONTH(tbl_claims[[#This Row],[Date of Birth]]), DAY(tbl_claims[[#This Row],[Date of Birth]])), "")</f>
        <v/>
      </c>
      <c r="P530" s="41" t="str">
        <f>IF(tbl_claims[[#This Row],[Date of Birth]]&lt;&gt;"", DATE(YEAR(tbl_claims[[#This Row],[Date of Birth]])+18, MONTH(tbl_claims[[#This Row],[Date of Birth]]), DAY(tbl_claims[[#This Row],[Date of Birth]])), "")</f>
        <v/>
      </c>
      <c r="Q530" s="41" t="str">
        <f>IF(tbl_claims[[#This Row],[Date of Birth]]&lt;&gt;"", DATE(YEAR(tbl_claims[[#This Row],[Date of Birth]])+21, MONTH(tbl_claims[[#This Row],[Date of Birth]]), DAY(tbl_claims[[#This Row],[Date of Birth]])), "")</f>
        <v/>
      </c>
      <c r="R530" s="41" t="str">
        <f>IF(tbl_claims[[#This Row],[Date of Birth]]&lt;&gt;"", DATE(YEAR(tbl_claims[[#This Row],[Date of Birth]])+25, MONTH(tbl_claims[[#This Row],[Date of Birth]]), DAY(tbl_claims[[#This Row],[Date of Birth]])), "")</f>
        <v/>
      </c>
    </row>
    <row r="531" spans="1:18" s="26" customFormat="1" x14ac:dyDescent="0.35">
      <c r="A531" s="39"/>
      <c r="B531" s="29"/>
      <c r="C531" s="29"/>
      <c r="D531" s="30"/>
      <c r="E531" s="55"/>
      <c r="F531" s="31"/>
      <c r="G531" s="31"/>
      <c r="H531" s="32"/>
      <c r="I531" s="32"/>
      <c r="J531" s="33"/>
      <c r="K531" s="33"/>
      <c r="L531" s="43"/>
      <c r="M531" s="34"/>
      <c r="N531" s="77" t="e">
        <f>VLOOKUP(tbl_claims[[#This Row],[Nationality]],Table4[],3,FALSE)</f>
        <v>#N/A</v>
      </c>
      <c r="O531" s="41" t="str">
        <f>IF(tbl_claims[[#This Row],[Date of Birth]]&lt;&gt;"", DATE(YEAR(tbl_claims[[#This Row],[Date of Birth]])+16, MONTH(tbl_claims[[#This Row],[Date of Birth]]), DAY(tbl_claims[[#This Row],[Date of Birth]])), "")</f>
        <v/>
      </c>
      <c r="P531" s="41" t="str">
        <f>IF(tbl_claims[[#This Row],[Date of Birth]]&lt;&gt;"", DATE(YEAR(tbl_claims[[#This Row],[Date of Birth]])+18, MONTH(tbl_claims[[#This Row],[Date of Birth]]), DAY(tbl_claims[[#This Row],[Date of Birth]])), "")</f>
        <v/>
      </c>
      <c r="Q531" s="41" t="str">
        <f>IF(tbl_claims[[#This Row],[Date of Birth]]&lt;&gt;"", DATE(YEAR(tbl_claims[[#This Row],[Date of Birth]])+21, MONTH(tbl_claims[[#This Row],[Date of Birth]]), DAY(tbl_claims[[#This Row],[Date of Birth]])), "")</f>
        <v/>
      </c>
      <c r="R531" s="41" t="str">
        <f>IF(tbl_claims[[#This Row],[Date of Birth]]&lt;&gt;"", DATE(YEAR(tbl_claims[[#This Row],[Date of Birth]])+25, MONTH(tbl_claims[[#This Row],[Date of Birth]]), DAY(tbl_claims[[#This Row],[Date of Birth]])), "")</f>
        <v/>
      </c>
    </row>
    <row r="532" spans="1:18" s="26" customFormat="1" x14ac:dyDescent="0.35">
      <c r="A532" s="39"/>
      <c r="B532" s="29"/>
      <c r="C532" s="29"/>
      <c r="D532" s="30"/>
      <c r="E532" s="55"/>
      <c r="F532" s="31"/>
      <c r="G532" s="31"/>
      <c r="H532" s="32"/>
      <c r="I532" s="32"/>
      <c r="J532" s="33"/>
      <c r="K532" s="33"/>
      <c r="L532" s="43"/>
      <c r="M532" s="34"/>
      <c r="N532" s="77" t="e">
        <f>VLOOKUP(tbl_claims[[#This Row],[Nationality]],Table4[],3,FALSE)</f>
        <v>#N/A</v>
      </c>
      <c r="O532" s="41" t="str">
        <f>IF(tbl_claims[[#This Row],[Date of Birth]]&lt;&gt;"", DATE(YEAR(tbl_claims[[#This Row],[Date of Birth]])+16, MONTH(tbl_claims[[#This Row],[Date of Birth]]), DAY(tbl_claims[[#This Row],[Date of Birth]])), "")</f>
        <v/>
      </c>
      <c r="P532" s="41" t="str">
        <f>IF(tbl_claims[[#This Row],[Date of Birth]]&lt;&gt;"", DATE(YEAR(tbl_claims[[#This Row],[Date of Birth]])+18, MONTH(tbl_claims[[#This Row],[Date of Birth]]), DAY(tbl_claims[[#This Row],[Date of Birth]])), "")</f>
        <v/>
      </c>
      <c r="Q532" s="41" t="str">
        <f>IF(tbl_claims[[#This Row],[Date of Birth]]&lt;&gt;"", DATE(YEAR(tbl_claims[[#This Row],[Date of Birth]])+21, MONTH(tbl_claims[[#This Row],[Date of Birth]]), DAY(tbl_claims[[#This Row],[Date of Birth]])), "")</f>
        <v/>
      </c>
      <c r="R532" s="41" t="str">
        <f>IF(tbl_claims[[#This Row],[Date of Birth]]&lt;&gt;"", DATE(YEAR(tbl_claims[[#This Row],[Date of Birth]])+25, MONTH(tbl_claims[[#This Row],[Date of Birth]]), DAY(tbl_claims[[#This Row],[Date of Birth]])), "")</f>
        <v/>
      </c>
    </row>
    <row r="533" spans="1:18" s="26" customFormat="1" x14ac:dyDescent="0.35">
      <c r="A533" s="39"/>
      <c r="B533" s="29"/>
      <c r="C533" s="29"/>
      <c r="D533" s="30"/>
      <c r="E533" s="55"/>
      <c r="F533" s="31"/>
      <c r="G533" s="31"/>
      <c r="H533" s="32"/>
      <c r="I533" s="32"/>
      <c r="J533" s="33"/>
      <c r="K533" s="33"/>
      <c r="L533" s="43"/>
      <c r="M533" s="34"/>
      <c r="N533" s="77" t="e">
        <f>VLOOKUP(tbl_claims[[#This Row],[Nationality]],Table4[],3,FALSE)</f>
        <v>#N/A</v>
      </c>
      <c r="O533" s="41" t="str">
        <f>IF(tbl_claims[[#This Row],[Date of Birth]]&lt;&gt;"", DATE(YEAR(tbl_claims[[#This Row],[Date of Birth]])+16, MONTH(tbl_claims[[#This Row],[Date of Birth]]), DAY(tbl_claims[[#This Row],[Date of Birth]])), "")</f>
        <v/>
      </c>
      <c r="P533" s="41" t="str">
        <f>IF(tbl_claims[[#This Row],[Date of Birth]]&lt;&gt;"", DATE(YEAR(tbl_claims[[#This Row],[Date of Birth]])+18, MONTH(tbl_claims[[#This Row],[Date of Birth]]), DAY(tbl_claims[[#This Row],[Date of Birth]])), "")</f>
        <v/>
      </c>
      <c r="Q533" s="41" t="str">
        <f>IF(tbl_claims[[#This Row],[Date of Birth]]&lt;&gt;"", DATE(YEAR(tbl_claims[[#This Row],[Date of Birth]])+21, MONTH(tbl_claims[[#This Row],[Date of Birth]]), DAY(tbl_claims[[#This Row],[Date of Birth]])), "")</f>
        <v/>
      </c>
      <c r="R533" s="41" t="str">
        <f>IF(tbl_claims[[#This Row],[Date of Birth]]&lt;&gt;"", DATE(YEAR(tbl_claims[[#This Row],[Date of Birth]])+25, MONTH(tbl_claims[[#This Row],[Date of Birth]]), DAY(tbl_claims[[#This Row],[Date of Birth]])), "")</f>
        <v/>
      </c>
    </row>
    <row r="534" spans="1:18" s="26" customFormat="1" x14ac:dyDescent="0.35">
      <c r="A534" s="39"/>
      <c r="B534" s="29"/>
      <c r="C534" s="29"/>
      <c r="D534" s="30"/>
      <c r="E534" s="55"/>
      <c r="F534" s="31"/>
      <c r="G534" s="31"/>
      <c r="H534" s="32"/>
      <c r="I534" s="32"/>
      <c r="J534" s="33"/>
      <c r="K534" s="33"/>
      <c r="L534" s="43"/>
      <c r="M534" s="34"/>
      <c r="N534" s="77" t="e">
        <f>VLOOKUP(tbl_claims[[#This Row],[Nationality]],Table4[],3,FALSE)</f>
        <v>#N/A</v>
      </c>
      <c r="O534" s="41" t="str">
        <f>IF(tbl_claims[[#This Row],[Date of Birth]]&lt;&gt;"", DATE(YEAR(tbl_claims[[#This Row],[Date of Birth]])+16, MONTH(tbl_claims[[#This Row],[Date of Birth]]), DAY(tbl_claims[[#This Row],[Date of Birth]])), "")</f>
        <v/>
      </c>
      <c r="P534" s="41" t="str">
        <f>IF(tbl_claims[[#This Row],[Date of Birth]]&lt;&gt;"", DATE(YEAR(tbl_claims[[#This Row],[Date of Birth]])+18, MONTH(tbl_claims[[#This Row],[Date of Birth]]), DAY(tbl_claims[[#This Row],[Date of Birth]])), "")</f>
        <v/>
      </c>
      <c r="Q534" s="41" t="str">
        <f>IF(tbl_claims[[#This Row],[Date of Birth]]&lt;&gt;"", DATE(YEAR(tbl_claims[[#This Row],[Date of Birth]])+21, MONTH(tbl_claims[[#This Row],[Date of Birth]]), DAY(tbl_claims[[#This Row],[Date of Birth]])), "")</f>
        <v/>
      </c>
      <c r="R534" s="41" t="str">
        <f>IF(tbl_claims[[#This Row],[Date of Birth]]&lt;&gt;"", DATE(YEAR(tbl_claims[[#This Row],[Date of Birth]])+25, MONTH(tbl_claims[[#This Row],[Date of Birth]]), DAY(tbl_claims[[#This Row],[Date of Birth]])), "")</f>
        <v/>
      </c>
    </row>
    <row r="535" spans="1:18" s="26" customFormat="1" x14ac:dyDescent="0.35">
      <c r="A535" s="39"/>
      <c r="B535" s="29"/>
      <c r="C535" s="29"/>
      <c r="D535" s="30"/>
      <c r="E535" s="55"/>
      <c r="F535" s="31"/>
      <c r="G535" s="31"/>
      <c r="H535" s="32"/>
      <c r="I535" s="32"/>
      <c r="J535" s="33"/>
      <c r="K535" s="33"/>
      <c r="L535" s="43"/>
      <c r="M535" s="34"/>
      <c r="N535" s="77" t="e">
        <f>VLOOKUP(tbl_claims[[#This Row],[Nationality]],Table4[],3,FALSE)</f>
        <v>#N/A</v>
      </c>
      <c r="O535" s="41" t="str">
        <f>IF(tbl_claims[[#This Row],[Date of Birth]]&lt;&gt;"", DATE(YEAR(tbl_claims[[#This Row],[Date of Birth]])+16, MONTH(tbl_claims[[#This Row],[Date of Birth]]), DAY(tbl_claims[[#This Row],[Date of Birth]])), "")</f>
        <v/>
      </c>
      <c r="P535" s="41" t="str">
        <f>IF(tbl_claims[[#This Row],[Date of Birth]]&lt;&gt;"", DATE(YEAR(tbl_claims[[#This Row],[Date of Birth]])+18, MONTH(tbl_claims[[#This Row],[Date of Birth]]), DAY(tbl_claims[[#This Row],[Date of Birth]])), "")</f>
        <v/>
      </c>
      <c r="Q535" s="41" t="str">
        <f>IF(tbl_claims[[#This Row],[Date of Birth]]&lt;&gt;"", DATE(YEAR(tbl_claims[[#This Row],[Date of Birth]])+21, MONTH(tbl_claims[[#This Row],[Date of Birth]]), DAY(tbl_claims[[#This Row],[Date of Birth]])), "")</f>
        <v/>
      </c>
      <c r="R535" s="41" t="str">
        <f>IF(tbl_claims[[#This Row],[Date of Birth]]&lt;&gt;"", DATE(YEAR(tbl_claims[[#This Row],[Date of Birth]])+25, MONTH(tbl_claims[[#This Row],[Date of Birth]]), DAY(tbl_claims[[#This Row],[Date of Birth]])), "")</f>
        <v/>
      </c>
    </row>
    <row r="536" spans="1:18" s="26" customFormat="1" x14ac:dyDescent="0.35">
      <c r="A536" s="39"/>
      <c r="B536" s="29"/>
      <c r="C536" s="29"/>
      <c r="D536" s="30"/>
      <c r="E536" s="55"/>
      <c r="F536" s="31"/>
      <c r="G536" s="31"/>
      <c r="H536" s="32"/>
      <c r="I536" s="32"/>
      <c r="J536" s="33"/>
      <c r="K536" s="33"/>
      <c r="L536" s="43"/>
      <c r="M536" s="34"/>
      <c r="N536" s="77" t="e">
        <f>VLOOKUP(tbl_claims[[#This Row],[Nationality]],Table4[],3,FALSE)</f>
        <v>#N/A</v>
      </c>
      <c r="O536" s="41" t="str">
        <f>IF(tbl_claims[[#This Row],[Date of Birth]]&lt;&gt;"", DATE(YEAR(tbl_claims[[#This Row],[Date of Birth]])+16, MONTH(tbl_claims[[#This Row],[Date of Birth]]), DAY(tbl_claims[[#This Row],[Date of Birth]])), "")</f>
        <v/>
      </c>
      <c r="P536" s="41" t="str">
        <f>IF(tbl_claims[[#This Row],[Date of Birth]]&lt;&gt;"", DATE(YEAR(tbl_claims[[#This Row],[Date of Birth]])+18, MONTH(tbl_claims[[#This Row],[Date of Birth]]), DAY(tbl_claims[[#This Row],[Date of Birth]])), "")</f>
        <v/>
      </c>
      <c r="Q536" s="41" t="str">
        <f>IF(tbl_claims[[#This Row],[Date of Birth]]&lt;&gt;"", DATE(YEAR(tbl_claims[[#This Row],[Date of Birth]])+21, MONTH(tbl_claims[[#This Row],[Date of Birth]]), DAY(tbl_claims[[#This Row],[Date of Birth]])), "")</f>
        <v/>
      </c>
      <c r="R536" s="41" t="str">
        <f>IF(tbl_claims[[#This Row],[Date of Birth]]&lt;&gt;"", DATE(YEAR(tbl_claims[[#This Row],[Date of Birth]])+25, MONTH(tbl_claims[[#This Row],[Date of Birth]]), DAY(tbl_claims[[#This Row],[Date of Birth]])), "")</f>
        <v/>
      </c>
    </row>
    <row r="537" spans="1:18" s="26" customFormat="1" x14ac:dyDescent="0.35">
      <c r="A537" s="39"/>
      <c r="B537" s="29"/>
      <c r="C537" s="29"/>
      <c r="D537" s="30"/>
      <c r="E537" s="55"/>
      <c r="F537" s="31"/>
      <c r="G537" s="31"/>
      <c r="H537" s="32"/>
      <c r="I537" s="32"/>
      <c r="J537" s="33"/>
      <c r="K537" s="33"/>
      <c r="L537" s="43"/>
      <c r="M537" s="34"/>
      <c r="N537" s="77" t="e">
        <f>VLOOKUP(tbl_claims[[#This Row],[Nationality]],Table4[],3,FALSE)</f>
        <v>#N/A</v>
      </c>
      <c r="O537" s="41" t="str">
        <f>IF(tbl_claims[[#This Row],[Date of Birth]]&lt;&gt;"", DATE(YEAR(tbl_claims[[#This Row],[Date of Birth]])+16, MONTH(tbl_claims[[#This Row],[Date of Birth]]), DAY(tbl_claims[[#This Row],[Date of Birth]])), "")</f>
        <v/>
      </c>
      <c r="P537" s="41" t="str">
        <f>IF(tbl_claims[[#This Row],[Date of Birth]]&lt;&gt;"", DATE(YEAR(tbl_claims[[#This Row],[Date of Birth]])+18, MONTH(tbl_claims[[#This Row],[Date of Birth]]), DAY(tbl_claims[[#This Row],[Date of Birth]])), "")</f>
        <v/>
      </c>
      <c r="Q537" s="41" t="str">
        <f>IF(tbl_claims[[#This Row],[Date of Birth]]&lt;&gt;"", DATE(YEAR(tbl_claims[[#This Row],[Date of Birth]])+21, MONTH(tbl_claims[[#This Row],[Date of Birth]]), DAY(tbl_claims[[#This Row],[Date of Birth]])), "")</f>
        <v/>
      </c>
      <c r="R537" s="41" t="str">
        <f>IF(tbl_claims[[#This Row],[Date of Birth]]&lt;&gt;"", DATE(YEAR(tbl_claims[[#This Row],[Date of Birth]])+25, MONTH(tbl_claims[[#This Row],[Date of Birth]]), DAY(tbl_claims[[#This Row],[Date of Birth]])), "")</f>
        <v/>
      </c>
    </row>
    <row r="538" spans="1:18" s="26" customFormat="1" x14ac:dyDescent="0.35">
      <c r="A538" s="39"/>
      <c r="B538" s="29"/>
      <c r="C538" s="29"/>
      <c r="D538" s="30"/>
      <c r="E538" s="55"/>
      <c r="F538" s="31"/>
      <c r="G538" s="31"/>
      <c r="H538" s="32"/>
      <c r="I538" s="32"/>
      <c r="J538" s="33"/>
      <c r="K538" s="33"/>
      <c r="L538" s="43"/>
      <c r="M538" s="34"/>
      <c r="N538" s="77" t="e">
        <f>VLOOKUP(tbl_claims[[#This Row],[Nationality]],Table4[],3,FALSE)</f>
        <v>#N/A</v>
      </c>
      <c r="O538" s="41" t="str">
        <f>IF(tbl_claims[[#This Row],[Date of Birth]]&lt;&gt;"", DATE(YEAR(tbl_claims[[#This Row],[Date of Birth]])+16, MONTH(tbl_claims[[#This Row],[Date of Birth]]), DAY(tbl_claims[[#This Row],[Date of Birth]])), "")</f>
        <v/>
      </c>
      <c r="P538" s="41" t="str">
        <f>IF(tbl_claims[[#This Row],[Date of Birth]]&lt;&gt;"", DATE(YEAR(tbl_claims[[#This Row],[Date of Birth]])+18, MONTH(tbl_claims[[#This Row],[Date of Birth]]), DAY(tbl_claims[[#This Row],[Date of Birth]])), "")</f>
        <v/>
      </c>
      <c r="Q538" s="41" t="str">
        <f>IF(tbl_claims[[#This Row],[Date of Birth]]&lt;&gt;"", DATE(YEAR(tbl_claims[[#This Row],[Date of Birth]])+21, MONTH(tbl_claims[[#This Row],[Date of Birth]]), DAY(tbl_claims[[#This Row],[Date of Birth]])), "")</f>
        <v/>
      </c>
      <c r="R538" s="41" t="str">
        <f>IF(tbl_claims[[#This Row],[Date of Birth]]&lt;&gt;"", DATE(YEAR(tbl_claims[[#This Row],[Date of Birth]])+25, MONTH(tbl_claims[[#This Row],[Date of Birth]]), DAY(tbl_claims[[#This Row],[Date of Birth]])), "")</f>
        <v/>
      </c>
    </row>
    <row r="539" spans="1:18" s="26" customFormat="1" x14ac:dyDescent="0.35">
      <c r="A539" s="39"/>
      <c r="B539" s="29"/>
      <c r="C539" s="29"/>
      <c r="D539" s="30"/>
      <c r="E539" s="55"/>
      <c r="F539" s="31"/>
      <c r="G539" s="31"/>
      <c r="H539" s="32"/>
      <c r="I539" s="32"/>
      <c r="J539" s="33"/>
      <c r="K539" s="33"/>
      <c r="L539" s="43"/>
      <c r="M539" s="34"/>
      <c r="N539" s="77" t="e">
        <f>VLOOKUP(tbl_claims[[#This Row],[Nationality]],Table4[],3,FALSE)</f>
        <v>#N/A</v>
      </c>
      <c r="O539" s="41" t="str">
        <f>IF(tbl_claims[[#This Row],[Date of Birth]]&lt;&gt;"", DATE(YEAR(tbl_claims[[#This Row],[Date of Birth]])+16, MONTH(tbl_claims[[#This Row],[Date of Birth]]), DAY(tbl_claims[[#This Row],[Date of Birth]])), "")</f>
        <v/>
      </c>
      <c r="P539" s="41" t="str">
        <f>IF(tbl_claims[[#This Row],[Date of Birth]]&lt;&gt;"", DATE(YEAR(tbl_claims[[#This Row],[Date of Birth]])+18, MONTH(tbl_claims[[#This Row],[Date of Birth]]), DAY(tbl_claims[[#This Row],[Date of Birth]])), "")</f>
        <v/>
      </c>
      <c r="Q539" s="41" t="str">
        <f>IF(tbl_claims[[#This Row],[Date of Birth]]&lt;&gt;"", DATE(YEAR(tbl_claims[[#This Row],[Date of Birth]])+21, MONTH(tbl_claims[[#This Row],[Date of Birth]]), DAY(tbl_claims[[#This Row],[Date of Birth]])), "")</f>
        <v/>
      </c>
      <c r="R539" s="41" t="str">
        <f>IF(tbl_claims[[#This Row],[Date of Birth]]&lt;&gt;"", DATE(YEAR(tbl_claims[[#This Row],[Date of Birth]])+25, MONTH(tbl_claims[[#This Row],[Date of Birth]]), DAY(tbl_claims[[#This Row],[Date of Birth]])), "")</f>
        <v/>
      </c>
    </row>
    <row r="540" spans="1:18" s="26" customFormat="1" x14ac:dyDescent="0.35">
      <c r="A540" s="39"/>
      <c r="B540" s="29"/>
      <c r="C540" s="29"/>
      <c r="D540" s="30"/>
      <c r="E540" s="55"/>
      <c r="F540" s="31"/>
      <c r="G540" s="31"/>
      <c r="H540" s="32"/>
      <c r="I540" s="32"/>
      <c r="J540" s="33"/>
      <c r="K540" s="33"/>
      <c r="L540" s="43"/>
      <c r="M540" s="34"/>
      <c r="N540" s="77" t="e">
        <f>VLOOKUP(tbl_claims[[#This Row],[Nationality]],Table4[],3,FALSE)</f>
        <v>#N/A</v>
      </c>
      <c r="O540" s="41" t="str">
        <f>IF(tbl_claims[[#This Row],[Date of Birth]]&lt;&gt;"", DATE(YEAR(tbl_claims[[#This Row],[Date of Birth]])+16, MONTH(tbl_claims[[#This Row],[Date of Birth]]), DAY(tbl_claims[[#This Row],[Date of Birth]])), "")</f>
        <v/>
      </c>
      <c r="P540" s="41" t="str">
        <f>IF(tbl_claims[[#This Row],[Date of Birth]]&lt;&gt;"", DATE(YEAR(tbl_claims[[#This Row],[Date of Birth]])+18, MONTH(tbl_claims[[#This Row],[Date of Birth]]), DAY(tbl_claims[[#This Row],[Date of Birth]])), "")</f>
        <v/>
      </c>
      <c r="Q540" s="41" t="str">
        <f>IF(tbl_claims[[#This Row],[Date of Birth]]&lt;&gt;"", DATE(YEAR(tbl_claims[[#This Row],[Date of Birth]])+21, MONTH(tbl_claims[[#This Row],[Date of Birth]]), DAY(tbl_claims[[#This Row],[Date of Birth]])), "")</f>
        <v/>
      </c>
      <c r="R540" s="41" t="str">
        <f>IF(tbl_claims[[#This Row],[Date of Birth]]&lt;&gt;"", DATE(YEAR(tbl_claims[[#This Row],[Date of Birth]])+25, MONTH(tbl_claims[[#This Row],[Date of Birth]]), DAY(tbl_claims[[#This Row],[Date of Birth]])), "")</f>
        <v/>
      </c>
    </row>
    <row r="541" spans="1:18" s="26" customFormat="1" x14ac:dyDescent="0.35">
      <c r="A541" s="39"/>
      <c r="B541" s="29"/>
      <c r="C541" s="29"/>
      <c r="D541" s="30"/>
      <c r="E541" s="55"/>
      <c r="F541" s="31"/>
      <c r="G541" s="31"/>
      <c r="H541" s="32"/>
      <c r="I541" s="32"/>
      <c r="J541" s="33"/>
      <c r="K541" s="33"/>
      <c r="L541" s="43"/>
      <c r="M541" s="34"/>
      <c r="N541" s="77" t="e">
        <f>VLOOKUP(tbl_claims[[#This Row],[Nationality]],Table4[],3,FALSE)</f>
        <v>#N/A</v>
      </c>
      <c r="O541" s="41" t="str">
        <f>IF(tbl_claims[[#This Row],[Date of Birth]]&lt;&gt;"", DATE(YEAR(tbl_claims[[#This Row],[Date of Birth]])+16, MONTH(tbl_claims[[#This Row],[Date of Birth]]), DAY(tbl_claims[[#This Row],[Date of Birth]])), "")</f>
        <v/>
      </c>
      <c r="P541" s="41" t="str">
        <f>IF(tbl_claims[[#This Row],[Date of Birth]]&lt;&gt;"", DATE(YEAR(tbl_claims[[#This Row],[Date of Birth]])+18, MONTH(tbl_claims[[#This Row],[Date of Birth]]), DAY(tbl_claims[[#This Row],[Date of Birth]])), "")</f>
        <v/>
      </c>
      <c r="Q541" s="41" t="str">
        <f>IF(tbl_claims[[#This Row],[Date of Birth]]&lt;&gt;"", DATE(YEAR(tbl_claims[[#This Row],[Date of Birth]])+21, MONTH(tbl_claims[[#This Row],[Date of Birth]]), DAY(tbl_claims[[#This Row],[Date of Birth]])), "")</f>
        <v/>
      </c>
      <c r="R541" s="41" t="str">
        <f>IF(tbl_claims[[#This Row],[Date of Birth]]&lt;&gt;"", DATE(YEAR(tbl_claims[[#This Row],[Date of Birth]])+25, MONTH(tbl_claims[[#This Row],[Date of Birth]]), DAY(tbl_claims[[#This Row],[Date of Birth]])), "")</f>
        <v/>
      </c>
    </row>
    <row r="542" spans="1:18" s="26" customFormat="1" x14ac:dyDescent="0.35">
      <c r="A542" s="39"/>
      <c r="B542" s="29"/>
      <c r="C542" s="29"/>
      <c r="D542" s="30"/>
      <c r="E542" s="55"/>
      <c r="F542" s="31"/>
      <c r="G542" s="31"/>
      <c r="H542" s="32"/>
      <c r="I542" s="32"/>
      <c r="J542" s="33"/>
      <c r="K542" s="33"/>
      <c r="L542" s="43"/>
      <c r="M542" s="34"/>
      <c r="N542" s="77" t="e">
        <f>VLOOKUP(tbl_claims[[#This Row],[Nationality]],Table4[],3,FALSE)</f>
        <v>#N/A</v>
      </c>
      <c r="O542" s="41" t="str">
        <f>IF(tbl_claims[[#This Row],[Date of Birth]]&lt;&gt;"", DATE(YEAR(tbl_claims[[#This Row],[Date of Birth]])+16, MONTH(tbl_claims[[#This Row],[Date of Birth]]), DAY(tbl_claims[[#This Row],[Date of Birth]])), "")</f>
        <v/>
      </c>
      <c r="P542" s="41" t="str">
        <f>IF(tbl_claims[[#This Row],[Date of Birth]]&lt;&gt;"", DATE(YEAR(tbl_claims[[#This Row],[Date of Birth]])+18, MONTH(tbl_claims[[#This Row],[Date of Birth]]), DAY(tbl_claims[[#This Row],[Date of Birth]])), "")</f>
        <v/>
      </c>
      <c r="Q542" s="41" t="str">
        <f>IF(tbl_claims[[#This Row],[Date of Birth]]&lt;&gt;"", DATE(YEAR(tbl_claims[[#This Row],[Date of Birth]])+21, MONTH(tbl_claims[[#This Row],[Date of Birth]]), DAY(tbl_claims[[#This Row],[Date of Birth]])), "")</f>
        <v/>
      </c>
      <c r="R542" s="41" t="str">
        <f>IF(tbl_claims[[#This Row],[Date of Birth]]&lt;&gt;"", DATE(YEAR(tbl_claims[[#This Row],[Date of Birth]])+25, MONTH(tbl_claims[[#This Row],[Date of Birth]]), DAY(tbl_claims[[#This Row],[Date of Birth]])), "")</f>
        <v/>
      </c>
    </row>
    <row r="543" spans="1:18" s="26" customFormat="1" x14ac:dyDescent="0.35">
      <c r="A543" s="39"/>
      <c r="B543" s="29"/>
      <c r="C543" s="29"/>
      <c r="D543" s="30"/>
      <c r="E543" s="55"/>
      <c r="F543" s="31"/>
      <c r="G543" s="31"/>
      <c r="H543" s="32"/>
      <c r="I543" s="32"/>
      <c r="J543" s="33"/>
      <c r="K543" s="33"/>
      <c r="L543" s="43"/>
      <c r="M543" s="34"/>
      <c r="N543" s="77" t="e">
        <f>VLOOKUP(tbl_claims[[#This Row],[Nationality]],Table4[],3,FALSE)</f>
        <v>#N/A</v>
      </c>
      <c r="O543" s="41" t="str">
        <f>IF(tbl_claims[[#This Row],[Date of Birth]]&lt;&gt;"", DATE(YEAR(tbl_claims[[#This Row],[Date of Birth]])+16, MONTH(tbl_claims[[#This Row],[Date of Birth]]), DAY(tbl_claims[[#This Row],[Date of Birth]])), "")</f>
        <v/>
      </c>
      <c r="P543" s="41" t="str">
        <f>IF(tbl_claims[[#This Row],[Date of Birth]]&lt;&gt;"", DATE(YEAR(tbl_claims[[#This Row],[Date of Birth]])+18, MONTH(tbl_claims[[#This Row],[Date of Birth]]), DAY(tbl_claims[[#This Row],[Date of Birth]])), "")</f>
        <v/>
      </c>
      <c r="Q543" s="41" t="str">
        <f>IF(tbl_claims[[#This Row],[Date of Birth]]&lt;&gt;"", DATE(YEAR(tbl_claims[[#This Row],[Date of Birth]])+21, MONTH(tbl_claims[[#This Row],[Date of Birth]]), DAY(tbl_claims[[#This Row],[Date of Birth]])), "")</f>
        <v/>
      </c>
      <c r="R543" s="41" t="str">
        <f>IF(tbl_claims[[#This Row],[Date of Birth]]&lt;&gt;"", DATE(YEAR(tbl_claims[[#This Row],[Date of Birth]])+25, MONTH(tbl_claims[[#This Row],[Date of Birth]]), DAY(tbl_claims[[#This Row],[Date of Birth]])), "")</f>
        <v/>
      </c>
    </row>
    <row r="544" spans="1:18" s="26" customFormat="1" x14ac:dyDescent="0.35">
      <c r="A544" s="39"/>
      <c r="B544" s="29"/>
      <c r="C544" s="29"/>
      <c r="D544" s="30"/>
      <c r="E544" s="55"/>
      <c r="F544" s="31"/>
      <c r="G544" s="31"/>
      <c r="H544" s="32"/>
      <c r="I544" s="32"/>
      <c r="J544" s="33"/>
      <c r="K544" s="33"/>
      <c r="L544" s="43"/>
      <c r="M544" s="34"/>
      <c r="N544" s="77" t="e">
        <f>VLOOKUP(tbl_claims[[#This Row],[Nationality]],Table4[],3,FALSE)</f>
        <v>#N/A</v>
      </c>
      <c r="O544" s="41" t="str">
        <f>IF(tbl_claims[[#This Row],[Date of Birth]]&lt;&gt;"", DATE(YEAR(tbl_claims[[#This Row],[Date of Birth]])+16, MONTH(tbl_claims[[#This Row],[Date of Birth]]), DAY(tbl_claims[[#This Row],[Date of Birth]])), "")</f>
        <v/>
      </c>
      <c r="P544" s="41" t="str">
        <f>IF(tbl_claims[[#This Row],[Date of Birth]]&lt;&gt;"", DATE(YEAR(tbl_claims[[#This Row],[Date of Birth]])+18, MONTH(tbl_claims[[#This Row],[Date of Birth]]), DAY(tbl_claims[[#This Row],[Date of Birth]])), "")</f>
        <v/>
      </c>
      <c r="Q544" s="41" t="str">
        <f>IF(tbl_claims[[#This Row],[Date of Birth]]&lt;&gt;"", DATE(YEAR(tbl_claims[[#This Row],[Date of Birth]])+21, MONTH(tbl_claims[[#This Row],[Date of Birth]]), DAY(tbl_claims[[#This Row],[Date of Birth]])), "")</f>
        <v/>
      </c>
      <c r="R544" s="41" t="str">
        <f>IF(tbl_claims[[#This Row],[Date of Birth]]&lt;&gt;"", DATE(YEAR(tbl_claims[[#This Row],[Date of Birth]])+25, MONTH(tbl_claims[[#This Row],[Date of Birth]]), DAY(tbl_claims[[#This Row],[Date of Birth]])), "")</f>
        <v/>
      </c>
    </row>
    <row r="545" spans="1:18" s="26" customFormat="1" x14ac:dyDescent="0.35">
      <c r="A545" s="39"/>
      <c r="B545" s="29"/>
      <c r="C545" s="29"/>
      <c r="D545" s="30"/>
      <c r="E545" s="55"/>
      <c r="F545" s="31"/>
      <c r="G545" s="31"/>
      <c r="H545" s="32"/>
      <c r="I545" s="32"/>
      <c r="J545" s="33"/>
      <c r="K545" s="33"/>
      <c r="L545" s="43"/>
      <c r="M545" s="34"/>
      <c r="N545" s="77" t="e">
        <f>VLOOKUP(tbl_claims[[#This Row],[Nationality]],Table4[],3,FALSE)</f>
        <v>#N/A</v>
      </c>
      <c r="O545" s="41" t="str">
        <f>IF(tbl_claims[[#This Row],[Date of Birth]]&lt;&gt;"", DATE(YEAR(tbl_claims[[#This Row],[Date of Birth]])+16, MONTH(tbl_claims[[#This Row],[Date of Birth]]), DAY(tbl_claims[[#This Row],[Date of Birth]])), "")</f>
        <v/>
      </c>
      <c r="P545" s="41" t="str">
        <f>IF(tbl_claims[[#This Row],[Date of Birth]]&lt;&gt;"", DATE(YEAR(tbl_claims[[#This Row],[Date of Birth]])+18, MONTH(tbl_claims[[#This Row],[Date of Birth]]), DAY(tbl_claims[[#This Row],[Date of Birth]])), "")</f>
        <v/>
      </c>
      <c r="Q545" s="41" t="str">
        <f>IF(tbl_claims[[#This Row],[Date of Birth]]&lt;&gt;"", DATE(YEAR(tbl_claims[[#This Row],[Date of Birth]])+21, MONTH(tbl_claims[[#This Row],[Date of Birth]]), DAY(tbl_claims[[#This Row],[Date of Birth]])), "")</f>
        <v/>
      </c>
      <c r="R545" s="41" t="str">
        <f>IF(tbl_claims[[#This Row],[Date of Birth]]&lt;&gt;"", DATE(YEAR(tbl_claims[[#This Row],[Date of Birth]])+25, MONTH(tbl_claims[[#This Row],[Date of Birth]]), DAY(tbl_claims[[#This Row],[Date of Birth]])), "")</f>
        <v/>
      </c>
    </row>
    <row r="546" spans="1:18" s="26" customFormat="1" x14ac:dyDescent="0.35">
      <c r="A546" s="39"/>
      <c r="B546" s="29"/>
      <c r="C546" s="29"/>
      <c r="D546" s="30"/>
      <c r="E546" s="55"/>
      <c r="F546" s="31"/>
      <c r="G546" s="31"/>
      <c r="H546" s="32"/>
      <c r="I546" s="32"/>
      <c r="J546" s="33"/>
      <c r="K546" s="33"/>
      <c r="L546" s="43"/>
      <c r="M546" s="34"/>
      <c r="N546" s="77" t="e">
        <f>VLOOKUP(tbl_claims[[#This Row],[Nationality]],Table4[],3,FALSE)</f>
        <v>#N/A</v>
      </c>
      <c r="O546" s="41" t="str">
        <f>IF(tbl_claims[[#This Row],[Date of Birth]]&lt;&gt;"", DATE(YEAR(tbl_claims[[#This Row],[Date of Birth]])+16, MONTH(tbl_claims[[#This Row],[Date of Birth]]), DAY(tbl_claims[[#This Row],[Date of Birth]])), "")</f>
        <v/>
      </c>
      <c r="P546" s="41" t="str">
        <f>IF(tbl_claims[[#This Row],[Date of Birth]]&lt;&gt;"", DATE(YEAR(tbl_claims[[#This Row],[Date of Birth]])+18, MONTH(tbl_claims[[#This Row],[Date of Birth]]), DAY(tbl_claims[[#This Row],[Date of Birth]])), "")</f>
        <v/>
      </c>
      <c r="Q546" s="41" t="str">
        <f>IF(tbl_claims[[#This Row],[Date of Birth]]&lt;&gt;"", DATE(YEAR(tbl_claims[[#This Row],[Date of Birth]])+21, MONTH(tbl_claims[[#This Row],[Date of Birth]]), DAY(tbl_claims[[#This Row],[Date of Birth]])), "")</f>
        <v/>
      </c>
      <c r="R546" s="41" t="str">
        <f>IF(tbl_claims[[#This Row],[Date of Birth]]&lt;&gt;"", DATE(YEAR(tbl_claims[[#This Row],[Date of Birth]])+25, MONTH(tbl_claims[[#This Row],[Date of Birth]]), DAY(tbl_claims[[#This Row],[Date of Birth]])), "")</f>
        <v/>
      </c>
    </row>
    <row r="547" spans="1:18" s="26" customFormat="1" x14ac:dyDescent="0.35">
      <c r="A547" s="39"/>
      <c r="B547" s="29"/>
      <c r="C547" s="29"/>
      <c r="D547" s="30"/>
      <c r="E547" s="55"/>
      <c r="F547" s="31"/>
      <c r="G547" s="31"/>
      <c r="H547" s="32"/>
      <c r="I547" s="32"/>
      <c r="J547" s="33"/>
      <c r="K547" s="33"/>
      <c r="L547" s="43"/>
      <c r="M547" s="34"/>
      <c r="N547" s="77" t="e">
        <f>VLOOKUP(tbl_claims[[#This Row],[Nationality]],Table4[],3,FALSE)</f>
        <v>#N/A</v>
      </c>
      <c r="O547" s="41" t="str">
        <f>IF(tbl_claims[[#This Row],[Date of Birth]]&lt;&gt;"", DATE(YEAR(tbl_claims[[#This Row],[Date of Birth]])+16, MONTH(tbl_claims[[#This Row],[Date of Birth]]), DAY(tbl_claims[[#This Row],[Date of Birth]])), "")</f>
        <v/>
      </c>
      <c r="P547" s="41" t="str">
        <f>IF(tbl_claims[[#This Row],[Date of Birth]]&lt;&gt;"", DATE(YEAR(tbl_claims[[#This Row],[Date of Birth]])+18, MONTH(tbl_claims[[#This Row],[Date of Birth]]), DAY(tbl_claims[[#This Row],[Date of Birth]])), "")</f>
        <v/>
      </c>
      <c r="Q547" s="41" t="str">
        <f>IF(tbl_claims[[#This Row],[Date of Birth]]&lt;&gt;"", DATE(YEAR(tbl_claims[[#This Row],[Date of Birth]])+21, MONTH(tbl_claims[[#This Row],[Date of Birth]]), DAY(tbl_claims[[#This Row],[Date of Birth]])), "")</f>
        <v/>
      </c>
      <c r="R547" s="41" t="str">
        <f>IF(tbl_claims[[#This Row],[Date of Birth]]&lt;&gt;"", DATE(YEAR(tbl_claims[[#This Row],[Date of Birth]])+25, MONTH(tbl_claims[[#This Row],[Date of Birth]]), DAY(tbl_claims[[#This Row],[Date of Birth]])), "")</f>
        <v/>
      </c>
    </row>
    <row r="548" spans="1:18" s="26" customFormat="1" x14ac:dyDescent="0.35">
      <c r="A548" s="39"/>
      <c r="B548" s="29"/>
      <c r="C548" s="29"/>
      <c r="D548" s="30"/>
      <c r="E548" s="55"/>
      <c r="F548" s="31"/>
      <c r="G548" s="31"/>
      <c r="H548" s="32"/>
      <c r="I548" s="32"/>
      <c r="J548" s="33"/>
      <c r="K548" s="33"/>
      <c r="L548" s="43"/>
      <c r="M548" s="34"/>
      <c r="N548" s="77" t="e">
        <f>VLOOKUP(tbl_claims[[#This Row],[Nationality]],Table4[],3,FALSE)</f>
        <v>#N/A</v>
      </c>
      <c r="O548" s="41" t="str">
        <f>IF(tbl_claims[[#This Row],[Date of Birth]]&lt;&gt;"", DATE(YEAR(tbl_claims[[#This Row],[Date of Birth]])+16, MONTH(tbl_claims[[#This Row],[Date of Birth]]), DAY(tbl_claims[[#This Row],[Date of Birth]])), "")</f>
        <v/>
      </c>
      <c r="P548" s="41" t="str">
        <f>IF(tbl_claims[[#This Row],[Date of Birth]]&lt;&gt;"", DATE(YEAR(tbl_claims[[#This Row],[Date of Birth]])+18, MONTH(tbl_claims[[#This Row],[Date of Birth]]), DAY(tbl_claims[[#This Row],[Date of Birth]])), "")</f>
        <v/>
      </c>
      <c r="Q548" s="41" t="str">
        <f>IF(tbl_claims[[#This Row],[Date of Birth]]&lt;&gt;"", DATE(YEAR(tbl_claims[[#This Row],[Date of Birth]])+21, MONTH(tbl_claims[[#This Row],[Date of Birth]]), DAY(tbl_claims[[#This Row],[Date of Birth]])), "")</f>
        <v/>
      </c>
      <c r="R548" s="41" t="str">
        <f>IF(tbl_claims[[#This Row],[Date of Birth]]&lt;&gt;"", DATE(YEAR(tbl_claims[[#This Row],[Date of Birth]])+25, MONTH(tbl_claims[[#This Row],[Date of Birth]]), DAY(tbl_claims[[#This Row],[Date of Birth]])), "")</f>
        <v/>
      </c>
    </row>
    <row r="549" spans="1:18" s="26" customFormat="1" x14ac:dyDescent="0.35">
      <c r="A549" s="39"/>
      <c r="B549" s="29"/>
      <c r="C549" s="29"/>
      <c r="D549" s="30"/>
      <c r="E549" s="55"/>
      <c r="F549" s="31"/>
      <c r="G549" s="31"/>
      <c r="H549" s="32"/>
      <c r="I549" s="32"/>
      <c r="J549" s="33"/>
      <c r="K549" s="33"/>
      <c r="L549" s="43"/>
      <c r="M549" s="34"/>
      <c r="N549" s="77" t="e">
        <f>VLOOKUP(tbl_claims[[#This Row],[Nationality]],Table4[],3,FALSE)</f>
        <v>#N/A</v>
      </c>
      <c r="O549" s="41" t="str">
        <f>IF(tbl_claims[[#This Row],[Date of Birth]]&lt;&gt;"", DATE(YEAR(tbl_claims[[#This Row],[Date of Birth]])+16, MONTH(tbl_claims[[#This Row],[Date of Birth]]), DAY(tbl_claims[[#This Row],[Date of Birth]])), "")</f>
        <v/>
      </c>
      <c r="P549" s="41" t="str">
        <f>IF(tbl_claims[[#This Row],[Date of Birth]]&lt;&gt;"", DATE(YEAR(tbl_claims[[#This Row],[Date of Birth]])+18, MONTH(tbl_claims[[#This Row],[Date of Birth]]), DAY(tbl_claims[[#This Row],[Date of Birth]])), "")</f>
        <v/>
      </c>
      <c r="Q549" s="41" t="str">
        <f>IF(tbl_claims[[#This Row],[Date of Birth]]&lt;&gt;"", DATE(YEAR(tbl_claims[[#This Row],[Date of Birth]])+21, MONTH(tbl_claims[[#This Row],[Date of Birth]]), DAY(tbl_claims[[#This Row],[Date of Birth]])), "")</f>
        <v/>
      </c>
      <c r="R549" s="41" t="str">
        <f>IF(tbl_claims[[#This Row],[Date of Birth]]&lt;&gt;"", DATE(YEAR(tbl_claims[[#This Row],[Date of Birth]])+25, MONTH(tbl_claims[[#This Row],[Date of Birth]]), DAY(tbl_claims[[#This Row],[Date of Birth]])), "")</f>
        <v/>
      </c>
    </row>
    <row r="550" spans="1:18" s="26" customFormat="1" x14ac:dyDescent="0.35">
      <c r="A550" s="39"/>
      <c r="B550" s="29"/>
      <c r="C550" s="29"/>
      <c r="D550" s="30"/>
      <c r="E550" s="55"/>
      <c r="F550" s="31"/>
      <c r="G550" s="31"/>
      <c r="H550" s="32"/>
      <c r="I550" s="32"/>
      <c r="J550" s="33"/>
      <c r="K550" s="33"/>
      <c r="L550" s="43"/>
      <c r="M550" s="34"/>
      <c r="N550" s="77" t="e">
        <f>VLOOKUP(tbl_claims[[#This Row],[Nationality]],Table4[],3,FALSE)</f>
        <v>#N/A</v>
      </c>
      <c r="O550" s="41" t="str">
        <f>IF(tbl_claims[[#This Row],[Date of Birth]]&lt;&gt;"", DATE(YEAR(tbl_claims[[#This Row],[Date of Birth]])+16, MONTH(tbl_claims[[#This Row],[Date of Birth]]), DAY(tbl_claims[[#This Row],[Date of Birth]])), "")</f>
        <v/>
      </c>
      <c r="P550" s="41" t="str">
        <f>IF(tbl_claims[[#This Row],[Date of Birth]]&lt;&gt;"", DATE(YEAR(tbl_claims[[#This Row],[Date of Birth]])+18, MONTH(tbl_claims[[#This Row],[Date of Birth]]), DAY(tbl_claims[[#This Row],[Date of Birth]])), "")</f>
        <v/>
      </c>
      <c r="Q550" s="41" t="str">
        <f>IF(tbl_claims[[#This Row],[Date of Birth]]&lt;&gt;"", DATE(YEAR(tbl_claims[[#This Row],[Date of Birth]])+21, MONTH(tbl_claims[[#This Row],[Date of Birth]]), DAY(tbl_claims[[#This Row],[Date of Birth]])), "")</f>
        <v/>
      </c>
      <c r="R550" s="41" t="str">
        <f>IF(tbl_claims[[#This Row],[Date of Birth]]&lt;&gt;"", DATE(YEAR(tbl_claims[[#This Row],[Date of Birth]])+25, MONTH(tbl_claims[[#This Row],[Date of Birth]]), DAY(tbl_claims[[#This Row],[Date of Birth]])), "")</f>
        <v/>
      </c>
    </row>
    <row r="551" spans="1:18" s="26" customFormat="1" x14ac:dyDescent="0.35">
      <c r="A551" s="39"/>
      <c r="B551" s="29"/>
      <c r="C551" s="29"/>
      <c r="D551" s="30"/>
      <c r="E551" s="55"/>
      <c r="F551" s="31"/>
      <c r="G551" s="31"/>
      <c r="H551" s="32"/>
      <c r="I551" s="32"/>
      <c r="J551" s="33"/>
      <c r="K551" s="33"/>
      <c r="L551" s="43"/>
      <c r="M551" s="34"/>
      <c r="N551" s="77" t="e">
        <f>VLOOKUP(tbl_claims[[#This Row],[Nationality]],Table4[],3,FALSE)</f>
        <v>#N/A</v>
      </c>
      <c r="O551" s="41" t="str">
        <f>IF(tbl_claims[[#This Row],[Date of Birth]]&lt;&gt;"", DATE(YEAR(tbl_claims[[#This Row],[Date of Birth]])+16, MONTH(tbl_claims[[#This Row],[Date of Birth]]), DAY(tbl_claims[[#This Row],[Date of Birth]])), "")</f>
        <v/>
      </c>
      <c r="P551" s="41" t="str">
        <f>IF(tbl_claims[[#This Row],[Date of Birth]]&lt;&gt;"", DATE(YEAR(tbl_claims[[#This Row],[Date of Birth]])+18, MONTH(tbl_claims[[#This Row],[Date of Birth]]), DAY(tbl_claims[[#This Row],[Date of Birth]])), "")</f>
        <v/>
      </c>
      <c r="Q551" s="41" t="str">
        <f>IF(tbl_claims[[#This Row],[Date of Birth]]&lt;&gt;"", DATE(YEAR(tbl_claims[[#This Row],[Date of Birth]])+21, MONTH(tbl_claims[[#This Row],[Date of Birth]]), DAY(tbl_claims[[#This Row],[Date of Birth]])), "")</f>
        <v/>
      </c>
      <c r="R551" s="41" t="str">
        <f>IF(tbl_claims[[#This Row],[Date of Birth]]&lt;&gt;"", DATE(YEAR(tbl_claims[[#This Row],[Date of Birth]])+25, MONTH(tbl_claims[[#This Row],[Date of Birth]]), DAY(tbl_claims[[#This Row],[Date of Birth]])), "")</f>
        <v/>
      </c>
    </row>
    <row r="552" spans="1:18" s="26" customFormat="1" x14ac:dyDescent="0.35">
      <c r="A552" s="39"/>
      <c r="B552" s="29"/>
      <c r="C552" s="29"/>
      <c r="D552" s="30"/>
      <c r="E552" s="55"/>
      <c r="F552" s="31"/>
      <c r="G552" s="31"/>
      <c r="H552" s="32"/>
      <c r="I552" s="32"/>
      <c r="J552" s="33"/>
      <c r="K552" s="33"/>
      <c r="L552" s="43"/>
      <c r="M552" s="34"/>
      <c r="N552" s="77" t="e">
        <f>VLOOKUP(tbl_claims[[#This Row],[Nationality]],Table4[],3,FALSE)</f>
        <v>#N/A</v>
      </c>
      <c r="O552" s="41" t="str">
        <f>IF(tbl_claims[[#This Row],[Date of Birth]]&lt;&gt;"", DATE(YEAR(tbl_claims[[#This Row],[Date of Birth]])+16, MONTH(tbl_claims[[#This Row],[Date of Birth]]), DAY(tbl_claims[[#This Row],[Date of Birth]])), "")</f>
        <v/>
      </c>
      <c r="P552" s="41" t="str">
        <f>IF(tbl_claims[[#This Row],[Date of Birth]]&lt;&gt;"", DATE(YEAR(tbl_claims[[#This Row],[Date of Birth]])+18, MONTH(tbl_claims[[#This Row],[Date of Birth]]), DAY(tbl_claims[[#This Row],[Date of Birth]])), "")</f>
        <v/>
      </c>
      <c r="Q552" s="41" t="str">
        <f>IF(tbl_claims[[#This Row],[Date of Birth]]&lt;&gt;"", DATE(YEAR(tbl_claims[[#This Row],[Date of Birth]])+21, MONTH(tbl_claims[[#This Row],[Date of Birth]]), DAY(tbl_claims[[#This Row],[Date of Birth]])), "")</f>
        <v/>
      </c>
      <c r="R552" s="41" t="str">
        <f>IF(tbl_claims[[#This Row],[Date of Birth]]&lt;&gt;"", DATE(YEAR(tbl_claims[[#This Row],[Date of Birth]])+25, MONTH(tbl_claims[[#This Row],[Date of Birth]]), DAY(tbl_claims[[#This Row],[Date of Birth]])), "")</f>
        <v/>
      </c>
    </row>
    <row r="553" spans="1:18" s="26" customFormat="1" x14ac:dyDescent="0.35">
      <c r="A553" s="39"/>
      <c r="B553" s="29"/>
      <c r="C553" s="29"/>
      <c r="D553" s="30"/>
      <c r="E553" s="55"/>
      <c r="F553" s="31"/>
      <c r="G553" s="31"/>
      <c r="H553" s="32"/>
      <c r="I553" s="32"/>
      <c r="J553" s="33"/>
      <c r="K553" s="33"/>
      <c r="L553" s="43"/>
      <c r="M553" s="34"/>
      <c r="N553" s="77" t="e">
        <f>VLOOKUP(tbl_claims[[#This Row],[Nationality]],Table4[],3,FALSE)</f>
        <v>#N/A</v>
      </c>
      <c r="O553" s="41" t="str">
        <f>IF(tbl_claims[[#This Row],[Date of Birth]]&lt;&gt;"", DATE(YEAR(tbl_claims[[#This Row],[Date of Birth]])+16, MONTH(tbl_claims[[#This Row],[Date of Birth]]), DAY(tbl_claims[[#This Row],[Date of Birth]])), "")</f>
        <v/>
      </c>
      <c r="P553" s="41" t="str">
        <f>IF(tbl_claims[[#This Row],[Date of Birth]]&lt;&gt;"", DATE(YEAR(tbl_claims[[#This Row],[Date of Birth]])+18, MONTH(tbl_claims[[#This Row],[Date of Birth]]), DAY(tbl_claims[[#This Row],[Date of Birth]])), "")</f>
        <v/>
      </c>
      <c r="Q553" s="41" t="str">
        <f>IF(tbl_claims[[#This Row],[Date of Birth]]&lt;&gt;"", DATE(YEAR(tbl_claims[[#This Row],[Date of Birth]])+21, MONTH(tbl_claims[[#This Row],[Date of Birth]]), DAY(tbl_claims[[#This Row],[Date of Birth]])), "")</f>
        <v/>
      </c>
      <c r="R553" s="41" t="str">
        <f>IF(tbl_claims[[#This Row],[Date of Birth]]&lt;&gt;"", DATE(YEAR(tbl_claims[[#This Row],[Date of Birth]])+25, MONTH(tbl_claims[[#This Row],[Date of Birth]]), DAY(tbl_claims[[#This Row],[Date of Birth]])), "")</f>
        <v/>
      </c>
    </row>
    <row r="554" spans="1:18" s="26" customFormat="1" x14ac:dyDescent="0.35">
      <c r="A554" s="39"/>
      <c r="B554" s="29"/>
      <c r="C554" s="29"/>
      <c r="D554" s="30"/>
      <c r="E554" s="55"/>
      <c r="F554" s="31"/>
      <c r="G554" s="31"/>
      <c r="H554" s="32"/>
      <c r="I554" s="32"/>
      <c r="J554" s="33"/>
      <c r="K554" s="33"/>
      <c r="L554" s="43"/>
      <c r="M554" s="34"/>
      <c r="N554" s="77" t="e">
        <f>VLOOKUP(tbl_claims[[#This Row],[Nationality]],Table4[],3,FALSE)</f>
        <v>#N/A</v>
      </c>
      <c r="O554" s="41" t="str">
        <f>IF(tbl_claims[[#This Row],[Date of Birth]]&lt;&gt;"", DATE(YEAR(tbl_claims[[#This Row],[Date of Birth]])+16, MONTH(tbl_claims[[#This Row],[Date of Birth]]), DAY(tbl_claims[[#This Row],[Date of Birth]])), "")</f>
        <v/>
      </c>
      <c r="P554" s="41" t="str">
        <f>IF(tbl_claims[[#This Row],[Date of Birth]]&lt;&gt;"", DATE(YEAR(tbl_claims[[#This Row],[Date of Birth]])+18, MONTH(tbl_claims[[#This Row],[Date of Birth]]), DAY(tbl_claims[[#This Row],[Date of Birth]])), "")</f>
        <v/>
      </c>
      <c r="Q554" s="41" t="str">
        <f>IF(tbl_claims[[#This Row],[Date of Birth]]&lt;&gt;"", DATE(YEAR(tbl_claims[[#This Row],[Date of Birth]])+21, MONTH(tbl_claims[[#This Row],[Date of Birth]]), DAY(tbl_claims[[#This Row],[Date of Birth]])), "")</f>
        <v/>
      </c>
      <c r="R554" s="41" t="str">
        <f>IF(tbl_claims[[#This Row],[Date of Birth]]&lt;&gt;"", DATE(YEAR(tbl_claims[[#This Row],[Date of Birth]])+25, MONTH(tbl_claims[[#This Row],[Date of Birth]]), DAY(tbl_claims[[#This Row],[Date of Birth]])), "")</f>
        <v/>
      </c>
    </row>
    <row r="555" spans="1:18" s="26" customFormat="1" x14ac:dyDescent="0.35">
      <c r="A555" s="39"/>
      <c r="B555" s="29"/>
      <c r="C555" s="29"/>
      <c r="D555" s="30"/>
      <c r="E555" s="55"/>
      <c r="F555" s="31"/>
      <c r="G555" s="31"/>
      <c r="H555" s="32"/>
      <c r="I555" s="32"/>
      <c r="J555" s="33"/>
      <c r="K555" s="33"/>
      <c r="L555" s="43"/>
      <c r="M555" s="34"/>
      <c r="N555" s="77" t="e">
        <f>VLOOKUP(tbl_claims[[#This Row],[Nationality]],Table4[],3,FALSE)</f>
        <v>#N/A</v>
      </c>
      <c r="O555" s="41" t="str">
        <f>IF(tbl_claims[[#This Row],[Date of Birth]]&lt;&gt;"", DATE(YEAR(tbl_claims[[#This Row],[Date of Birth]])+16, MONTH(tbl_claims[[#This Row],[Date of Birth]]), DAY(tbl_claims[[#This Row],[Date of Birth]])), "")</f>
        <v/>
      </c>
      <c r="P555" s="41" t="str">
        <f>IF(tbl_claims[[#This Row],[Date of Birth]]&lt;&gt;"", DATE(YEAR(tbl_claims[[#This Row],[Date of Birth]])+18, MONTH(tbl_claims[[#This Row],[Date of Birth]]), DAY(tbl_claims[[#This Row],[Date of Birth]])), "")</f>
        <v/>
      </c>
      <c r="Q555" s="41" t="str">
        <f>IF(tbl_claims[[#This Row],[Date of Birth]]&lt;&gt;"", DATE(YEAR(tbl_claims[[#This Row],[Date of Birth]])+21, MONTH(tbl_claims[[#This Row],[Date of Birth]]), DAY(tbl_claims[[#This Row],[Date of Birth]])), "")</f>
        <v/>
      </c>
      <c r="R555" s="41" t="str">
        <f>IF(tbl_claims[[#This Row],[Date of Birth]]&lt;&gt;"", DATE(YEAR(tbl_claims[[#This Row],[Date of Birth]])+25, MONTH(tbl_claims[[#This Row],[Date of Birth]]), DAY(tbl_claims[[#This Row],[Date of Birth]])), "")</f>
        <v/>
      </c>
    </row>
    <row r="556" spans="1:18" s="26" customFormat="1" x14ac:dyDescent="0.35">
      <c r="A556" s="39"/>
      <c r="B556" s="29"/>
      <c r="C556" s="29"/>
      <c r="D556" s="30"/>
      <c r="E556" s="55"/>
      <c r="F556" s="31"/>
      <c r="G556" s="31"/>
      <c r="H556" s="32"/>
      <c r="I556" s="32"/>
      <c r="J556" s="33"/>
      <c r="K556" s="33"/>
      <c r="L556" s="43"/>
      <c r="M556" s="34"/>
      <c r="N556" s="77" t="e">
        <f>VLOOKUP(tbl_claims[[#This Row],[Nationality]],Table4[],3,FALSE)</f>
        <v>#N/A</v>
      </c>
      <c r="O556" s="41" t="str">
        <f>IF(tbl_claims[[#This Row],[Date of Birth]]&lt;&gt;"", DATE(YEAR(tbl_claims[[#This Row],[Date of Birth]])+16, MONTH(tbl_claims[[#This Row],[Date of Birth]]), DAY(tbl_claims[[#This Row],[Date of Birth]])), "")</f>
        <v/>
      </c>
      <c r="P556" s="41" t="str">
        <f>IF(tbl_claims[[#This Row],[Date of Birth]]&lt;&gt;"", DATE(YEAR(tbl_claims[[#This Row],[Date of Birth]])+18, MONTH(tbl_claims[[#This Row],[Date of Birth]]), DAY(tbl_claims[[#This Row],[Date of Birth]])), "")</f>
        <v/>
      </c>
      <c r="Q556" s="41" t="str">
        <f>IF(tbl_claims[[#This Row],[Date of Birth]]&lt;&gt;"", DATE(YEAR(tbl_claims[[#This Row],[Date of Birth]])+21, MONTH(tbl_claims[[#This Row],[Date of Birth]]), DAY(tbl_claims[[#This Row],[Date of Birth]])), "")</f>
        <v/>
      </c>
      <c r="R556" s="41" t="str">
        <f>IF(tbl_claims[[#This Row],[Date of Birth]]&lt;&gt;"", DATE(YEAR(tbl_claims[[#This Row],[Date of Birth]])+25, MONTH(tbl_claims[[#This Row],[Date of Birth]]), DAY(tbl_claims[[#This Row],[Date of Birth]])), "")</f>
        <v/>
      </c>
    </row>
    <row r="557" spans="1:18" s="26" customFormat="1" x14ac:dyDescent="0.35">
      <c r="A557" s="39"/>
      <c r="B557" s="29"/>
      <c r="C557" s="29"/>
      <c r="D557" s="30"/>
      <c r="E557" s="55"/>
      <c r="F557" s="31"/>
      <c r="G557" s="31"/>
      <c r="H557" s="32"/>
      <c r="I557" s="32"/>
      <c r="J557" s="33"/>
      <c r="K557" s="33"/>
      <c r="L557" s="43"/>
      <c r="M557" s="34"/>
      <c r="N557" s="77" t="e">
        <f>VLOOKUP(tbl_claims[[#This Row],[Nationality]],Table4[],3,FALSE)</f>
        <v>#N/A</v>
      </c>
      <c r="O557" s="41" t="str">
        <f>IF(tbl_claims[[#This Row],[Date of Birth]]&lt;&gt;"", DATE(YEAR(tbl_claims[[#This Row],[Date of Birth]])+16, MONTH(tbl_claims[[#This Row],[Date of Birth]]), DAY(tbl_claims[[#This Row],[Date of Birth]])), "")</f>
        <v/>
      </c>
      <c r="P557" s="41" t="str">
        <f>IF(tbl_claims[[#This Row],[Date of Birth]]&lt;&gt;"", DATE(YEAR(tbl_claims[[#This Row],[Date of Birth]])+18, MONTH(tbl_claims[[#This Row],[Date of Birth]]), DAY(tbl_claims[[#This Row],[Date of Birth]])), "")</f>
        <v/>
      </c>
      <c r="Q557" s="41" t="str">
        <f>IF(tbl_claims[[#This Row],[Date of Birth]]&lt;&gt;"", DATE(YEAR(tbl_claims[[#This Row],[Date of Birth]])+21, MONTH(tbl_claims[[#This Row],[Date of Birth]]), DAY(tbl_claims[[#This Row],[Date of Birth]])), "")</f>
        <v/>
      </c>
      <c r="R557" s="41" t="str">
        <f>IF(tbl_claims[[#This Row],[Date of Birth]]&lt;&gt;"", DATE(YEAR(tbl_claims[[#This Row],[Date of Birth]])+25, MONTH(tbl_claims[[#This Row],[Date of Birth]]), DAY(tbl_claims[[#This Row],[Date of Birth]])), "")</f>
        <v/>
      </c>
    </row>
    <row r="558" spans="1:18" s="26" customFormat="1" x14ac:dyDescent="0.35">
      <c r="A558" s="39"/>
      <c r="B558" s="29"/>
      <c r="C558" s="29"/>
      <c r="D558" s="30"/>
      <c r="E558" s="55"/>
      <c r="F558" s="31"/>
      <c r="G558" s="31"/>
      <c r="H558" s="32"/>
      <c r="I558" s="32"/>
      <c r="J558" s="33"/>
      <c r="K558" s="33"/>
      <c r="L558" s="43"/>
      <c r="M558" s="34"/>
      <c r="N558" s="77" t="e">
        <f>VLOOKUP(tbl_claims[[#This Row],[Nationality]],Table4[],3,FALSE)</f>
        <v>#N/A</v>
      </c>
      <c r="O558" s="41" t="str">
        <f>IF(tbl_claims[[#This Row],[Date of Birth]]&lt;&gt;"", DATE(YEAR(tbl_claims[[#This Row],[Date of Birth]])+16, MONTH(tbl_claims[[#This Row],[Date of Birth]]), DAY(tbl_claims[[#This Row],[Date of Birth]])), "")</f>
        <v/>
      </c>
      <c r="P558" s="41" t="str">
        <f>IF(tbl_claims[[#This Row],[Date of Birth]]&lt;&gt;"", DATE(YEAR(tbl_claims[[#This Row],[Date of Birth]])+18, MONTH(tbl_claims[[#This Row],[Date of Birth]]), DAY(tbl_claims[[#This Row],[Date of Birth]])), "")</f>
        <v/>
      </c>
      <c r="Q558" s="41" t="str">
        <f>IF(tbl_claims[[#This Row],[Date of Birth]]&lt;&gt;"", DATE(YEAR(tbl_claims[[#This Row],[Date of Birth]])+21, MONTH(tbl_claims[[#This Row],[Date of Birth]]), DAY(tbl_claims[[#This Row],[Date of Birth]])), "")</f>
        <v/>
      </c>
      <c r="R558" s="41" t="str">
        <f>IF(tbl_claims[[#This Row],[Date of Birth]]&lt;&gt;"", DATE(YEAR(tbl_claims[[#This Row],[Date of Birth]])+25, MONTH(tbl_claims[[#This Row],[Date of Birth]]), DAY(tbl_claims[[#This Row],[Date of Birth]])), "")</f>
        <v/>
      </c>
    </row>
    <row r="559" spans="1:18" s="26" customFormat="1" x14ac:dyDescent="0.35">
      <c r="A559" s="39"/>
      <c r="B559" s="29"/>
      <c r="C559" s="29"/>
      <c r="D559" s="30"/>
      <c r="E559" s="55"/>
      <c r="F559" s="31"/>
      <c r="G559" s="31"/>
      <c r="H559" s="32"/>
      <c r="I559" s="32"/>
      <c r="J559" s="33"/>
      <c r="K559" s="33"/>
      <c r="L559" s="43"/>
      <c r="M559" s="34"/>
      <c r="N559" s="77" t="e">
        <f>VLOOKUP(tbl_claims[[#This Row],[Nationality]],Table4[],3,FALSE)</f>
        <v>#N/A</v>
      </c>
      <c r="O559" s="41" t="str">
        <f>IF(tbl_claims[[#This Row],[Date of Birth]]&lt;&gt;"", DATE(YEAR(tbl_claims[[#This Row],[Date of Birth]])+16, MONTH(tbl_claims[[#This Row],[Date of Birth]]), DAY(tbl_claims[[#This Row],[Date of Birth]])), "")</f>
        <v/>
      </c>
      <c r="P559" s="41" t="str">
        <f>IF(tbl_claims[[#This Row],[Date of Birth]]&lt;&gt;"", DATE(YEAR(tbl_claims[[#This Row],[Date of Birth]])+18, MONTH(tbl_claims[[#This Row],[Date of Birth]]), DAY(tbl_claims[[#This Row],[Date of Birth]])), "")</f>
        <v/>
      </c>
      <c r="Q559" s="41" t="str">
        <f>IF(tbl_claims[[#This Row],[Date of Birth]]&lt;&gt;"", DATE(YEAR(tbl_claims[[#This Row],[Date of Birth]])+21, MONTH(tbl_claims[[#This Row],[Date of Birth]]), DAY(tbl_claims[[#This Row],[Date of Birth]])), "")</f>
        <v/>
      </c>
      <c r="R559" s="41" t="str">
        <f>IF(tbl_claims[[#This Row],[Date of Birth]]&lt;&gt;"", DATE(YEAR(tbl_claims[[#This Row],[Date of Birth]])+25, MONTH(tbl_claims[[#This Row],[Date of Birth]]), DAY(tbl_claims[[#This Row],[Date of Birth]])), "")</f>
        <v/>
      </c>
    </row>
    <row r="560" spans="1:18" s="26" customFormat="1" x14ac:dyDescent="0.35">
      <c r="A560" s="39"/>
      <c r="B560" s="29"/>
      <c r="C560" s="29"/>
      <c r="D560" s="30"/>
      <c r="E560" s="55"/>
      <c r="F560" s="31"/>
      <c r="G560" s="31"/>
      <c r="H560" s="32"/>
      <c r="I560" s="32"/>
      <c r="J560" s="33"/>
      <c r="K560" s="33"/>
      <c r="L560" s="43"/>
      <c r="M560" s="34"/>
      <c r="N560" s="77" t="e">
        <f>VLOOKUP(tbl_claims[[#This Row],[Nationality]],Table4[],3,FALSE)</f>
        <v>#N/A</v>
      </c>
      <c r="O560" s="41" t="str">
        <f>IF(tbl_claims[[#This Row],[Date of Birth]]&lt;&gt;"", DATE(YEAR(tbl_claims[[#This Row],[Date of Birth]])+16, MONTH(tbl_claims[[#This Row],[Date of Birth]]), DAY(tbl_claims[[#This Row],[Date of Birth]])), "")</f>
        <v/>
      </c>
      <c r="P560" s="41" t="str">
        <f>IF(tbl_claims[[#This Row],[Date of Birth]]&lt;&gt;"", DATE(YEAR(tbl_claims[[#This Row],[Date of Birth]])+18, MONTH(tbl_claims[[#This Row],[Date of Birth]]), DAY(tbl_claims[[#This Row],[Date of Birth]])), "")</f>
        <v/>
      </c>
      <c r="Q560" s="41" t="str">
        <f>IF(tbl_claims[[#This Row],[Date of Birth]]&lt;&gt;"", DATE(YEAR(tbl_claims[[#This Row],[Date of Birth]])+21, MONTH(tbl_claims[[#This Row],[Date of Birth]]), DAY(tbl_claims[[#This Row],[Date of Birth]])), "")</f>
        <v/>
      </c>
      <c r="R560" s="41" t="str">
        <f>IF(tbl_claims[[#This Row],[Date of Birth]]&lt;&gt;"", DATE(YEAR(tbl_claims[[#This Row],[Date of Birth]])+25, MONTH(tbl_claims[[#This Row],[Date of Birth]]), DAY(tbl_claims[[#This Row],[Date of Birth]])), "")</f>
        <v/>
      </c>
    </row>
    <row r="561" spans="1:18" s="26" customFormat="1" x14ac:dyDescent="0.35">
      <c r="A561" s="39"/>
      <c r="B561" s="29"/>
      <c r="C561" s="29"/>
      <c r="D561" s="30"/>
      <c r="E561" s="55"/>
      <c r="F561" s="31"/>
      <c r="G561" s="31"/>
      <c r="H561" s="32"/>
      <c r="I561" s="32"/>
      <c r="J561" s="33"/>
      <c r="K561" s="33"/>
      <c r="L561" s="43"/>
      <c r="M561" s="34"/>
      <c r="N561" s="77" t="e">
        <f>VLOOKUP(tbl_claims[[#This Row],[Nationality]],Table4[],3,FALSE)</f>
        <v>#N/A</v>
      </c>
      <c r="O561" s="41" t="str">
        <f>IF(tbl_claims[[#This Row],[Date of Birth]]&lt;&gt;"", DATE(YEAR(tbl_claims[[#This Row],[Date of Birth]])+16, MONTH(tbl_claims[[#This Row],[Date of Birth]]), DAY(tbl_claims[[#This Row],[Date of Birth]])), "")</f>
        <v/>
      </c>
      <c r="P561" s="41" t="str">
        <f>IF(tbl_claims[[#This Row],[Date of Birth]]&lt;&gt;"", DATE(YEAR(tbl_claims[[#This Row],[Date of Birth]])+18, MONTH(tbl_claims[[#This Row],[Date of Birth]]), DAY(tbl_claims[[#This Row],[Date of Birth]])), "")</f>
        <v/>
      </c>
      <c r="Q561" s="41" t="str">
        <f>IF(tbl_claims[[#This Row],[Date of Birth]]&lt;&gt;"", DATE(YEAR(tbl_claims[[#This Row],[Date of Birth]])+21, MONTH(tbl_claims[[#This Row],[Date of Birth]]), DAY(tbl_claims[[#This Row],[Date of Birth]])), "")</f>
        <v/>
      </c>
      <c r="R561" s="41" t="str">
        <f>IF(tbl_claims[[#This Row],[Date of Birth]]&lt;&gt;"", DATE(YEAR(tbl_claims[[#This Row],[Date of Birth]])+25, MONTH(tbl_claims[[#This Row],[Date of Birth]]), DAY(tbl_claims[[#This Row],[Date of Birth]])), "")</f>
        <v/>
      </c>
    </row>
    <row r="562" spans="1:18" s="26" customFormat="1" x14ac:dyDescent="0.35">
      <c r="A562" s="39"/>
      <c r="B562" s="29"/>
      <c r="C562" s="29"/>
      <c r="D562" s="30"/>
      <c r="E562" s="55"/>
      <c r="F562" s="31"/>
      <c r="G562" s="31"/>
      <c r="H562" s="32"/>
      <c r="I562" s="32"/>
      <c r="J562" s="33"/>
      <c r="K562" s="33"/>
      <c r="L562" s="43"/>
      <c r="M562" s="34"/>
      <c r="N562" s="77" t="e">
        <f>VLOOKUP(tbl_claims[[#This Row],[Nationality]],Table4[],3,FALSE)</f>
        <v>#N/A</v>
      </c>
      <c r="O562" s="41" t="str">
        <f>IF(tbl_claims[[#This Row],[Date of Birth]]&lt;&gt;"", DATE(YEAR(tbl_claims[[#This Row],[Date of Birth]])+16, MONTH(tbl_claims[[#This Row],[Date of Birth]]), DAY(tbl_claims[[#This Row],[Date of Birth]])), "")</f>
        <v/>
      </c>
      <c r="P562" s="41" t="str">
        <f>IF(tbl_claims[[#This Row],[Date of Birth]]&lt;&gt;"", DATE(YEAR(tbl_claims[[#This Row],[Date of Birth]])+18, MONTH(tbl_claims[[#This Row],[Date of Birth]]), DAY(tbl_claims[[#This Row],[Date of Birth]])), "")</f>
        <v/>
      </c>
      <c r="Q562" s="41" t="str">
        <f>IF(tbl_claims[[#This Row],[Date of Birth]]&lt;&gt;"", DATE(YEAR(tbl_claims[[#This Row],[Date of Birth]])+21, MONTH(tbl_claims[[#This Row],[Date of Birth]]), DAY(tbl_claims[[#This Row],[Date of Birth]])), "")</f>
        <v/>
      </c>
      <c r="R562" s="41" t="str">
        <f>IF(tbl_claims[[#This Row],[Date of Birth]]&lt;&gt;"", DATE(YEAR(tbl_claims[[#This Row],[Date of Birth]])+25, MONTH(tbl_claims[[#This Row],[Date of Birth]]), DAY(tbl_claims[[#This Row],[Date of Birth]])), "")</f>
        <v/>
      </c>
    </row>
    <row r="563" spans="1:18" s="26" customFormat="1" x14ac:dyDescent="0.35">
      <c r="A563" s="39"/>
      <c r="B563" s="29"/>
      <c r="C563" s="29"/>
      <c r="D563" s="30"/>
      <c r="E563" s="55"/>
      <c r="F563" s="31"/>
      <c r="G563" s="31"/>
      <c r="H563" s="32"/>
      <c r="I563" s="32"/>
      <c r="J563" s="33"/>
      <c r="K563" s="33"/>
      <c r="L563" s="43"/>
      <c r="M563" s="34"/>
      <c r="N563" s="77" t="e">
        <f>VLOOKUP(tbl_claims[[#This Row],[Nationality]],Table4[],3,FALSE)</f>
        <v>#N/A</v>
      </c>
      <c r="O563" s="41" t="str">
        <f>IF(tbl_claims[[#This Row],[Date of Birth]]&lt;&gt;"", DATE(YEAR(tbl_claims[[#This Row],[Date of Birth]])+16, MONTH(tbl_claims[[#This Row],[Date of Birth]]), DAY(tbl_claims[[#This Row],[Date of Birth]])), "")</f>
        <v/>
      </c>
      <c r="P563" s="41" t="str">
        <f>IF(tbl_claims[[#This Row],[Date of Birth]]&lt;&gt;"", DATE(YEAR(tbl_claims[[#This Row],[Date of Birth]])+18, MONTH(tbl_claims[[#This Row],[Date of Birth]]), DAY(tbl_claims[[#This Row],[Date of Birth]])), "")</f>
        <v/>
      </c>
      <c r="Q563" s="41" t="str">
        <f>IF(tbl_claims[[#This Row],[Date of Birth]]&lt;&gt;"", DATE(YEAR(tbl_claims[[#This Row],[Date of Birth]])+21, MONTH(tbl_claims[[#This Row],[Date of Birth]]), DAY(tbl_claims[[#This Row],[Date of Birth]])), "")</f>
        <v/>
      </c>
      <c r="R563" s="41" t="str">
        <f>IF(tbl_claims[[#This Row],[Date of Birth]]&lt;&gt;"", DATE(YEAR(tbl_claims[[#This Row],[Date of Birth]])+25, MONTH(tbl_claims[[#This Row],[Date of Birth]]), DAY(tbl_claims[[#This Row],[Date of Birth]])), "")</f>
        <v/>
      </c>
    </row>
    <row r="564" spans="1:18" s="26" customFormat="1" x14ac:dyDescent="0.35">
      <c r="A564" s="39"/>
      <c r="B564" s="29"/>
      <c r="C564" s="29"/>
      <c r="D564" s="30"/>
      <c r="E564" s="55"/>
      <c r="F564" s="31"/>
      <c r="G564" s="31"/>
      <c r="H564" s="32"/>
      <c r="I564" s="32"/>
      <c r="J564" s="33"/>
      <c r="K564" s="33"/>
      <c r="L564" s="43"/>
      <c r="M564" s="34"/>
      <c r="N564" s="77" t="e">
        <f>VLOOKUP(tbl_claims[[#This Row],[Nationality]],Table4[],3,FALSE)</f>
        <v>#N/A</v>
      </c>
      <c r="O564" s="41" t="str">
        <f>IF(tbl_claims[[#This Row],[Date of Birth]]&lt;&gt;"", DATE(YEAR(tbl_claims[[#This Row],[Date of Birth]])+16, MONTH(tbl_claims[[#This Row],[Date of Birth]]), DAY(tbl_claims[[#This Row],[Date of Birth]])), "")</f>
        <v/>
      </c>
      <c r="P564" s="41" t="str">
        <f>IF(tbl_claims[[#This Row],[Date of Birth]]&lt;&gt;"", DATE(YEAR(tbl_claims[[#This Row],[Date of Birth]])+18, MONTH(tbl_claims[[#This Row],[Date of Birth]]), DAY(tbl_claims[[#This Row],[Date of Birth]])), "")</f>
        <v/>
      </c>
      <c r="Q564" s="41" t="str">
        <f>IF(tbl_claims[[#This Row],[Date of Birth]]&lt;&gt;"", DATE(YEAR(tbl_claims[[#This Row],[Date of Birth]])+21, MONTH(tbl_claims[[#This Row],[Date of Birth]]), DAY(tbl_claims[[#This Row],[Date of Birth]])), "")</f>
        <v/>
      </c>
      <c r="R564" s="41" t="str">
        <f>IF(tbl_claims[[#This Row],[Date of Birth]]&lt;&gt;"", DATE(YEAR(tbl_claims[[#This Row],[Date of Birth]])+25, MONTH(tbl_claims[[#This Row],[Date of Birth]]), DAY(tbl_claims[[#This Row],[Date of Birth]])), "")</f>
        <v/>
      </c>
    </row>
    <row r="565" spans="1:18" s="26" customFormat="1" x14ac:dyDescent="0.35">
      <c r="A565" s="39"/>
      <c r="B565" s="29"/>
      <c r="C565" s="29"/>
      <c r="D565" s="30"/>
      <c r="E565" s="55"/>
      <c r="F565" s="31"/>
      <c r="G565" s="31"/>
      <c r="H565" s="32"/>
      <c r="I565" s="32"/>
      <c r="J565" s="33"/>
      <c r="K565" s="33"/>
      <c r="L565" s="43"/>
      <c r="M565" s="34"/>
      <c r="N565" s="77" t="e">
        <f>VLOOKUP(tbl_claims[[#This Row],[Nationality]],Table4[],3,FALSE)</f>
        <v>#N/A</v>
      </c>
      <c r="O565" s="41" t="str">
        <f>IF(tbl_claims[[#This Row],[Date of Birth]]&lt;&gt;"", DATE(YEAR(tbl_claims[[#This Row],[Date of Birth]])+16, MONTH(tbl_claims[[#This Row],[Date of Birth]]), DAY(tbl_claims[[#This Row],[Date of Birth]])), "")</f>
        <v/>
      </c>
      <c r="P565" s="41" t="str">
        <f>IF(tbl_claims[[#This Row],[Date of Birth]]&lt;&gt;"", DATE(YEAR(tbl_claims[[#This Row],[Date of Birth]])+18, MONTH(tbl_claims[[#This Row],[Date of Birth]]), DAY(tbl_claims[[#This Row],[Date of Birth]])), "")</f>
        <v/>
      </c>
      <c r="Q565" s="41" t="str">
        <f>IF(tbl_claims[[#This Row],[Date of Birth]]&lt;&gt;"", DATE(YEAR(tbl_claims[[#This Row],[Date of Birth]])+21, MONTH(tbl_claims[[#This Row],[Date of Birth]]), DAY(tbl_claims[[#This Row],[Date of Birth]])), "")</f>
        <v/>
      </c>
      <c r="R565" s="41" t="str">
        <f>IF(tbl_claims[[#This Row],[Date of Birth]]&lt;&gt;"", DATE(YEAR(tbl_claims[[#This Row],[Date of Birth]])+25, MONTH(tbl_claims[[#This Row],[Date of Birth]]), DAY(tbl_claims[[#This Row],[Date of Birth]])), "")</f>
        <v/>
      </c>
    </row>
    <row r="566" spans="1:18" s="26" customFormat="1" x14ac:dyDescent="0.35">
      <c r="A566" s="39"/>
      <c r="B566" s="29"/>
      <c r="C566" s="29"/>
      <c r="D566" s="30"/>
      <c r="E566" s="55"/>
      <c r="F566" s="31"/>
      <c r="G566" s="31"/>
      <c r="H566" s="32"/>
      <c r="I566" s="32"/>
      <c r="J566" s="33"/>
      <c r="K566" s="33"/>
      <c r="L566" s="43"/>
      <c r="M566" s="34"/>
      <c r="N566" s="77" t="e">
        <f>VLOOKUP(tbl_claims[[#This Row],[Nationality]],Table4[],3,FALSE)</f>
        <v>#N/A</v>
      </c>
      <c r="O566" s="41" t="str">
        <f>IF(tbl_claims[[#This Row],[Date of Birth]]&lt;&gt;"", DATE(YEAR(tbl_claims[[#This Row],[Date of Birth]])+16, MONTH(tbl_claims[[#This Row],[Date of Birth]]), DAY(tbl_claims[[#This Row],[Date of Birth]])), "")</f>
        <v/>
      </c>
      <c r="P566" s="41" t="str">
        <f>IF(tbl_claims[[#This Row],[Date of Birth]]&lt;&gt;"", DATE(YEAR(tbl_claims[[#This Row],[Date of Birth]])+18, MONTH(tbl_claims[[#This Row],[Date of Birth]]), DAY(tbl_claims[[#This Row],[Date of Birth]])), "")</f>
        <v/>
      </c>
      <c r="Q566" s="41" t="str">
        <f>IF(tbl_claims[[#This Row],[Date of Birth]]&lt;&gt;"", DATE(YEAR(tbl_claims[[#This Row],[Date of Birth]])+21, MONTH(tbl_claims[[#This Row],[Date of Birth]]), DAY(tbl_claims[[#This Row],[Date of Birth]])), "")</f>
        <v/>
      </c>
      <c r="R566" s="41" t="str">
        <f>IF(tbl_claims[[#This Row],[Date of Birth]]&lt;&gt;"", DATE(YEAR(tbl_claims[[#This Row],[Date of Birth]])+25, MONTH(tbl_claims[[#This Row],[Date of Birth]]), DAY(tbl_claims[[#This Row],[Date of Birth]])), "")</f>
        <v/>
      </c>
    </row>
    <row r="567" spans="1:18" s="26" customFormat="1" x14ac:dyDescent="0.35">
      <c r="A567" s="39"/>
      <c r="B567" s="29"/>
      <c r="C567" s="29"/>
      <c r="D567" s="30"/>
      <c r="E567" s="55"/>
      <c r="F567" s="31"/>
      <c r="G567" s="31"/>
      <c r="H567" s="32"/>
      <c r="I567" s="32"/>
      <c r="J567" s="33"/>
      <c r="K567" s="33"/>
      <c r="L567" s="43"/>
      <c r="M567" s="34"/>
      <c r="N567" s="77" t="e">
        <f>VLOOKUP(tbl_claims[[#This Row],[Nationality]],Table4[],3,FALSE)</f>
        <v>#N/A</v>
      </c>
      <c r="O567" s="41" t="str">
        <f>IF(tbl_claims[[#This Row],[Date of Birth]]&lt;&gt;"", DATE(YEAR(tbl_claims[[#This Row],[Date of Birth]])+16, MONTH(tbl_claims[[#This Row],[Date of Birth]]), DAY(tbl_claims[[#This Row],[Date of Birth]])), "")</f>
        <v/>
      </c>
      <c r="P567" s="41" t="str">
        <f>IF(tbl_claims[[#This Row],[Date of Birth]]&lt;&gt;"", DATE(YEAR(tbl_claims[[#This Row],[Date of Birth]])+18, MONTH(tbl_claims[[#This Row],[Date of Birth]]), DAY(tbl_claims[[#This Row],[Date of Birth]])), "")</f>
        <v/>
      </c>
      <c r="Q567" s="41" t="str">
        <f>IF(tbl_claims[[#This Row],[Date of Birth]]&lt;&gt;"", DATE(YEAR(tbl_claims[[#This Row],[Date of Birth]])+21, MONTH(tbl_claims[[#This Row],[Date of Birth]]), DAY(tbl_claims[[#This Row],[Date of Birth]])), "")</f>
        <v/>
      </c>
      <c r="R567" s="41" t="str">
        <f>IF(tbl_claims[[#This Row],[Date of Birth]]&lt;&gt;"", DATE(YEAR(tbl_claims[[#This Row],[Date of Birth]])+25, MONTH(tbl_claims[[#This Row],[Date of Birth]]), DAY(tbl_claims[[#This Row],[Date of Birth]])), "")</f>
        <v/>
      </c>
    </row>
    <row r="568" spans="1:18" s="26" customFormat="1" x14ac:dyDescent="0.35">
      <c r="A568" s="39"/>
      <c r="B568" s="29"/>
      <c r="C568" s="29"/>
      <c r="D568" s="30"/>
      <c r="E568" s="55"/>
      <c r="F568" s="31"/>
      <c r="G568" s="31"/>
      <c r="H568" s="32"/>
      <c r="I568" s="32"/>
      <c r="J568" s="33"/>
      <c r="K568" s="33"/>
      <c r="L568" s="43"/>
      <c r="M568" s="34"/>
      <c r="N568" s="77" t="e">
        <f>VLOOKUP(tbl_claims[[#This Row],[Nationality]],Table4[],3,FALSE)</f>
        <v>#N/A</v>
      </c>
      <c r="O568" s="41" t="str">
        <f>IF(tbl_claims[[#This Row],[Date of Birth]]&lt;&gt;"", DATE(YEAR(tbl_claims[[#This Row],[Date of Birth]])+16, MONTH(tbl_claims[[#This Row],[Date of Birth]]), DAY(tbl_claims[[#This Row],[Date of Birth]])), "")</f>
        <v/>
      </c>
      <c r="P568" s="41" t="str">
        <f>IF(tbl_claims[[#This Row],[Date of Birth]]&lt;&gt;"", DATE(YEAR(tbl_claims[[#This Row],[Date of Birth]])+18, MONTH(tbl_claims[[#This Row],[Date of Birth]]), DAY(tbl_claims[[#This Row],[Date of Birth]])), "")</f>
        <v/>
      </c>
      <c r="Q568" s="41" t="str">
        <f>IF(tbl_claims[[#This Row],[Date of Birth]]&lt;&gt;"", DATE(YEAR(tbl_claims[[#This Row],[Date of Birth]])+21, MONTH(tbl_claims[[#This Row],[Date of Birth]]), DAY(tbl_claims[[#This Row],[Date of Birth]])), "")</f>
        <v/>
      </c>
      <c r="R568" s="41" t="str">
        <f>IF(tbl_claims[[#This Row],[Date of Birth]]&lt;&gt;"", DATE(YEAR(tbl_claims[[#This Row],[Date of Birth]])+25, MONTH(tbl_claims[[#This Row],[Date of Birth]]), DAY(tbl_claims[[#This Row],[Date of Birth]])), "")</f>
        <v/>
      </c>
    </row>
    <row r="569" spans="1:18" s="26" customFormat="1" x14ac:dyDescent="0.35">
      <c r="A569" s="39"/>
      <c r="B569" s="29"/>
      <c r="C569" s="29"/>
      <c r="D569" s="30"/>
      <c r="E569" s="55"/>
      <c r="F569" s="31"/>
      <c r="G569" s="31"/>
      <c r="H569" s="32"/>
      <c r="I569" s="32"/>
      <c r="J569" s="33"/>
      <c r="K569" s="33"/>
      <c r="L569" s="43"/>
      <c r="M569" s="34"/>
      <c r="N569" s="77" t="e">
        <f>VLOOKUP(tbl_claims[[#This Row],[Nationality]],Table4[],3,FALSE)</f>
        <v>#N/A</v>
      </c>
      <c r="O569" s="41" t="str">
        <f>IF(tbl_claims[[#This Row],[Date of Birth]]&lt;&gt;"", DATE(YEAR(tbl_claims[[#This Row],[Date of Birth]])+16, MONTH(tbl_claims[[#This Row],[Date of Birth]]), DAY(tbl_claims[[#This Row],[Date of Birth]])), "")</f>
        <v/>
      </c>
      <c r="P569" s="41" t="str">
        <f>IF(tbl_claims[[#This Row],[Date of Birth]]&lt;&gt;"", DATE(YEAR(tbl_claims[[#This Row],[Date of Birth]])+18, MONTH(tbl_claims[[#This Row],[Date of Birth]]), DAY(tbl_claims[[#This Row],[Date of Birth]])), "")</f>
        <v/>
      </c>
      <c r="Q569" s="41" t="str">
        <f>IF(tbl_claims[[#This Row],[Date of Birth]]&lt;&gt;"", DATE(YEAR(tbl_claims[[#This Row],[Date of Birth]])+21, MONTH(tbl_claims[[#This Row],[Date of Birth]]), DAY(tbl_claims[[#This Row],[Date of Birth]])), "")</f>
        <v/>
      </c>
      <c r="R569" s="41" t="str">
        <f>IF(tbl_claims[[#This Row],[Date of Birth]]&lt;&gt;"", DATE(YEAR(tbl_claims[[#This Row],[Date of Birth]])+25, MONTH(tbl_claims[[#This Row],[Date of Birth]]), DAY(tbl_claims[[#This Row],[Date of Birth]])), "")</f>
        <v/>
      </c>
    </row>
    <row r="570" spans="1:18" s="26" customFormat="1" x14ac:dyDescent="0.35">
      <c r="A570" s="39"/>
      <c r="B570" s="29"/>
      <c r="C570" s="29"/>
      <c r="D570" s="30"/>
      <c r="E570" s="55"/>
      <c r="F570" s="31"/>
      <c r="G570" s="31"/>
      <c r="H570" s="32"/>
      <c r="I570" s="32"/>
      <c r="J570" s="33"/>
      <c r="K570" s="33"/>
      <c r="L570" s="43"/>
      <c r="M570" s="34"/>
      <c r="N570" s="77" t="e">
        <f>VLOOKUP(tbl_claims[[#This Row],[Nationality]],Table4[],3,FALSE)</f>
        <v>#N/A</v>
      </c>
      <c r="O570" s="41" t="str">
        <f>IF(tbl_claims[[#This Row],[Date of Birth]]&lt;&gt;"", DATE(YEAR(tbl_claims[[#This Row],[Date of Birth]])+16, MONTH(tbl_claims[[#This Row],[Date of Birth]]), DAY(tbl_claims[[#This Row],[Date of Birth]])), "")</f>
        <v/>
      </c>
      <c r="P570" s="41" t="str">
        <f>IF(tbl_claims[[#This Row],[Date of Birth]]&lt;&gt;"", DATE(YEAR(tbl_claims[[#This Row],[Date of Birth]])+18, MONTH(tbl_claims[[#This Row],[Date of Birth]]), DAY(tbl_claims[[#This Row],[Date of Birth]])), "")</f>
        <v/>
      </c>
      <c r="Q570" s="41" t="str">
        <f>IF(tbl_claims[[#This Row],[Date of Birth]]&lt;&gt;"", DATE(YEAR(tbl_claims[[#This Row],[Date of Birth]])+21, MONTH(tbl_claims[[#This Row],[Date of Birth]]), DAY(tbl_claims[[#This Row],[Date of Birth]])), "")</f>
        <v/>
      </c>
      <c r="R570" s="41" t="str">
        <f>IF(tbl_claims[[#This Row],[Date of Birth]]&lt;&gt;"", DATE(YEAR(tbl_claims[[#This Row],[Date of Birth]])+25, MONTH(tbl_claims[[#This Row],[Date of Birth]]), DAY(tbl_claims[[#This Row],[Date of Birth]])), "")</f>
        <v/>
      </c>
    </row>
    <row r="571" spans="1:18" s="26" customFormat="1" x14ac:dyDescent="0.35">
      <c r="A571" s="39"/>
      <c r="B571" s="29"/>
      <c r="C571" s="29"/>
      <c r="D571" s="30"/>
      <c r="E571" s="55"/>
      <c r="F571" s="31"/>
      <c r="G571" s="31"/>
      <c r="H571" s="32"/>
      <c r="I571" s="32"/>
      <c r="J571" s="33"/>
      <c r="K571" s="33"/>
      <c r="L571" s="43"/>
      <c r="M571" s="34"/>
      <c r="N571" s="77" t="e">
        <f>VLOOKUP(tbl_claims[[#This Row],[Nationality]],Table4[],3,FALSE)</f>
        <v>#N/A</v>
      </c>
      <c r="O571" s="41" t="str">
        <f>IF(tbl_claims[[#This Row],[Date of Birth]]&lt;&gt;"", DATE(YEAR(tbl_claims[[#This Row],[Date of Birth]])+16, MONTH(tbl_claims[[#This Row],[Date of Birth]]), DAY(tbl_claims[[#This Row],[Date of Birth]])), "")</f>
        <v/>
      </c>
      <c r="P571" s="41" t="str">
        <f>IF(tbl_claims[[#This Row],[Date of Birth]]&lt;&gt;"", DATE(YEAR(tbl_claims[[#This Row],[Date of Birth]])+18, MONTH(tbl_claims[[#This Row],[Date of Birth]]), DAY(tbl_claims[[#This Row],[Date of Birth]])), "")</f>
        <v/>
      </c>
      <c r="Q571" s="41" t="str">
        <f>IF(tbl_claims[[#This Row],[Date of Birth]]&lt;&gt;"", DATE(YEAR(tbl_claims[[#This Row],[Date of Birth]])+21, MONTH(tbl_claims[[#This Row],[Date of Birth]]), DAY(tbl_claims[[#This Row],[Date of Birth]])), "")</f>
        <v/>
      </c>
      <c r="R571" s="41" t="str">
        <f>IF(tbl_claims[[#This Row],[Date of Birth]]&lt;&gt;"", DATE(YEAR(tbl_claims[[#This Row],[Date of Birth]])+25, MONTH(tbl_claims[[#This Row],[Date of Birth]]), DAY(tbl_claims[[#This Row],[Date of Birth]])), "")</f>
        <v/>
      </c>
    </row>
    <row r="572" spans="1:18" s="26" customFormat="1" x14ac:dyDescent="0.35">
      <c r="A572" s="39"/>
      <c r="B572" s="29"/>
      <c r="C572" s="29"/>
      <c r="D572" s="30"/>
      <c r="E572" s="55"/>
      <c r="F572" s="31"/>
      <c r="G572" s="31"/>
      <c r="H572" s="32"/>
      <c r="I572" s="32"/>
      <c r="J572" s="33"/>
      <c r="K572" s="33"/>
      <c r="L572" s="43"/>
      <c r="M572" s="34"/>
      <c r="N572" s="77" t="e">
        <f>VLOOKUP(tbl_claims[[#This Row],[Nationality]],Table4[],3,FALSE)</f>
        <v>#N/A</v>
      </c>
      <c r="O572" s="41" t="str">
        <f>IF(tbl_claims[[#This Row],[Date of Birth]]&lt;&gt;"", DATE(YEAR(tbl_claims[[#This Row],[Date of Birth]])+16, MONTH(tbl_claims[[#This Row],[Date of Birth]]), DAY(tbl_claims[[#This Row],[Date of Birth]])), "")</f>
        <v/>
      </c>
      <c r="P572" s="41" t="str">
        <f>IF(tbl_claims[[#This Row],[Date of Birth]]&lt;&gt;"", DATE(YEAR(tbl_claims[[#This Row],[Date of Birth]])+18, MONTH(tbl_claims[[#This Row],[Date of Birth]]), DAY(tbl_claims[[#This Row],[Date of Birth]])), "")</f>
        <v/>
      </c>
      <c r="Q572" s="41" t="str">
        <f>IF(tbl_claims[[#This Row],[Date of Birth]]&lt;&gt;"", DATE(YEAR(tbl_claims[[#This Row],[Date of Birth]])+21, MONTH(tbl_claims[[#This Row],[Date of Birth]]), DAY(tbl_claims[[#This Row],[Date of Birth]])), "")</f>
        <v/>
      </c>
      <c r="R572" s="41" t="str">
        <f>IF(tbl_claims[[#This Row],[Date of Birth]]&lt;&gt;"", DATE(YEAR(tbl_claims[[#This Row],[Date of Birth]])+25, MONTH(tbl_claims[[#This Row],[Date of Birth]]), DAY(tbl_claims[[#This Row],[Date of Birth]])), "")</f>
        <v/>
      </c>
    </row>
    <row r="573" spans="1:18" s="26" customFormat="1" x14ac:dyDescent="0.35">
      <c r="A573" s="39"/>
      <c r="B573" s="29"/>
      <c r="C573" s="29"/>
      <c r="D573" s="30"/>
      <c r="E573" s="55"/>
      <c r="F573" s="31"/>
      <c r="G573" s="31"/>
      <c r="H573" s="32"/>
      <c r="I573" s="32"/>
      <c r="J573" s="33"/>
      <c r="K573" s="33"/>
      <c r="L573" s="43"/>
      <c r="M573" s="34"/>
      <c r="N573" s="77" t="e">
        <f>VLOOKUP(tbl_claims[[#This Row],[Nationality]],Table4[],3,FALSE)</f>
        <v>#N/A</v>
      </c>
      <c r="O573" s="41" t="str">
        <f>IF(tbl_claims[[#This Row],[Date of Birth]]&lt;&gt;"", DATE(YEAR(tbl_claims[[#This Row],[Date of Birth]])+16, MONTH(tbl_claims[[#This Row],[Date of Birth]]), DAY(tbl_claims[[#This Row],[Date of Birth]])), "")</f>
        <v/>
      </c>
      <c r="P573" s="41" t="str">
        <f>IF(tbl_claims[[#This Row],[Date of Birth]]&lt;&gt;"", DATE(YEAR(tbl_claims[[#This Row],[Date of Birth]])+18, MONTH(tbl_claims[[#This Row],[Date of Birth]]), DAY(tbl_claims[[#This Row],[Date of Birth]])), "")</f>
        <v/>
      </c>
      <c r="Q573" s="41" t="str">
        <f>IF(tbl_claims[[#This Row],[Date of Birth]]&lt;&gt;"", DATE(YEAR(tbl_claims[[#This Row],[Date of Birth]])+21, MONTH(tbl_claims[[#This Row],[Date of Birth]]), DAY(tbl_claims[[#This Row],[Date of Birth]])), "")</f>
        <v/>
      </c>
      <c r="R573" s="41" t="str">
        <f>IF(tbl_claims[[#This Row],[Date of Birth]]&lt;&gt;"", DATE(YEAR(tbl_claims[[#This Row],[Date of Birth]])+25, MONTH(tbl_claims[[#This Row],[Date of Birth]]), DAY(tbl_claims[[#This Row],[Date of Birth]])), "")</f>
        <v/>
      </c>
    </row>
    <row r="574" spans="1:18" s="26" customFormat="1" x14ac:dyDescent="0.35">
      <c r="A574" s="39"/>
      <c r="B574" s="29"/>
      <c r="C574" s="29"/>
      <c r="D574" s="30"/>
      <c r="E574" s="55"/>
      <c r="F574" s="31"/>
      <c r="G574" s="31"/>
      <c r="H574" s="32"/>
      <c r="I574" s="32"/>
      <c r="J574" s="33"/>
      <c r="K574" s="33"/>
      <c r="L574" s="43"/>
      <c r="M574" s="34"/>
      <c r="N574" s="77" t="e">
        <f>VLOOKUP(tbl_claims[[#This Row],[Nationality]],Table4[],3,FALSE)</f>
        <v>#N/A</v>
      </c>
      <c r="O574" s="41" t="str">
        <f>IF(tbl_claims[[#This Row],[Date of Birth]]&lt;&gt;"", DATE(YEAR(tbl_claims[[#This Row],[Date of Birth]])+16, MONTH(tbl_claims[[#This Row],[Date of Birth]]), DAY(tbl_claims[[#This Row],[Date of Birth]])), "")</f>
        <v/>
      </c>
      <c r="P574" s="41" t="str">
        <f>IF(tbl_claims[[#This Row],[Date of Birth]]&lt;&gt;"", DATE(YEAR(tbl_claims[[#This Row],[Date of Birth]])+18, MONTH(tbl_claims[[#This Row],[Date of Birth]]), DAY(tbl_claims[[#This Row],[Date of Birth]])), "")</f>
        <v/>
      </c>
      <c r="Q574" s="41" t="str">
        <f>IF(tbl_claims[[#This Row],[Date of Birth]]&lt;&gt;"", DATE(YEAR(tbl_claims[[#This Row],[Date of Birth]])+21, MONTH(tbl_claims[[#This Row],[Date of Birth]]), DAY(tbl_claims[[#This Row],[Date of Birth]])), "")</f>
        <v/>
      </c>
      <c r="R574" s="41" t="str">
        <f>IF(tbl_claims[[#This Row],[Date of Birth]]&lt;&gt;"", DATE(YEAR(tbl_claims[[#This Row],[Date of Birth]])+25, MONTH(tbl_claims[[#This Row],[Date of Birth]]), DAY(tbl_claims[[#This Row],[Date of Birth]])), "")</f>
        <v/>
      </c>
    </row>
    <row r="575" spans="1:18" s="26" customFormat="1" x14ac:dyDescent="0.35">
      <c r="A575" s="39"/>
      <c r="B575" s="29"/>
      <c r="C575" s="29"/>
      <c r="D575" s="30"/>
      <c r="E575" s="55"/>
      <c r="F575" s="31"/>
      <c r="G575" s="31"/>
      <c r="H575" s="32"/>
      <c r="I575" s="32"/>
      <c r="J575" s="33"/>
      <c r="K575" s="33"/>
      <c r="L575" s="43"/>
      <c r="M575" s="34"/>
      <c r="N575" s="77" t="e">
        <f>VLOOKUP(tbl_claims[[#This Row],[Nationality]],Table4[],3,FALSE)</f>
        <v>#N/A</v>
      </c>
      <c r="O575" s="41" t="str">
        <f>IF(tbl_claims[[#This Row],[Date of Birth]]&lt;&gt;"", DATE(YEAR(tbl_claims[[#This Row],[Date of Birth]])+16, MONTH(tbl_claims[[#This Row],[Date of Birth]]), DAY(tbl_claims[[#This Row],[Date of Birth]])), "")</f>
        <v/>
      </c>
      <c r="P575" s="41" t="str">
        <f>IF(tbl_claims[[#This Row],[Date of Birth]]&lt;&gt;"", DATE(YEAR(tbl_claims[[#This Row],[Date of Birth]])+18, MONTH(tbl_claims[[#This Row],[Date of Birth]]), DAY(tbl_claims[[#This Row],[Date of Birth]])), "")</f>
        <v/>
      </c>
      <c r="Q575" s="41" t="str">
        <f>IF(tbl_claims[[#This Row],[Date of Birth]]&lt;&gt;"", DATE(YEAR(tbl_claims[[#This Row],[Date of Birth]])+21, MONTH(tbl_claims[[#This Row],[Date of Birth]]), DAY(tbl_claims[[#This Row],[Date of Birth]])), "")</f>
        <v/>
      </c>
      <c r="R575" s="41" t="str">
        <f>IF(tbl_claims[[#This Row],[Date of Birth]]&lt;&gt;"", DATE(YEAR(tbl_claims[[#This Row],[Date of Birth]])+25, MONTH(tbl_claims[[#This Row],[Date of Birth]]), DAY(tbl_claims[[#This Row],[Date of Birth]])), "")</f>
        <v/>
      </c>
    </row>
    <row r="576" spans="1:18" s="26" customFormat="1" x14ac:dyDescent="0.35">
      <c r="A576" s="39"/>
      <c r="B576" s="29"/>
      <c r="C576" s="29"/>
      <c r="D576" s="30"/>
      <c r="E576" s="55"/>
      <c r="F576" s="31"/>
      <c r="G576" s="31"/>
      <c r="H576" s="32"/>
      <c r="I576" s="32"/>
      <c r="J576" s="33"/>
      <c r="K576" s="33"/>
      <c r="L576" s="43"/>
      <c r="M576" s="34"/>
      <c r="N576" s="77" t="e">
        <f>VLOOKUP(tbl_claims[[#This Row],[Nationality]],Table4[],3,FALSE)</f>
        <v>#N/A</v>
      </c>
      <c r="O576" s="41" t="str">
        <f>IF(tbl_claims[[#This Row],[Date of Birth]]&lt;&gt;"", DATE(YEAR(tbl_claims[[#This Row],[Date of Birth]])+16, MONTH(tbl_claims[[#This Row],[Date of Birth]]), DAY(tbl_claims[[#This Row],[Date of Birth]])), "")</f>
        <v/>
      </c>
      <c r="P576" s="41" t="str">
        <f>IF(tbl_claims[[#This Row],[Date of Birth]]&lt;&gt;"", DATE(YEAR(tbl_claims[[#This Row],[Date of Birth]])+18, MONTH(tbl_claims[[#This Row],[Date of Birth]]), DAY(tbl_claims[[#This Row],[Date of Birth]])), "")</f>
        <v/>
      </c>
      <c r="Q576" s="41" t="str">
        <f>IF(tbl_claims[[#This Row],[Date of Birth]]&lt;&gt;"", DATE(YEAR(tbl_claims[[#This Row],[Date of Birth]])+21, MONTH(tbl_claims[[#This Row],[Date of Birth]]), DAY(tbl_claims[[#This Row],[Date of Birth]])), "")</f>
        <v/>
      </c>
      <c r="R576" s="41" t="str">
        <f>IF(tbl_claims[[#This Row],[Date of Birth]]&lt;&gt;"", DATE(YEAR(tbl_claims[[#This Row],[Date of Birth]])+25, MONTH(tbl_claims[[#This Row],[Date of Birth]]), DAY(tbl_claims[[#This Row],[Date of Birth]])), "")</f>
        <v/>
      </c>
    </row>
    <row r="577" spans="1:18" s="26" customFormat="1" x14ac:dyDescent="0.35">
      <c r="A577" s="39"/>
      <c r="B577" s="29"/>
      <c r="C577" s="29"/>
      <c r="D577" s="30"/>
      <c r="E577" s="55"/>
      <c r="F577" s="31"/>
      <c r="G577" s="31"/>
      <c r="H577" s="32"/>
      <c r="I577" s="32"/>
      <c r="J577" s="33"/>
      <c r="K577" s="33"/>
      <c r="L577" s="43"/>
      <c r="M577" s="34"/>
      <c r="N577" s="77" t="e">
        <f>VLOOKUP(tbl_claims[[#This Row],[Nationality]],Table4[],3,FALSE)</f>
        <v>#N/A</v>
      </c>
      <c r="O577" s="41" t="str">
        <f>IF(tbl_claims[[#This Row],[Date of Birth]]&lt;&gt;"", DATE(YEAR(tbl_claims[[#This Row],[Date of Birth]])+16, MONTH(tbl_claims[[#This Row],[Date of Birth]]), DAY(tbl_claims[[#This Row],[Date of Birth]])), "")</f>
        <v/>
      </c>
      <c r="P577" s="41" t="str">
        <f>IF(tbl_claims[[#This Row],[Date of Birth]]&lt;&gt;"", DATE(YEAR(tbl_claims[[#This Row],[Date of Birth]])+18, MONTH(tbl_claims[[#This Row],[Date of Birth]]), DAY(tbl_claims[[#This Row],[Date of Birth]])), "")</f>
        <v/>
      </c>
      <c r="Q577" s="41" t="str">
        <f>IF(tbl_claims[[#This Row],[Date of Birth]]&lt;&gt;"", DATE(YEAR(tbl_claims[[#This Row],[Date of Birth]])+21, MONTH(tbl_claims[[#This Row],[Date of Birth]]), DAY(tbl_claims[[#This Row],[Date of Birth]])), "")</f>
        <v/>
      </c>
      <c r="R577" s="41" t="str">
        <f>IF(tbl_claims[[#This Row],[Date of Birth]]&lt;&gt;"", DATE(YEAR(tbl_claims[[#This Row],[Date of Birth]])+25, MONTH(tbl_claims[[#This Row],[Date of Birth]]), DAY(tbl_claims[[#This Row],[Date of Birth]])), "")</f>
        <v/>
      </c>
    </row>
    <row r="578" spans="1:18" s="26" customFormat="1" x14ac:dyDescent="0.35">
      <c r="A578" s="39"/>
      <c r="B578" s="29"/>
      <c r="C578" s="29"/>
      <c r="D578" s="30"/>
      <c r="E578" s="55"/>
      <c r="F578" s="31"/>
      <c r="G578" s="31"/>
      <c r="H578" s="32"/>
      <c r="I578" s="32"/>
      <c r="J578" s="33"/>
      <c r="K578" s="33"/>
      <c r="L578" s="43"/>
      <c r="M578" s="34"/>
      <c r="N578" s="77" t="e">
        <f>VLOOKUP(tbl_claims[[#This Row],[Nationality]],Table4[],3,FALSE)</f>
        <v>#N/A</v>
      </c>
      <c r="O578" s="41" t="str">
        <f>IF(tbl_claims[[#This Row],[Date of Birth]]&lt;&gt;"", DATE(YEAR(tbl_claims[[#This Row],[Date of Birth]])+16, MONTH(tbl_claims[[#This Row],[Date of Birth]]), DAY(tbl_claims[[#This Row],[Date of Birth]])), "")</f>
        <v/>
      </c>
      <c r="P578" s="41" t="str">
        <f>IF(tbl_claims[[#This Row],[Date of Birth]]&lt;&gt;"", DATE(YEAR(tbl_claims[[#This Row],[Date of Birth]])+18, MONTH(tbl_claims[[#This Row],[Date of Birth]]), DAY(tbl_claims[[#This Row],[Date of Birth]])), "")</f>
        <v/>
      </c>
      <c r="Q578" s="41" t="str">
        <f>IF(tbl_claims[[#This Row],[Date of Birth]]&lt;&gt;"", DATE(YEAR(tbl_claims[[#This Row],[Date of Birth]])+21, MONTH(tbl_claims[[#This Row],[Date of Birth]]), DAY(tbl_claims[[#This Row],[Date of Birth]])), "")</f>
        <v/>
      </c>
      <c r="R578" s="41" t="str">
        <f>IF(tbl_claims[[#This Row],[Date of Birth]]&lt;&gt;"", DATE(YEAR(tbl_claims[[#This Row],[Date of Birth]])+25, MONTH(tbl_claims[[#This Row],[Date of Birth]]), DAY(tbl_claims[[#This Row],[Date of Birth]])), "")</f>
        <v/>
      </c>
    </row>
    <row r="579" spans="1:18" s="26" customFormat="1" x14ac:dyDescent="0.35">
      <c r="A579" s="39"/>
      <c r="B579" s="29"/>
      <c r="C579" s="29"/>
      <c r="D579" s="30"/>
      <c r="E579" s="55"/>
      <c r="F579" s="31"/>
      <c r="G579" s="31"/>
      <c r="H579" s="32"/>
      <c r="I579" s="32"/>
      <c r="J579" s="33"/>
      <c r="K579" s="33"/>
      <c r="L579" s="43"/>
      <c r="M579" s="34"/>
      <c r="N579" s="77" t="e">
        <f>VLOOKUP(tbl_claims[[#This Row],[Nationality]],Table4[],3,FALSE)</f>
        <v>#N/A</v>
      </c>
      <c r="O579" s="41" t="str">
        <f>IF(tbl_claims[[#This Row],[Date of Birth]]&lt;&gt;"", DATE(YEAR(tbl_claims[[#This Row],[Date of Birth]])+16, MONTH(tbl_claims[[#This Row],[Date of Birth]]), DAY(tbl_claims[[#This Row],[Date of Birth]])), "")</f>
        <v/>
      </c>
      <c r="P579" s="41" t="str">
        <f>IF(tbl_claims[[#This Row],[Date of Birth]]&lt;&gt;"", DATE(YEAR(tbl_claims[[#This Row],[Date of Birth]])+18, MONTH(tbl_claims[[#This Row],[Date of Birth]]), DAY(tbl_claims[[#This Row],[Date of Birth]])), "")</f>
        <v/>
      </c>
      <c r="Q579" s="41" t="str">
        <f>IF(tbl_claims[[#This Row],[Date of Birth]]&lt;&gt;"", DATE(YEAR(tbl_claims[[#This Row],[Date of Birth]])+21, MONTH(tbl_claims[[#This Row],[Date of Birth]]), DAY(tbl_claims[[#This Row],[Date of Birth]])), "")</f>
        <v/>
      </c>
      <c r="R579" s="41" t="str">
        <f>IF(tbl_claims[[#This Row],[Date of Birth]]&lt;&gt;"", DATE(YEAR(tbl_claims[[#This Row],[Date of Birth]])+25, MONTH(tbl_claims[[#This Row],[Date of Birth]]), DAY(tbl_claims[[#This Row],[Date of Birth]])), "")</f>
        <v/>
      </c>
    </row>
    <row r="580" spans="1:18" s="26" customFormat="1" x14ac:dyDescent="0.35">
      <c r="A580" s="39"/>
      <c r="B580" s="29"/>
      <c r="C580" s="29"/>
      <c r="D580" s="30"/>
      <c r="E580" s="55"/>
      <c r="F580" s="31"/>
      <c r="G580" s="31"/>
      <c r="H580" s="32"/>
      <c r="I580" s="32"/>
      <c r="J580" s="33"/>
      <c r="K580" s="33"/>
      <c r="L580" s="43"/>
      <c r="M580" s="34"/>
      <c r="N580" s="77" t="e">
        <f>VLOOKUP(tbl_claims[[#This Row],[Nationality]],Table4[],3,FALSE)</f>
        <v>#N/A</v>
      </c>
      <c r="O580" s="41" t="str">
        <f>IF(tbl_claims[[#This Row],[Date of Birth]]&lt;&gt;"", DATE(YEAR(tbl_claims[[#This Row],[Date of Birth]])+16, MONTH(tbl_claims[[#This Row],[Date of Birth]]), DAY(tbl_claims[[#This Row],[Date of Birth]])), "")</f>
        <v/>
      </c>
      <c r="P580" s="41" t="str">
        <f>IF(tbl_claims[[#This Row],[Date of Birth]]&lt;&gt;"", DATE(YEAR(tbl_claims[[#This Row],[Date of Birth]])+18, MONTH(tbl_claims[[#This Row],[Date of Birth]]), DAY(tbl_claims[[#This Row],[Date of Birth]])), "")</f>
        <v/>
      </c>
      <c r="Q580" s="41" t="str">
        <f>IF(tbl_claims[[#This Row],[Date of Birth]]&lt;&gt;"", DATE(YEAR(tbl_claims[[#This Row],[Date of Birth]])+21, MONTH(tbl_claims[[#This Row],[Date of Birth]]), DAY(tbl_claims[[#This Row],[Date of Birth]])), "")</f>
        <v/>
      </c>
      <c r="R580" s="41" t="str">
        <f>IF(tbl_claims[[#This Row],[Date of Birth]]&lt;&gt;"", DATE(YEAR(tbl_claims[[#This Row],[Date of Birth]])+25, MONTH(tbl_claims[[#This Row],[Date of Birth]]), DAY(tbl_claims[[#This Row],[Date of Birth]])), "")</f>
        <v/>
      </c>
    </row>
    <row r="581" spans="1:18" s="26" customFormat="1" x14ac:dyDescent="0.35">
      <c r="A581" s="39"/>
      <c r="B581" s="29"/>
      <c r="C581" s="29"/>
      <c r="D581" s="30"/>
      <c r="E581" s="55"/>
      <c r="F581" s="31"/>
      <c r="G581" s="31"/>
      <c r="H581" s="32"/>
      <c r="I581" s="32"/>
      <c r="J581" s="33"/>
      <c r="K581" s="33"/>
      <c r="L581" s="43"/>
      <c r="M581" s="34"/>
      <c r="N581" s="77" t="e">
        <f>VLOOKUP(tbl_claims[[#This Row],[Nationality]],Table4[],3,FALSE)</f>
        <v>#N/A</v>
      </c>
      <c r="O581" s="41" t="str">
        <f>IF(tbl_claims[[#This Row],[Date of Birth]]&lt;&gt;"", DATE(YEAR(tbl_claims[[#This Row],[Date of Birth]])+16, MONTH(tbl_claims[[#This Row],[Date of Birth]]), DAY(tbl_claims[[#This Row],[Date of Birth]])), "")</f>
        <v/>
      </c>
      <c r="P581" s="41" t="str">
        <f>IF(tbl_claims[[#This Row],[Date of Birth]]&lt;&gt;"", DATE(YEAR(tbl_claims[[#This Row],[Date of Birth]])+18, MONTH(tbl_claims[[#This Row],[Date of Birth]]), DAY(tbl_claims[[#This Row],[Date of Birth]])), "")</f>
        <v/>
      </c>
      <c r="Q581" s="41" t="str">
        <f>IF(tbl_claims[[#This Row],[Date of Birth]]&lt;&gt;"", DATE(YEAR(tbl_claims[[#This Row],[Date of Birth]])+21, MONTH(tbl_claims[[#This Row],[Date of Birth]]), DAY(tbl_claims[[#This Row],[Date of Birth]])), "")</f>
        <v/>
      </c>
      <c r="R581" s="41" t="str">
        <f>IF(tbl_claims[[#This Row],[Date of Birth]]&lt;&gt;"", DATE(YEAR(tbl_claims[[#This Row],[Date of Birth]])+25, MONTH(tbl_claims[[#This Row],[Date of Birth]]), DAY(tbl_claims[[#This Row],[Date of Birth]])), "")</f>
        <v/>
      </c>
    </row>
    <row r="582" spans="1:18" s="26" customFormat="1" x14ac:dyDescent="0.35">
      <c r="A582" s="39"/>
      <c r="B582" s="29"/>
      <c r="C582" s="29"/>
      <c r="D582" s="30"/>
      <c r="E582" s="55"/>
      <c r="F582" s="31"/>
      <c r="G582" s="31"/>
      <c r="H582" s="32"/>
      <c r="I582" s="32"/>
      <c r="J582" s="33"/>
      <c r="K582" s="33"/>
      <c r="L582" s="43"/>
      <c r="M582" s="34"/>
      <c r="N582" s="77" t="e">
        <f>VLOOKUP(tbl_claims[[#This Row],[Nationality]],Table4[],3,FALSE)</f>
        <v>#N/A</v>
      </c>
      <c r="O582" s="41" t="str">
        <f>IF(tbl_claims[[#This Row],[Date of Birth]]&lt;&gt;"", DATE(YEAR(tbl_claims[[#This Row],[Date of Birth]])+16, MONTH(tbl_claims[[#This Row],[Date of Birth]]), DAY(tbl_claims[[#This Row],[Date of Birth]])), "")</f>
        <v/>
      </c>
      <c r="P582" s="41" t="str">
        <f>IF(tbl_claims[[#This Row],[Date of Birth]]&lt;&gt;"", DATE(YEAR(tbl_claims[[#This Row],[Date of Birth]])+18, MONTH(tbl_claims[[#This Row],[Date of Birth]]), DAY(tbl_claims[[#This Row],[Date of Birth]])), "")</f>
        <v/>
      </c>
      <c r="Q582" s="41" t="str">
        <f>IF(tbl_claims[[#This Row],[Date of Birth]]&lt;&gt;"", DATE(YEAR(tbl_claims[[#This Row],[Date of Birth]])+21, MONTH(tbl_claims[[#This Row],[Date of Birth]]), DAY(tbl_claims[[#This Row],[Date of Birth]])), "")</f>
        <v/>
      </c>
      <c r="R582" s="41" t="str">
        <f>IF(tbl_claims[[#This Row],[Date of Birth]]&lt;&gt;"", DATE(YEAR(tbl_claims[[#This Row],[Date of Birth]])+25, MONTH(tbl_claims[[#This Row],[Date of Birth]]), DAY(tbl_claims[[#This Row],[Date of Birth]])), "")</f>
        <v/>
      </c>
    </row>
    <row r="583" spans="1:18" s="26" customFormat="1" x14ac:dyDescent="0.35">
      <c r="A583" s="39"/>
      <c r="B583" s="29"/>
      <c r="C583" s="29"/>
      <c r="D583" s="30"/>
      <c r="E583" s="55"/>
      <c r="F583" s="31"/>
      <c r="G583" s="31"/>
      <c r="H583" s="32"/>
      <c r="I583" s="32"/>
      <c r="J583" s="33"/>
      <c r="K583" s="33"/>
      <c r="L583" s="43"/>
      <c r="M583" s="34"/>
      <c r="N583" s="77" t="e">
        <f>VLOOKUP(tbl_claims[[#This Row],[Nationality]],Table4[],3,FALSE)</f>
        <v>#N/A</v>
      </c>
      <c r="O583" s="41" t="str">
        <f>IF(tbl_claims[[#This Row],[Date of Birth]]&lt;&gt;"", DATE(YEAR(tbl_claims[[#This Row],[Date of Birth]])+16, MONTH(tbl_claims[[#This Row],[Date of Birth]]), DAY(tbl_claims[[#This Row],[Date of Birth]])), "")</f>
        <v/>
      </c>
      <c r="P583" s="41" t="str">
        <f>IF(tbl_claims[[#This Row],[Date of Birth]]&lt;&gt;"", DATE(YEAR(tbl_claims[[#This Row],[Date of Birth]])+18, MONTH(tbl_claims[[#This Row],[Date of Birth]]), DAY(tbl_claims[[#This Row],[Date of Birth]])), "")</f>
        <v/>
      </c>
      <c r="Q583" s="41" t="str">
        <f>IF(tbl_claims[[#This Row],[Date of Birth]]&lt;&gt;"", DATE(YEAR(tbl_claims[[#This Row],[Date of Birth]])+21, MONTH(tbl_claims[[#This Row],[Date of Birth]]), DAY(tbl_claims[[#This Row],[Date of Birth]])), "")</f>
        <v/>
      </c>
      <c r="R583" s="41" t="str">
        <f>IF(tbl_claims[[#This Row],[Date of Birth]]&lt;&gt;"", DATE(YEAR(tbl_claims[[#This Row],[Date of Birth]])+25, MONTH(tbl_claims[[#This Row],[Date of Birth]]), DAY(tbl_claims[[#This Row],[Date of Birth]])), "")</f>
        <v/>
      </c>
    </row>
    <row r="584" spans="1:18" s="26" customFormat="1" x14ac:dyDescent="0.35">
      <c r="A584" s="39"/>
      <c r="B584" s="29"/>
      <c r="C584" s="29"/>
      <c r="D584" s="30"/>
      <c r="E584" s="55"/>
      <c r="F584" s="31"/>
      <c r="G584" s="31"/>
      <c r="H584" s="32"/>
      <c r="I584" s="32"/>
      <c r="J584" s="33"/>
      <c r="K584" s="33"/>
      <c r="L584" s="43"/>
      <c r="M584" s="34"/>
      <c r="N584" s="77" t="e">
        <f>VLOOKUP(tbl_claims[[#This Row],[Nationality]],Table4[],3,FALSE)</f>
        <v>#N/A</v>
      </c>
      <c r="O584" s="41" t="str">
        <f>IF(tbl_claims[[#This Row],[Date of Birth]]&lt;&gt;"", DATE(YEAR(tbl_claims[[#This Row],[Date of Birth]])+16, MONTH(tbl_claims[[#This Row],[Date of Birth]]), DAY(tbl_claims[[#This Row],[Date of Birth]])), "")</f>
        <v/>
      </c>
      <c r="P584" s="41" t="str">
        <f>IF(tbl_claims[[#This Row],[Date of Birth]]&lt;&gt;"", DATE(YEAR(tbl_claims[[#This Row],[Date of Birth]])+18, MONTH(tbl_claims[[#This Row],[Date of Birth]]), DAY(tbl_claims[[#This Row],[Date of Birth]])), "")</f>
        <v/>
      </c>
      <c r="Q584" s="41" t="str">
        <f>IF(tbl_claims[[#This Row],[Date of Birth]]&lt;&gt;"", DATE(YEAR(tbl_claims[[#This Row],[Date of Birth]])+21, MONTH(tbl_claims[[#This Row],[Date of Birth]]), DAY(tbl_claims[[#This Row],[Date of Birth]])), "")</f>
        <v/>
      </c>
      <c r="R584" s="41" t="str">
        <f>IF(tbl_claims[[#This Row],[Date of Birth]]&lt;&gt;"", DATE(YEAR(tbl_claims[[#This Row],[Date of Birth]])+25, MONTH(tbl_claims[[#This Row],[Date of Birth]]), DAY(tbl_claims[[#This Row],[Date of Birth]])), "")</f>
        <v/>
      </c>
    </row>
    <row r="585" spans="1:18" s="26" customFormat="1" x14ac:dyDescent="0.35">
      <c r="A585" s="39"/>
      <c r="B585" s="29"/>
      <c r="C585" s="29"/>
      <c r="D585" s="30"/>
      <c r="E585" s="55"/>
      <c r="F585" s="31"/>
      <c r="G585" s="31"/>
      <c r="H585" s="32"/>
      <c r="I585" s="32"/>
      <c r="J585" s="33"/>
      <c r="K585" s="33"/>
      <c r="L585" s="43"/>
      <c r="M585" s="34"/>
      <c r="N585" s="77" t="e">
        <f>VLOOKUP(tbl_claims[[#This Row],[Nationality]],Table4[],3,FALSE)</f>
        <v>#N/A</v>
      </c>
      <c r="O585" s="41" t="str">
        <f>IF(tbl_claims[[#This Row],[Date of Birth]]&lt;&gt;"", DATE(YEAR(tbl_claims[[#This Row],[Date of Birth]])+16, MONTH(tbl_claims[[#This Row],[Date of Birth]]), DAY(tbl_claims[[#This Row],[Date of Birth]])), "")</f>
        <v/>
      </c>
      <c r="P585" s="41" t="str">
        <f>IF(tbl_claims[[#This Row],[Date of Birth]]&lt;&gt;"", DATE(YEAR(tbl_claims[[#This Row],[Date of Birth]])+18, MONTH(tbl_claims[[#This Row],[Date of Birth]]), DAY(tbl_claims[[#This Row],[Date of Birth]])), "")</f>
        <v/>
      </c>
      <c r="Q585" s="41" t="str">
        <f>IF(tbl_claims[[#This Row],[Date of Birth]]&lt;&gt;"", DATE(YEAR(tbl_claims[[#This Row],[Date of Birth]])+21, MONTH(tbl_claims[[#This Row],[Date of Birth]]), DAY(tbl_claims[[#This Row],[Date of Birth]])), "")</f>
        <v/>
      </c>
      <c r="R585" s="41" t="str">
        <f>IF(tbl_claims[[#This Row],[Date of Birth]]&lt;&gt;"", DATE(YEAR(tbl_claims[[#This Row],[Date of Birth]])+25, MONTH(tbl_claims[[#This Row],[Date of Birth]]), DAY(tbl_claims[[#This Row],[Date of Birth]])), "")</f>
        <v/>
      </c>
    </row>
    <row r="586" spans="1:18" s="26" customFormat="1" x14ac:dyDescent="0.35">
      <c r="A586" s="39"/>
      <c r="B586" s="29"/>
      <c r="C586" s="29"/>
      <c r="D586" s="30"/>
      <c r="E586" s="55"/>
      <c r="F586" s="31"/>
      <c r="G586" s="31"/>
      <c r="H586" s="32"/>
      <c r="I586" s="32"/>
      <c r="J586" s="33"/>
      <c r="K586" s="33"/>
      <c r="L586" s="43"/>
      <c r="M586" s="34"/>
      <c r="N586" s="77" t="e">
        <f>VLOOKUP(tbl_claims[[#This Row],[Nationality]],Table4[],3,FALSE)</f>
        <v>#N/A</v>
      </c>
      <c r="O586" s="41" t="str">
        <f>IF(tbl_claims[[#This Row],[Date of Birth]]&lt;&gt;"", DATE(YEAR(tbl_claims[[#This Row],[Date of Birth]])+16, MONTH(tbl_claims[[#This Row],[Date of Birth]]), DAY(tbl_claims[[#This Row],[Date of Birth]])), "")</f>
        <v/>
      </c>
      <c r="P586" s="41" t="str">
        <f>IF(tbl_claims[[#This Row],[Date of Birth]]&lt;&gt;"", DATE(YEAR(tbl_claims[[#This Row],[Date of Birth]])+18, MONTH(tbl_claims[[#This Row],[Date of Birth]]), DAY(tbl_claims[[#This Row],[Date of Birth]])), "")</f>
        <v/>
      </c>
      <c r="Q586" s="41" t="str">
        <f>IF(tbl_claims[[#This Row],[Date of Birth]]&lt;&gt;"", DATE(YEAR(tbl_claims[[#This Row],[Date of Birth]])+21, MONTH(tbl_claims[[#This Row],[Date of Birth]]), DAY(tbl_claims[[#This Row],[Date of Birth]])), "")</f>
        <v/>
      </c>
      <c r="R586" s="41" t="str">
        <f>IF(tbl_claims[[#This Row],[Date of Birth]]&lt;&gt;"", DATE(YEAR(tbl_claims[[#This Row],[Date of Birth]])+25, MONTH(tbl_claims[[#This Row],[Date of Birth]]), DAY(tbl_claims[[#This Row],[Date of Birth]])), "")</f>
        <v/>
      </c>
    </row>
    <row r="587" spans="1:18" s="26" customFormat="1" x14ac:dyDescent="0.35">
      <c r="A587" s="39"/>
      <c r="B587" s="29"/>
      <c r="C587" s="29"/>
      <c r="D587" s="30"/>
      <c r="E587" s="55"/>
      <c r="F587" s="31"/>
      <c r="G587" s="31"/>
      <c r="H587" s="32"/>
      <c r="I587" s="32"/>
      <c r="J587" s="33"/>
      <c r="K587" s="33"/>
      <c r="L587" s="43"/>
      <c r="M587" s="34"/>
      <c r="N587" s="77" t="e">
        <f>VLOOKUP(tbl_claims[[#This Row],[Nationality]],Table4[],3,FALSE)</f>
        <v>#N/A</v>
      </c>
      <c r="O587" s="41" t="str">
        <f>IF(tbl_claims[[#This Row],[Date of Birth]]&lt;&gt;"", DATE(YEAR(tbl_claims[[#This Row],[Date of Birth]])+16, MONTH(tbl_claims[[#This Row],[Date of Birth]]), DAY(tbl_claims[[#This Row],[Date of Birth]])), "")</f>
        <v/>
      </c>
      <c r="P587" s="41" t="str">
        <f>IF(tbl_claims[[#This Row],[Date of Birth]]&lt;&gt;"", DATE(YEAR(tbl_claims[[#This Row],[Date of Birth]])+18, MONTH(tbl_claims[[#This Row],[Date of Birth]]), DAY(tbl_claims[[#This Row],[Date of Birth]])), "")</f>
        <v/>
      </c>
      <c r="Q587" s="41" t="str">
        <f>IF(tbl_claims[[#This Row],[Date of Birth]]&lt;&gt;"", DATE(YEAR(tbl_claims[[#This Row],[Date of Birth]])+21, MONTH(tbl_claims[[#This Row],[Date of Birth]]), DAY(tbl_claims[[#This Row],[Date of Birth]])), "")</f>
        <v/>
      </c>
      <c r="R587" s="41" t="str">
        <f>IF(tbl_claims[[#This Row],[Date of Birth]]&lt;&gt;"", DATE(YEAR(tbl_claims[[#This Row],[Date of Birth]])+25, MONTH(tbl_claims[[#This Row],[Date of Birth]]), DAY(tbl_claims[[#This Row],[Date of Birth]])), "")</f>
        <v/>
      </c>
    </row>
    <row r="588" spans="1:18" s="26" customFormat="1" x14ac:dyDescent="0.35">
      <c r="A588" s="39"/>
      <c r="B588" s="29"/>
      <c r="C588" s="29"/>
      <c r="D588" s="30"/>
      <c r="E588" s="55"/>
      <c r="F588" s="31"/>
      <c r="G588" s="31"/>
      <c r="H588" s="32"/>
      <c r="I588" s="32"/>
      <c r="J588" s="33"/>
      <c r="K588" s="33"/>
      <c r="L588" s="43"/>
      <c r="M588" s="34"/>
      <c r="N588" s="77" t="e">
        <f>VLOOKUP(tbl_claims[[#This Row],[Nationality]],Table4[],3,FALSE)</f>
        <v>#N/A</v>
      </c>
      <c r="O588" s="41" t="str">
        <f>IF(tbl_claims[[#This Row],[Date of Birth]]&lt;&gt;"", DATE(YEAR(tbl_claims[[#This Row],[Date of Birth]])+16, MONTH(tbl_claims[[#This Row],[Date of Birth]]), DAY(tbl_claims[[#This Row],[Date of Birth]])), "")</f>
        <v/>
      </c>
      <c r="P588" s="41" t="str">
        <f>IF(tbl_claims[[#This Row],[Date of Birth]]&lt;&gt;"", DATE(YEAR(tbl_claims[[#This Row],[Date of Birth]])+18, MONTH(tbl_claims[[#This Row],[Date of Birth]]), DAY(tbl_claims[[#This Row],[Date of Birth]])), "")</f>
        <v/>
      </c>
      <c r="Q588" s="41" t="str">
        <f>IF(tbl_claims[[#This Row],[Date of Birth]]&lt;&gt;"", DATE(YEAR(tbl_claims[[#This Row],[Date of Birth]])+21, MONTH(tbl_claims[[#This Row],[Date of Birth]]), DAY(tbl_claims[[#This Row],[Date of Birth]])), "")</f>
        <v/>
      </c>
      <c r="R588" s="41" t="str">
        <f>IF(tbl_claims[[#This Row],[Date of Birth]]&lt;&gt;"", DATE(YEAR(tbl_claims[[#This Row],[Date of Birth]])+25, MONTH(tbl_claims[[#This Row],[Date of Birth]]), DAY(tbl_claims[[#This Row],[Date of Birth]])), "")</f>
        <v/>
      </c>
    </row>
    <row r="589" spans="1:18" s="26" customFormat="1" x14ac:dyDescent="0.35">
      <c r="A589" s="39"/>
      <c r="B589" s="29"/>
      <c r="C589" s="29"/>
      <c r="D589" s="30"/>
      <c r="E589" s="55"/>
      <c r="F589" s="31"/>
      <c r="G589" s="31"/>
      <c r="H589" s="32"/>
      <c r="I589" s="32"/>
      <c r="J589" s="33"/>
      <c r="K589" s="33"/>
      <c r="L589" s="43"/>
      <c r="M589" s="34"/>
      <c r="N589" s="77" t="e">
        <f>VLOOKUP(tbl_claims[[#This Row],[Nationality]],Table4[],3,FALSE)</f>
        <v>#N/A</v>
      </c>
      <c r="O589" s="41" t="str">
        <f>IF(tbl_claims[[#This Row],[Date of Birth]]&lt;&gt;"", DATE(YEAR(tbl_claims[[#This Row],[Date of Birth]])+16, MONTH(tbl_claims[[#This Row],[Date of Birth]]), DAY(tbl_claims[[#This Row],[Date of Birth]])), "")</f>
        <v/>
      </c>
      <c r="P589" s="41" t="str">
        <f>IF(tbl_claims[[#This Row],[Date of Birth]]&lt;&gt;"", DATE(YEAR(tbl_claims[[#This Row],[Date of Birth]])+18, MONTH(tbl_claims[[#This Row],[Date of Birth]]), DAY(tbl_claims[[#This Row],[Date of Birth]])), "")</f>
        <v/>
      </c>
      <c r="Q589" s="41" t="str">
        <f>IF(tbl_claims[[#This Row],[Date of Birth]]&lt;&gt;"", DATE(YEAR(tbl_claims[[#This Row],[Date of Birth]])+21, MONTH(tbl_claims[[#This Row],[Date of Birth]]), DAY(tbl_claims[[#This Row],[Date of Birth]])), "")</f>
        <v/>
      </c>
      <c r="R589" s="41" t="str">
        <f>IF(tbl_claims[[#This Row],[Date of Birth]]&lt;&gt;"", DATE(YEAR(tbl_claims[[#This Row],[Date of Birth]])+25, MONTH(tbl_claims[[#This Row],[Date of Birth]]), DAY(tbl_claims[[#This Row],[Date of Birth]])), "")</f>
        <v/>
      </c>
    </row>
    <row r="590" spans="1:18" s="26" customFormat="1" x14ac:dyDescent="0.35">
      <c r="A590" s="39"/>
      <c r="B590" s="29"/>
      <c r="C590" s="29"/>
      <c r="D590" s="30"/>
      <c r="E590" s="55"/>
      <c r="F590" s="31"/>
      <c r="G590" s="31"/>
      <c r="H590" s="32"/>
      <c r="I590" s="32"/>
      <c r="J590" s="33"/>
      <c r="K590" s="33"/>
      <c r="L590" s="43"/>
      <c r="M590" s="34"/>
      <c r="N590" s="77" t="e">
        <f>VLOOKUP(tbl_claims[[#This Row],[Nationality]],Table4[],3,FALSE)</f>
        <v>#N/A</v>
      </c>
      <c r="O590" s="41" t="str">
        <f>IF(tbl_claims[[#This Row],[Date of Birth]]&lt;&gt;"", DATE(YEAR(tbl_claims[[#This Row],[Date of Birth]])+16, MONTH(tbl_claims[[#This Row],[Date of Birth]]), DAY(tbl_claims[[#This Row],[Date of Birth]])), "")</f>
        <v/>
      </c>
      <c r="P590" s="41" t="str">
        <f>IF(tbl_claims[[#This Row],[Date of Birth]]&lt;&gt;"", DATE(YEAR(tbl_claims[[#This Row],[Date of Birth]])+18, MONTH(tbl_claims[[#This Row],[Date of Birth]]), DAY(tbl_claims[[#This Row],[Date of Birth]])), "")</f>
        <v/>
      </c>
      <c r="Q590" s="41" t="str">
        <f>IF(tbl_claims[[#This Row],[Date of Birth]]&lt;&gt;"", DATE(YEAR(tbl_claims[[#This Row],[Date of Birth]])+21, MONTH(tbl_claims[[#This Row],[Date of Birth]]), DAY(tbl_claims[[#This Row],[Date of Birth]])), "")</f>
        <v/>
      </c>
      <c r="R590" s="41" t="str">
        <f>IF(tbl_claims[[#This Row],[Date of Birth]]&lt;&gt;"", DATE(YEAR(tbl_claims[[#This Row],[Date of Birth]])+25, MONTH(tbl_claims[[#This Row],[Date of Birth]]), DAY(tbl_claims[[#This Row],[Date of Birth]])), "")</f>
        <v/>
      </c>
    </row>
    <row r="591" spans="1:18" s="26" customFormat="1" x14ac:dyDescent="0.35">
      <c r="A591" s="39"/>
      <c r="B591" s="29"/>
      <c r="C591" s="29"/>
      <c r="D591" s="30"/>
      <c r="E591" s="55"/>
      <c r="F591" s="31"/>
      <c r="G591" s="31"/>
      <c r="H591" s="32"/>
      <c r="I591" s="32"/>
      <c r="J591" s="33"/>
      <c r="K591" s="33"/>
      <c r="L591" s="43"/>
      <c r="M591" s="34"/>
      <c r="N591" s="77" t="e">
        <f>VLOOKUP(tbl_claims[[#This Row],[Nationality]],Table4[],3,FALSE)</f>
        <v>#N/A</v>
      </c>
      <c r="O591" s="41" t="str">
        <f>IF(tbl_claims[[#This Row],[Date of Birth]]&lt;&gt;"", DATE(YEAR(tbl_claims[[#This Row],[Date of Birth]])+16, MONTH(tbl_claims[[#This Row],[Date of Birth]]), DAY(tbl_claims[[#This Row],[Date of Birth]])), "")</f>
        <v/>
      </c>
      <c r="P591" s="41" t="str">
        <f>IF(tbl_claims[[#This Row],[Date of Birth]]&lt;&gt;"", DATE(YEAR(tbl_claims[[#This Row],[Date of Birth]])+18, MONTH(tbl_claims[[#This Row],[Date of Birth]]), DAY(tbl_claims[[#This Row],[Date of Birth]])), "")</f>
        <v/>
      </c>
      <c r="Q591" s="41" t="str">
        <f>IF(tbl_claims[[#This Row],[Date of Birth]]&lt;&gt;"", DATE(YEAR(tbl_claims[[#This Row],[Date of Birth]])+21, MONTH(tbl_claims[[#This Row],[Date of Birth]]), DAY(tbl_claims[[#This Row],[Date of Birth]])), "")</f>
        <v/>
      </c>
      <c r="R591" s="41" t="str">
        <f>IF(tbl_claims[[#This Row],[Date of Birth]]&lt;&gt;"", DATE(YEAR(tbl_claims[[#This Row],[Date of Birth]])+25, MONTH(tbl_claims[[#This Row],[Date of Birth]]), DAY(tbl_claims[[#This Row],[Date of Birth]])), "")</f>
        <v/>
      </c>
    </row>
    <row r="592" spans="1:18" s="26" customFormat="1" x14ac:dyDescent="0.35">
      <c r="A592" s="39"/>
      <c r="B592" s="29"/>
      <c r="C592" s="29"/>
      <c r="D592" s="30"/>
      <c r="E592" s="55"/>
      <c r="F592" s="31"/>
      <c r="G592" s="31"/>
      <c r="H592" s="32"/>
      <c r="I592" s="32"/>
      <c r="J592" s="33"/>
      <c r="K592" s="33"/>
      <c r="L592" s="43"/>
      <c r="M592" s="34"/>
      <c r="N592" s="77" t="e">
        <f>VLOOKUP(tbl_claims[[#This Row],[Nationality]],Table4[],3,FALSE)</f>
        <v>#N/A</v>
      </c>
      <c r="O592" s="41" t="str">
        <f>IF(tbl_claims[[#This Row],[Date of Birth]]&lt;&gt;"", DATE(YEAR(tbl_claims[[#This Row],[Date of Birth]])+16, MONTH(tbl_claims[[#This Row],[Date of Birth]]), DAY(tbl_claims[[#This Row],[Date of Birth]])), "")</f>
        <v/>
      </c>
      <c r="P592" s="41" t="str">
        <f>IF(tbl_claims[[#This Row],[Date of Birth]]&lt;&gt;"", DATE(YEAR(tbl_claims[[#This Row],[Date of Birth]])+18, MONTH(tbl_claims[[#This Row],[Date of Birth]]), DAY(tbl_claims[[#This Row],[Date of Birth]])), "")</f>
        <v/>
      </c>
      <c r="Q592" s="41" t="str">
        <f>IF(tbl_claims[[#This Row],[Date of Birth]]&lt;&gt;"", DATE(YEAR(tbl_claims[[#This Row],[Date of Birth]])+21, MONTH(tbl_claims[[#This Row],[Date of Birth]]), DAY(tbl_claims[[#This Row],[Date of Birth]])), "")</f>
        <v/>
      </c>
      <c r="R592" s="41" t="str">
        <f>IF(tbl_claims[[#This Row],[Date of Birth]]&lt;&gt;"", DATE(YEAR(tbl_claims[[#This Row],[Date of Birth]])+25, MONTH(tbl_claims[[#This Row],[Date of Birth]]), DAY(tbl_claims[[#This Row],[Date of Birth]])), "")</f>
        <v/>
      </c>
    </row>
    <row r="593" spans="1:18" s="26" customFormat="1" x14ac:dyDescent="0.35">
      <c r="A593" s="39"/>
      <c r="B593" s="29"/>
      <c r="C593" s="29"/>
      <c r="D593" s="30"/>
      <c r="E593" s="55"/>
      <c r="F593" s="31"/>
      <c r="G593" s="31"/>
      <c r="H593" s="32"/>
      <c r="I593" s="32"/>
      <c r="J593" s="33"/>
      <c r="K593" s="33"/>
      <c r="L593" s="43"/>
      <c r="M593" s="34"/>
      <c r="N593" s="77" t="e">
        <f>VLOOKUP(tbl_claims[[#This Row],[Nationality]],Table4[],3,FALSE)</f>
        <v>#N/A</v>
      </c>
      <c r="O593" s="41" t="str">
        <f>IF(tbl_claims[[#This Row],[Date of Birth]]&lt;&gt;"", DATE(YEAR(tbl_claims[[#This Row],[Date of Birth]])+16, MONTH(tbl_claims[[#This Row],[Date of Birth]]), DAY(tbl_claims[[#This Row],[Date of Birth]])), "")</f>
        <v/>
      </c>
      <c r="P593" s="41" t="str">
        <f>IF(tbl_claims[[#This Row],[Date of Birth]]&lt;&gt;"", DATE(YEAR(tbl_claims[[#This Row],[Date of Birth]])+18, MONTH(tbl_claims[[#This Row],[Date of Birth]]), DAY(tbl_claims[[#This Row],[Date of Birth]])), "")</f>
        <v/>
      </c>
      <c r="Q593" s="41" t="str">
        <f>IF(tbl_claims[[#This Row],[Date of Birth]]&lt;&gt;"", DATE(YEAR(tbl_claims[[#This Row],[Date of Birth]])+21, MONTH(tbl_claims[[#This Row],[Date of Birth]]), DAY(tbl_claims[[#This Row],[Date of Birth]])), "")</f>
        <v/>
      </c>
      <c r="R593" s="41" t="str">
        <f>IF(tbl_claims[[#This Row],[Date of Birth]]&lt;&gt;"", DATE(YEAR(tbl_claims[[#This Row],[Date of Birth]])+25, MONTH(tbl_claims[[#This Row],[Date of Birth]]), DAY(tbl_claims[[#This Row],[Date of Birth]])), "")</f>
        <v/>
      </c>
    </row>
    <row r="594" spans="1:18" s="26" customFormat="1" x14ac:dyDescent="0.35">
      <c r="A594" s="39"/>
      <c r="B594" s="29"/>
      <c r="C594" s="29"/>
      <c r="D594" s="30"/>
      <c r="E594" s="55"/>
      <c r="F594" s="31"/>
      <c r="G594" s="31"/>
      <c r="H594" s="32"/>
      <c r="I594" s="32"/>
      <c r="J594" s="33"/>
      <c r="K594" s="33"/>
      <c r="L594" s="43"/>
      <c r="M594" s="34"/>
      <c r="N594" s="77" t="e">
        <f>VLOOKUP(tbl_claims[[#This Row],[Nationality]],Table4[],3,FALSE)</f>
        <v>#N/A</v>
      </c>
      <c r="O594" s="41" t="str">
        <f>IF(tbl_claims[[#This Row],[Date of Birth]]&lt;&gt;"", DATE(YEAR(tbl_claims[[#This Row],[Date of Birth]])+16, MONTH(tbl_claims[[#This Row],[Date of Birth]]), DAY(tbl_claims[[#This Row],[Date of Birth]])), "")</f>
        <v/>
      </c>
      <c r="P594" s="41" t="str">
        <f>IF(tbl_claims[[#This Row],[Date of Birth]]&lt;&gt;"", DATE(YEAR(tbl_claims[[#This Row],[Date of Birth]])+18, MONTH(tbl_claims[[#This Row],[Date of Birth]]), DAY(tbl_claims[[#This Row],[Date of Birth]])), "")</f>
        <v/>
      </c>
      <c r="Q594" s="41" t="str">
        <f>IF(tbl_claims[[#This Row],[Date of Birth]]&lt;&gt;"", DATE(YEAR(tbl_claims[[#This Row],[Date of Birth]])+21, MONTH(tbl_claims[[#This Row],[Date of Birth]]), DAY(tbl_claims[[#This Row],[Date of Birth]])), "")</f>
        <v/>
      </c>
      <c r="R594" s="41" t="str">
        <f>IF(tbl_claims[[#This Row],[Date of Birth]]&lt;&gt;"", DATE(YEAR(tbl_claims[[#This Row],[Date of Birth]])+25, MONTH(tbl_claims[[#This Row],[Date of Birth]]), DAY(tbl_claims[[#This Row],[Date of Birth]])), "")</f>
        <v/>
      </c>
    </row>
    <row r="595" spans="1:18" s="26" customFormat="1" x14ac:dyDescent="0.35">
      <c r="A595" s="39"/>
      <c r="B595" s="29"/>
      <c r="C595" s="29"/>
      <c r="D595" s="30"/>
      <c r="E595" s="55"/>
      <c r="F595" s="31"/>
      <c r="G595" s="31"/>
      <c r="H595" s="32"/>
      <c r="I595" s="32"/>
      <c r="J595" s="33"/>
      <c r="K595" s="33"/>
      <c r="L595" s="43"/>
      <c r="M595" s="34"/>
      <c r="N595" s="77" t="e">
        <f>VLOOKUP(tbl_claims[[#This Row],[Nationality]],Table4[],3,FALSE)</f>
        <v>#N/A</v>
      </c>
      <c r="O595" s="41" t="str">
        <f>IF(tbl_claims[[#This Row],[Date of Birth]]&lt;&gt;"", DATE(YEAR(tbl_claims[[#This Row],[Date of Birth]])+16, MONTH(tbl_claims[[#This Row],[Date of Birth]]), DAY(tbl_claims[[#This Row],[Date of Birth]])), "")</f>
        <v/>
      </c>
      <c r="P595" s="41" t="str">
        <f>IF(tbl_claims[[#This Row],[Date of Birth]]&lt;&gt;"", DATE(YEAR(tbl_claims[[#This Row],[Date of Birth]])+18, MONTH(tbl_claims[[#This Row],[Date of Birth]]), DAY(tbl_claims[[#This Row],[Date of Birth]])), "")</f>
        <v/>
      </c>
      <c r="Q595" s="41" t="str">
        <f>IF(tbl_claims[[#This Row],[Date of Birth]]&lt;&gt;"", DATE(YEAR(tbl_claims[[#This Row],[Date of Birth]])+21, MONTH(tbl_claims[[#This Row],[Date of Birth]]), DAY(tbl_claims[[#This Row],[Date of Birth]])), "")</f>
        <v/>
      </c>
      <c r="R595" s="41" t="str">
        <f>IF(tbl_claims[[#This Row],[Date of Birth]]&lt;&gt;"", DATE(YEAR(tbl_claims[[#This Row],[Date of Birth]])+25, MONTH(tbl_claims[[#This Row],[Date of Birth]]), DAY(tbl_claims[[#This Row],[Date of Birth]])), "")</f>
        <v/>
      </c>
    </row>
    <row r="596" spans="1:18" s="26" customFormat="1" x14ac:dyDescent="0.35">
      <c r="A596" s="39"/>
      <c r="B596" s="29"/>
      <c r="C596" s="29"/>
      <c r="D596" s="30"/>
      <c r="E596" s="55"/>
      <c r="F596" s="31"/>
      <c r="G596" s="31"/>
      <c r="H596" s="32"/>
      <c r="I596" s="32"/>
      <c r="J596" s="33"/>
      <c r="K596" s="33"/>
      <c r="L596" s="43"/>
      <c r="M596" s="34"/>
      <c r="N596" s="77" t="e">
        <f>VLOOKUP(tbl_claims[[#This Row],[Nationality]],Table4[],3,FALSE)</f>
        <v>#N/A</v>
      </c>
      <c r="O596" s="41" t="str">
        <f>IF(tbl_claims[[#This Row],[Date of Birth]]&lt;&gt;"", DATE(YEAR(tbl_claims[[#This Row],[Date of Birth]])+16, MONTH(tbl_claims[[#This Row],[Date of Birth]]), DAY(tbl_claims[[#This Row],[Date of Birth]])), "")</f>
        <v/>
      </c>
      <c r="P596" s="41" t="str">
        <f>IF(tbl_claims[[#This Row],[Date of Birth]]&lt;&gt;"", DATE(YEAR(tbl_claims[[#This Row],[Date of Birth]])+18, MONTH(tbl_claims[[#This Row],[Date of Birth]]), DAY(tbl_claims[[#This Row],[Date of Birth]])), "")</f>
        <v/>
      </c>
      <c r="Q596" s="41" t="str">
        <f>IF(tbl_claims[[#This Row],[Date of Birth]]&lt;&gt;"", DATE(YEAR(tbl_claims[[#This Row],[Date of Birth]])+21, MONTH(tbl_claims[[#This Row],[Date of Birth]]), DAY(tbl_claims[[#This Row],[Date of Birth]])), "")</f>
        <v/>
      </c>
      <c r="R596" s="41" t="str">
        <f>IF(tbl_claims[[#This Row],[Date of Birth]]&lt;&gt;"", DATE(YEAR(tbl_claims[[#This Row],[Date of Birth]])+25, MONTH(tbl_claims[[#This Row],[Date of Birth]]), DAY(tbl_claims[[#This Row],[Date of Birth]])), "")</f>
        <v/>
      </c>
    </row>
    <row r="597" spans="1:18" s="26" customFormat="1" x14ac:dyDescent="0.35">
      <c r="A597" s="39"/>
      <c r="B597" s="29"/>
      <c r="C597" s="29"/>
      <c r="D597" s="30"/>
      <c r="E597" s="55"/>
      <c r="F597" s="31"/>
      <c r="G597" s="31"/>
      <c r="H597" s="32"/>
      <c r="I597" s="32"/>
      <c r="J597" s="33"/>
      <c r="K597" s="33"/>
      <c r="L597" s="43"/>
      <c r="M597" s="34"/>
      <c r="N597" s="77" t="e">
        <f>VLOOKUP(tbl_claims[[#This Row],[Nationality]],Table4[],3,FALSE)</f>
        <v>#N/A</v>
      </c>
      <c r="O597" s="41" t="str">
        <f>IF(tbl_claims[[#This Row],[Date of Birth]]&lt;&gt;"", DATE(YEAR(tbl_claims[[#This Row],[Date of Birth]])+16, MONTH(tbl_claims[[#This Row],[Date of Birth]]), DAY(tbl_claims[[#This Row],[Date of Birth]])), "")</f>
        <v/>
      </c>
      <c r="P597" s="41" t="str">
        <f>IF(tbl_claims[[#This Row],[Date of Birth]]&lt;&gt;"", DATE(YEAR(tbl_claims[[#This Row],[Date of Birth]])+18, MONTH(tbl_claims[[#This Row],[Date of Birth]]), DAY(tbl_claims[[#This Row],[Date of Birth]])), "")</f>
        <v/>
      </c>
      <c r="Q597" s="41" t="str">
        <f>IF(tbl_claims[[#This Row],[Date of Birth]]&lt;&gt;"", DATE(YEAR(tbl_claims[[#This Row],[Date of Birth]])+21, MONTH(tbl_claims[[#This Row],[Date of Birth]]), DAY(tbl_claims[[#This Row],[Date of Birth]])), "")</f>
        <v/>
      </c>
      <c r="R597" s="41" t="str">
        <f>IF(tbl_claims[[#This Row],[Date of Birth]]&lt;&gt;"", DATE(YEAR(tbl_claims[[#This Row],[Date of Birth]])+25, MONTH(tbl_claims[[#This Row],[Date of Birth]]), DAY(tbl_claims[[#This Row],[Date of Birth]])), "")</f>
        <v/>
      </c>
    </row>
    <row r="598" spans="1:18" s="26" customFormat="1" x14ac:dyDescent="0.35">
      <c r="A598" s="39"/>
      <c r="B598" s="29"/>
      <c r="C598" s="29"/>
      <c r="D598" s="30"/>
      <c r="E598" s="55"/>
      <c r="F598" s="31"/>
      <c r="G598" s="31"/>
      <c r="H598" s="32"/>
      <c r="I598" s="32"/>
      <c r="J598" s="33"/>
      <c r="K598" s="33"/>
      <c r="L598" s="43"/>
      <c r="M598" s="34"/>
      <c r="N598" s="77" t="e">
        <f>VLOOKUP(tbl_claims[[#This Row],[Nationality]],Table4[],3,FALSE)</f>
        <v>#N/A</v>
      </c>
      <c r="O598" s="41" t="str">
        <f>IF(tbl_claims[[#This Row],[Date of Birth]]&lt;&gt;"", DATE(YEAR(tbl_claims[[#This Row],[Date of Birth]])+16, MONTH(tbl_claims[[#This Row],[Date of Birth]]), DAY(tbl_claims[[#This Row],[Date of Birth]])), "")</f>
        <v/>
      </c>
      <c r="P598" s="41" t="str">
        <f>IF(tbl_claims[[#This Row],[Date of Birth]]&lt;&gt;"", DATE(YEAR(tbl_claims[[#This Row],[Date of Birth]])+18, MONTH(tbl_claims[[#This Row],[Date of Birth]]), DAY(tbl_claims[[#This Row],[Date of Birth]])), "")</f>
        <v/>
      </c>
      <c r="Q598" s="41" t="str">
        <f>IF(tbl_claims[[#This Row],[Date of Birth]]&lt;&gt;"", DATE(YEAR(tbl_claims[[#This Row],[Date of Birth]])+21, MONTH(tbl_claims[[#This Row],[Date of Birth]]), DAY(tbl_claims[[#This Row],[Date of Birth]])), "")</f>
        <v/>
      </c>
      <c r="R598" s="41" t="str">
        <f>IF(tbl_claims[[#This Row],[Date of Birth]]&lt;&gt;"", DATE(YEAR(tbl_claims[[#This Row],[Date of Birth]])+25, MONTH(tbl_claims[[#This Row],[Date of Birth]]), DAY(tbl_claims[[#This Row],[Date of Birth]])), "")</f>
        <v/>
      </c>
    </row>
    <row r="599" spans="1:18" s="26" customFormat="1" x14ac:dyDescent="0.35">
      <c r="A599" s="39"/>
      <c r="B599" s="29"/>
      <c r="C599" s="29"/>
      <c r="D599" s="30"/>
      <c r="E599" s="55"/>
      <c r="F599" s="31"/>
      <c r="G599" s="31"/>
      <c r="H599" s="32"/>
      <c r="I599" s="32"/>
      <c r="J599" s="33"/>
      <c r="K599" s="33"/>
      <c r="L599" s="43"/>
      <c r="M599" s="34"/>
      <c r="N599" s="77" t="e">
        <f>VLOOKUP(tbl_claims[[#This Row],[Nationality]],Table4[],3,FALSE)</f>
        <v>#N/A</v>
      </c>
      <c r="O599" s="41" t="str">
        <f>IF(tbl_claims[[#This Row],[Date of Birth]]&lt;&gt;"", DATE(YEAR(tbl_claims[[#This Row],[Date of Birth]])+16, MONTH(tbl_claims[[#This Row],[Date of Birth]]), DAY(tbl_claims[[#This Row],[Date of Birth]])), "")</f>
        <v/>
      </c>
      <c r="P599" s="41" t="str">
        <f>IF(tbl_claims[[#This Row],[Date of Birth]]&lt;&gt;"", DATE(YEAR(tbl_claims[[#This Row],[Date of Birth]])+18, MONTH(tbl_claims[[#This Row],[Date of Birth]]), DAY(tbl_claims[[#This Row],[Date of Birth]])), "")</f>
        <v/>
      </c>
      <c r="Q599" s="41" t="str">
        <f>IF(tbl_claims[[#This Row],[Date of Birth]]&lt;&gt;"", DATE(YEAR(tbl_claims[[#This Row],[Date of Birth]])+21, MONTH(tbl_claims[[#This Row],[Date of Birth]]), DAY(tbl_claims[[#This Row],[Date of Birth]])), "")</f>
        <v/>
      </c>
      <c r="R599" s="41" t="str">
        <f>IF(tbl_claims[[#This Row],[Date of Birth]]&lt;&gt;"", DATE(YEAR(tbl_claims[[#This Row],[Date of Birth]])+25, MONTH(tbl_claims[[#This Row],[Date of Birth]]), DAY(tbl_claims[[#This Row],[Date of Birth]])), "")</f>
        <v/>
      </c>
    </row>
    <row r="600" spans="1:18" s="26" customFormat="1" x14ac:dyDescent="0.35">
      <c r="A600" s="39"/>
      <c r="B600" s="29"/>
      <c r="C600" s="29"/>
      <c r="D600" s="30"/>
      <c r="E600" s="55"/>
      <c r="F600" s="31"/>
      <c r="G600" s="31"/>
      <c r="H600" s="32"/>
      <c r="I600" s="32"/>
      <c r="J600" s="33"/>
      <c r="K600" s="33"/>
      <c r="L600" s="43"/>
      <c r="M600" s="34"/>
      <c r="N600" s="77" t="e">
        <f>VLOOKUP(tbl_claims[[#This Row],[Nationality]],Table4[],3,FALSE)</f>
        <v>#N/A</v>
      </c>
      <c r="O600" s="41" t="str">
        <f>IF(tbl_claims[[#This Row],[Date of Birth]]&lt;&gt;"", DATE(YEAR(tbl_claims[[#This Row],[Date of Birth]])+16, MONTH(tbl_claims[[#This Row],[Date of Birth]]), DAY(tbl_claims[[#This Row],[Date of Birth]])), "")</f>
        <v/>
      </c>
      <c r="P600" s="41" t="str">
        <f>IF(tbl_claims[[#This Row],[Date of Birth]]&lt;&gt;"", DATE(YEAR(tbl_claims[[#This Row],[Date of Birth]])+18, MONTH(tbl_claims[[#This Row],[Date of Birth]]), DAY(tbl_claims[[#This Row],[Date of Birth]])), "")</f>
        <v/>
      </c>
      <c r="Q600" s="41" t="str">
        <f>IF(tbl_claims[[#This Row],[Date of Birth]]&lt;&gt;"", DATE(YEAR(tbl_claims[[#This Row],[Date of Birth]])+21, MONTH(tbl_claims[[#This Row],[Date of Birth]]), DAY(tbl_claims[[#This Row],[Date of Birth]])), "")</f>
        <v/>
      </c>
      <c r="R600" s="41" t="str">
        <f>IF(tbl_claims[[#This Row],[Date of Birth]]&lt;&gt;"", DATE(YEAR(tbl_claims[[#This Row],[Date of Birth]])+25, MONTH(tbl_claims[[#This Row],[Date of Birth]]), DAY(tbl_claims[[#This Row],[Date of Birth]])), "")</f>
        <v/>
      </c>
    </row>
    <row r="601" spans="1:18" s="26" customFormat="1" x14ac:dyDescent="0.35">
      <c r="A601" s="39"/>
      <c r="B601" s="29"/>
      <c r="C601" s="29"/>
      <c r="D601" s="30"/>
      <c r="E601" s="55"/>
      <c r="F601" s="31"/>
      <c r="G601" s="31"/>
      <c r="H601" s="32"/>
      <c r="I601" s="32"/>
      <c r="J601" s="33"/>
      <c r="K601" s="33"/>
      <c r="L601" s="43"/>
      <c r="M601" s="34"/>
      <c r="N601" s="77" t="e">
        <f>VLOOKUP(tbl_claims[[#This Row],[Nationality]],Table4[],3,FALSE)</f>
        <v>#N/A</v>
      </c>
      <c r="O601" s="41" t="str">
        <f>IF(tbl_claims[[#This Row],[Date of Birth]]&lt;&gt;"", DATE(YEAR(tbl_claims[[#This Row],[Date of Birth]])+16, MONTH(tbl_claims[[#This Row],[Date of Birth]]), DAY(tbl_claims[[#This Row],[Date of Birth]])), "")</f>
        <v/>
      </c>
      <c r="P601" s="41" t="str">
        <f>IF(tbl_claims[[#This Row],[Date of Birth]]&lt;&gt;"", DATE(YEAR(tbl_claims[[#This Row],[Date of Birth]])+18, MONTH(tbl_claims[[#This Row],[Date of Birth]]), DAY(tbl_claims[[#This Row],[Date of Birth]])), "")</f>
        <v/>
      </c>
      <c r="Q601" s="41" t="str">
        <f>IF(tbl_claims[[#This Row],[Date of Birth]]&lt;&gt;"", DATE(YEAR(tbl_claims[[#This Row],[Date of Birth]])+21, MONTH(tbl_claims[[#This Row],[Date of Birth]]), DAY(tbl_claims[[#This Row],[Date of Birth]])), "")</f>
        <v/>
      </c>
      <c r="R601" s="41" t="str">
        <f>IF(tbl_claims[[#This Row],[Date of Birth]]&lt;&gt;"", DATE(YEAR(tbl_claims[[#This Row],[Date of Birth]])+25, MONTH(tbl_claims[[#This Row],[Date of Birth]]), DAY(tbl_claims[[#This Row],[Date of Birth]])), "")</f>
        <v/>
      </c>
    </row>
    <row r="602" spans="1:18" s="26" customFormat="1" x14ac:dyDescent="0.35">
      <c r="A602" s="39"/>
      <c r="B602" s="29"/>
      <c r="C602" s="29"/>
      <c r="D602" s="30"/>
      <c r="E602" s="55"/>
      <c r="F602" s="31"/>
      <c r="G602" s="31"/>
      <c r="H602" s="32"/>
      <c r="I602" s="32"/>
      <c r="J602" s="33"/>
      <c r="K602" s="33"/>
      <c r="L602" s="43"/>
      <c r="M602" s="34"/>
      <c r="N602" s="77" t="e">
        <f>VLOOKUP(tbl_claims[[#This Row],[Nationality]],Table4[],3,FALSE)</f>
        <v>#N/A</v>
      </c>
      <c r="O602" s="41" t="str">
        <f>IF(tbl_claims[[#This Row],[Date of Birth]]&lt;&gt;"", DATE(YEAR(tbl_claims[[#This Row],[Date of Birth]])+16, MONTH(tbl_claims[[#This Row],[Date of Birth]]), DAY(tbl_claims[[#This Row],[Date of Birth]])), "")</f>
        <v/>
      </c>
      <c r="P602" s="41" t="str">
        <f>IF(tbl_claims[[#This Row],[Date of Birth]]&lt;&gt;"", DATE(YEAR(tbl_claims[[#This Row],[Date of Birth]])+18, MONTH(tbl_claims[[#This Row],[Date of Birth]]), DAY(tbl_claims[[#This Row],[Date of Birth]])), "")</f>
        <v/>
      </c>
      <c r="Q602" s="41" t="str">
        <f>IF(tbl_claims[[#This Row],[Date of Birth]]&lt;&gt;"", DATE(YEAR(tbl_claims[[#This Row],[Date of Birth]])+21, MONTH(tbl_claims[[#This Row],[Date of Birth]]), DAY(tbl_claims[[#This Row],[Date of Birth]])), "")</f>
        <v/>
      </c>
      <c r="R602" s="41" t="str">
        <f>IF(tbl_claims[[#This Row],[Date of Birth]]&lt;&gt;"", DATE(YEAR(tbl_claims[[#This Row],[Date of Birth]])+25, MONTH(tbl_claims[[#This Row],[Date of Birth]]), DAY(tbl_claims[[#This Row],[Date of Birth]])), "")</f>
        <v/>
      </c>
    </row>
    <row r="603" spans="1:18" s="26" customFormat="1" x14ac:dyDescent="0.35">
      <c r="A603" s="39"/>
      <c r="B603" s="29"/>
      <c r="C603" s="29"/>
      <c r="D603" s="30"/>
      <c r="E603" s="55"/>
      <c r="F603" s="31"/>
      <c r="G603" s="31"/>
      <c r="H603" s="32"/>
      <c r="I603" s="32"/>
      <c r="J603" s="33"/>
      <c r="K603" s="33"/>
      <c r="L603" s="43"/>
      <c r="M603" s="34"/>
      <c r="N603" s="77" t="e">
        <f>VLOOKUP(tbl_claims[[#This Row],[Nationality]],Table4[],3,FALSE)</f>
        <v>#N/A</v>
      </c>
      <c r="O603" s="41" t="str">
        <f>IF(tbl_claims[[#This Row],[Date of Birth]]&lt;&gt;"", DATE(YEAR(tbl_claims[[#This Row],[Date of Birth]])+16, MONTH(tbl_claims[[#This Row],[Date of Birth]]), DAY(tbl_claims[[#This Row],[Date of Birth]])), "")</f>
        <v/>
      </c>
      <c r="P603" s="41" t="str">
        <f>IF(tbl_claims[[#This Row],[Date of Birth]]&lt;&gt;"", DATE(YEAR(tbl_claims[[#This Row],[Date of Birth]])+18, MONTH(tbl_claims[[#This Row],[Date of Birth]]), DAY(tbl_claims[[#This Row],[Date of Birth]])), "")</f>
        <v/>
      </c>
      <c r="Q603" s="41" t="str">
        <f>IF(tbl_claims[[#This Row],[Date of Birth]]&lt;&gt;"", DATE(YEAR(tbl_claims[[#This Row],[Date of Birth]])+21, MONTH(tbl_claims[[#This Row],[Date of Birth]]), DAY(tbl_claims[[#This Row],[Date of Birth]])), "")</f>
        <v/>
      </c>
      <c r="R603" s="41" t="str">
        <f>IF(tbl_claims[[#This Row],[Date of Birth]]&lt;&gt;"", DATE(YEAR(tbl_claims[[#This Row],[Date of Birth]])+25, MONTH(tbl_claims[[#This Row],[Date of Birth]]), DAY(tbl_claims[[#This Row],[Date of Birth]])), "")</f>
        <v/>
      </c>
    </row>
    <row r="604" spans="1:18" s="26" customFormat="1" x14ac:dyDescent="0.35">
      <c r="A604" s="39"/>
      <c r="B604" s="29"/>
      <c r="C604" s="29"/>
      <c r="D604" s="30"/>
      <c r="E604" s="55"/>
      <c r="F604" s="31"/>
      <c r="G604" s="31"/>
      <c r="H604" s="32"/>
      <c r="I604" s="32"/>
      <c r="J604" s="33"/>
      <c r="K604" s="33"/>
      <c r="L604" s="43"/>
      <c r="M604" s="34"/>
      <c r="N604" s="77" t="e">
        <f>VLOOKUP(tbl_claims[[#This Row],[Nationality]],Table4[],3,FALSE)</f>
        <v>#N/A</v>
      </c>
      <c r="O604" s="41" t="str">
        <f>IF(tbl_claims[[#This Row],[Date of Birth]]&lt;&gt;"", DATE(YEAR(tbl_claims[[#This Row],[Date of Birth]])+16, MONTH(tbl_claims[[#This Row],[Date of Birth]]), DAY(tbl_claims[[#This Row],[Date of Birth]])), "")</f>
        <v/>
      </c>
      <c r="P604" s="41" t="str">
        <f>IF(tbl_claims[[#This Row],[Date of Birth]]&lt;&gt;"", DATE(YEAR(tbl_claims[[#This Row],[Date of Birth]])+18, MONTH(tbl_claims[[#This Row],[Date of Birth]]), DAY(tbl_claims[[#This Row],[Date of Birth]])), "")</f>
        <v/>
      </c>
      <c r="Q604" s="41" t="str">
        <f>IF(tbl_claims[[#This Row],[Date of Birth]]&lt;&gt;"", DATE(YEAR(tbl_claims[[#This Row],[Date of Birth]])+21, MONTH(tbl_claims[[#This Row],[Date of Birth]]), DAY(tbl_claims[[#This Row],[Date of Birth]])), "")</f>
        <v/>
      </c>
      <c r="R604" s="41" t="str">
        <f>IF(tbl_claims[[#This Row],[Date of Birth]]&lt;&gt;"", DATE(YEAR(tbl_claims[[#This Row],[Date of Birth]])+25, MONTH(tbl_claims[[#This Row],[Date of Birth]]), DAY(tbl_claims[[#This Row],[Date of Birth]])), "")</f>
        <v/>
      </c>
    </row>
    <row r="605" spans="1:18" s="26" customFormat="1" x14ac:dyDescent="0.35">
      <c r="A605" s="39"/>
      <c r="B605" s="29"/>
      <c r="C605" s="29"/>
      <c r="D605" s="30"/>
      <c r="E605" s="55"/>
      <c r="F605" s="31"/>
      <c r="G605" s="31"/>
      <c r="H605" s="32"/>
      <c r="I605" s="32"/>
      <c r="J605" s="33"/>
      <c r="K605" s="33"/>
      <c r="L605" s="43"/>
      <c r="M605" s="34"/>
      <c r="N605" s="77" t="e">
        <f>VLOOKUP(tbl_claims[[#This Row],[Nationality]],Table4[],3,FALSE)</f>
        <v>#N/A</v>
      </c>
      <c r="O605" s="41" t="str">
        <f>IF(tbl_claims[[#This Row],[Date of Birth]]&lt;&gt;"", DATE(YEAR(tbl_claims[[#This Row],[Date of Birth]])+16, MONTH(tbl_claims[[#This Row],[Date of Birth]]), DAY(tbl_claims[[#This Row],[Date of Birth]])), "")</f>
        <v/>
      </c>
      <c r="P605" s="41" t="str">
        <f>IF(tbl_claims[[#This Row],[Date of Birth]]&lt;&gt;"", DATE(YEAR(tbl_claims[[#This Row],[Date of Birth]])+18, MONTH(tbl_claims[[#This Row],[Date of Birth]]), DAY(tbl_claims[[#This Row],[Date of Birth]])), "")</f>
        <v/>
      </c>
      <c r="Q605" s="41" t="str">
        <f>IF(tbl_claims[[#This Row],[Date of Birth]]&lt;&gt;"", DATE(YEAR(tbl_claims[[#This Row],[Date of Birth]])+21, MONTH(tbl_claims[[#This Row],[Date of Birth]]), DAY(tbl_claims[[#This Row],[Date of Birth]])), "")</f>
        <v/>
      </c>
      <c r="R605" s="41" t="str">
        <f>IF(tbl_claims[[#This Row],[Date of Birth]]&lt;&gt;"", DATE(YEAR(tbl_claims[[#This Row],[Date of Birth]])+25, MONTH(tbl_claims[[#This Row],[Date of Birth]]), DAY(tbl_claims[[#This Row],[Date of Birth]])), "")</f>
        <v/>
      </c>
    </row>
    <row r="606" spans="1:18" s="26" customFormat="1" x14ac:dyDescent="0.35">
      <c r="A606" s="39"/>
      <c r="B606" s="29"/>
      <c r="C606" s="29"/>
      <c r="D606" s="30"/>
      <c r="E606" s="55"/>
      <c r="F606" s="31"/>
      <c r="G606" s="31"/>
      <c r="H606" s="32"/>
      <c r="I606" s="32"/>
      <c r="J606" s="33"/>
      <c r="K606" s="33"/>
      <c r="L606" s="43"/>
      <c r="M606" s="34"/>
      <c r="N606" s="77" t="e">
        <f>VLOOKUP(tbl_claims[[#This Row],[Nationality]],Table4[],3,FALSE)</f>
        <v>#N/A</v>
      </c>
      <c r="O606" s="41" t="str">
        <f>IF(tbl_claims[[#This Row],[Date of Birth]]&lt;&gt;"", DATE(YEAR(tbl_claims[[#This Row],[Date of Birth]])+16, MONTH(tbl_claims[[#This Row],[Date of Birth]]), DAY(tbl_claims[[#This Row],[Date of Birth]])), "")</f>
        <v/>
      </c>
      <c r="P606" s="41" t="str">
        <f>IF(tbl_claims[[#This Row],[Date of Birth]]&lt;&gt;"", DATE(YEAR(tbl_claims[[#This Row],[Date of Birth]])+18, MONTH(tbl_claims[[#This Row],[Date of Birth]]), DAY(tbl_claims[[#This Row],[Date of Birth]])), "")</f>
        <v/>
      </c>
      <c r="Q606" s="41" t="str">
        <f>IF(tbl_claims[[#This Row],[Date of Birth]]&lt;&gt;"", DATE(YEAR(tbl_claims[[#This Row],[Date of Birth]])+21, MONTH(tbl_claims[[#This Row],[Date of Birth]]), DAY(tbl_claims[[#This Row],[Date of Birth]])), "")</f>
        <v/>
      </c>
      <c r="R606" s="41" t="str">
        <f>IF(tbl_claims[[#This Row],[Date of Birth]]&lt;&gt;"", DATE(YEAR(tbl_claims[[#This Row],[Date of Birth]])+25, MONTH(tbl_claims[[#This Row],[Date of Birth]]), DAY(tbl_claims[[#This Row],[Date of Birth]])), "")</f>
        <v/>
      </c>
    </row>
    <row r="607" spans="1:18" s="26" customFormat="1" x14ac:dyDescent="0.35">
      <c r="A607" s="39"/>
      <c r="B607" s="29"/>
      <c r="C607" s="29"/>
      <c r="D607" s="30"/>
      <c r="E607" s="55"/>
      <c r="F607" s="31"/>
      <c r="G607" s="31"/>
      <c r="H607" s="32"/>
      <c r="I607" s="32"/>
      <c r="J607" s="33"/>
      <c r="K607" s="33"/>
      <c r="L607" s="43"/>
      <c r="M607" s="34"/>
      <c r="N607" s="77" t="e">
        <f>VLOOKUP(tbl_claims[[#This Row],[Nationality]],Table4[],3,FALSE)</f>
        <v>#N/A</v>
      </c>
      <c r="O607" s="41" t="str">
        <f>IF(tbl_claims[[#This Row],[Date of Birth]]&lt;&gt;"", DATE(YEAR(tbl_claims[[#This Row],[Date of Birth]])+16, MONTH(tbl_claims[[#This Row],[Date of Birth]]), DAY(tbl_claims[[#This Row],[Date of Birth]])), "")</f>
        <v/>
      </c>
      <c r="P607" s="41" t="str">
        <f>IF(tbl_claims[[#This Row],[Date of Birth]]&lt;&gt;"", DATE(YEAR(tbl_claims[[#This Row],[Date of Birth]])+18, MONTH(tbl_claims[[#This Row],[Date of Birth]]), DAY(tbl_claims[[#This Row],[Date of Birth]])), "")</f>
        <v/>
      </c>
      <c r="Q607" s="41" t="str">
        <f>IF(tbl_claims[[#This Row],[Date of Birth]]&lt;&gt;"", DATE(YEAR(tbl_claims[[#This Row],[Date of Birth]])+21, MONTH(tbl_claims[[#This Row],[Date of Birth]]), DAY(tbl_claims[[#This Row],[Date of Birth]])), "")</f>
        <v/>
      </c>
      <c r="R607" s="41" t="str">
        <f>IF(tbl_claims[[#This Row],[Date of Birth]]&lt;&gt;"", DATE(YEAR(tbl_claims[[#This Row],[Date of Birth]])+25, MONTH(tbl_claims[[#This Row],[Date of Birth]]), DAY(tbl_claims[[#This Row],[Date of Birth]])), "")</f>
        <v/>
      </c>
    </row>
    <row r="608" spans="1:18" s="26" customFormat="1" x14ac:dyDescent="0.35">
      <c r="A608" s="39"/>
      <c r="B608" s="29"/>
      <c r="C608" s="29"/>
      <c r="D608" s="30"/>
      <c r="E608" s="55"/>
      <c r="F608" s="31"/>
      <c r="G608" s="31"/>
      <c r="H608" s="32"/>
      <c r="I608" s="32"/>
      <c r="J608" s="33"/>
      <c r="K608" s="33"/>
      <c r="L608" s="43"/>
      <c r="M608" s="34"/>
      <c r="N608" s="77" t="e">
        <f>VLOOKUP(tbl_claims[[#This Row],[Nationality]],Table4[],3,FALSE)</f>
        <v>#N/A</v>
      </c>
      <c r="O608" s="41" t="str">
        <f>IF(tbl_claims[[#This Row],[Date of Birth]]&lt;&gt;"", DATE(YEAR(tbl_claims[[#This Row],[Date of Birth]])+16, MONTH(tbl_claims[[#This Row],[Date of Birth]]), DAY(tbl_claims[[#This Row],[Date of Birth]])), "")</f>
        <v/>
      </c>
      <c r="P608" s="41" t="str">
        <f>IF(tbl_claims[[#This Row],[Date of Birth]]&lt;&gt;"", DATE(YEAR(tbl_claims[[#This Row],[Date of Birth]])+18, MONTH(tbl_claims[[#This Row],[Date of Birth]]), DAY(tbl_claims[[#This Row],[Date of Birth]])), "")</f>
        <v/>
      </c>
      <c r="Q608" s="41" t="str">
        <f>IF(tbl_claims[[#This Row],[Date of Birth]]&lt;&gt;"", DATE(YEAR(tbl_claims[[#This Row],[Date of Birth]])+21, MONTH(tbl_claims[[#This Row],[Date of Birth]]), DAY(tbl_claims[[#This Row],[Date of Birth]])), "")</f>
        <v/>
      </c>
      <c r="R608" s="41" t="str">
        <f>IF(tbl_claims[[#This Row],[Date of Birth]]&lt;&gt;"", DATE(YEAR(tbl_claims[[#This Row],[Date of Birth]])+25, MONTH(tbl_claims[[#This Row],[Date of Birth]]), DAY(tbl_claims[[#This Row],[Date of Birth]])), "")</f>
        <v/>
      </c>
    </row>
    <row r="609" spans="1:18" s="26" customFormat="1" x14ac:dyDescent="0.35">
      <c r="A609" s="39"/>
      <c r="B609" s="29"/>
      <c r="C609" s="29"/>
      <c r="D609" s="30"/>
      <c r="E609" s="55"/>
      <c r="F609" s="31"/>
      <c r="G609" s="31"/>
      <c r="H609" s="32"/>
      <c r="I609" s="32"/>
      <c r="J609" s="33"/>
      <c r="K609" s="33"/>
      <c r="L609" s="43"/>
      <c r="M609" s="34"/>
      <c r="N609" s="77" t="e">
        <f>VLOOKUP(tbl_claims[[#This Row],[Nationality]],Table4[],3,FALSE)</f>
        <v>#N/A</v>
      </c>
      <c r="O609" s="41" t="str">
        <f>IF(tbl_claims[[#This Row],[Date of Birth]]&lt;&gt;"", DATE(YEAR(tbl_claims[[#This Row],[Date of Birth]])+16, MONTH(tbl_claims[[#This Row],[Date of Birth]]), DAY(tbl_claims[[#This Row],[Date of Birth]])), "")</f>
        <v/>
      </c>
      <c r="P609" s="41" t="str">
        <f>IF(tbl_claims[[#This Row],[Date of Birth]]&lt;&gt;"", DATE(YEAR(tbl_claims[[#This Row],[Date of Birth]])+18, MONTH(tbl_claims[[#This Row],[Date of Birth]]), DAY(tbl_claims[[#This Row],[Date of Birth]])), "")</f>
        <v/>
      </c>
      <c r="Q609" s="41" t="str">
        <f>IF(tbl_claims[[#This Row],[Date of Birth]]&lt;&gt;"", DATE(YEAR(tbl_claims[[#This Row],[Date of Birth]])+21, MONTH(tbl_claims[[#This Row],[Date of Birth]]), DAY(tbl_claims[[#This Row],[Date of Birth]])), "")</f>
        <v/>
      </c>
      <c r="R609" s="41" t="str">
        <f>IF(tbl_claims[[#This Row],[Date of Birth]]&lt;&gt;"", DATE(YEAR(tbl_claims[[#This Row],[Date of Birth]])+25, MONTH(tbl_claims[[#This Row],[Date of Birth]]), DAY(tbl_claims[[#This Row],[Date of Birth]])), "")</f>
        <v/>
      </c>
    </row>
    <row r="610" spans="1:18" s="26" customFormat="1" x14ac:dyDescent="0.35">
      <c r="A610" s="39"/>
      <c r="B610" s="29"/>
      <c r="C610" s="29"/>
      <c r="D610" s="30"/>
      <c r="E610" s="55"/>
      <c r="F610" s="31"/>
      <c r="G610" s="31"/>
      <c r="H610" s="32"/>
      <c r="I610" s="32"/>
      <c r="J610" s="33"/>
      <c r="K610" s="33"/>
      <c r="L610" s="43"/>
      <c r="M610" s="34"/>
      <c r="N610" s="77" t="e">
        <f>VLOOKUP(tbl_claims[[#This Row],[Nationality]],Table4[],3,FALSE)</f>
        <v>#N/A</v>
      </c>
      <c r="O610" s="41" t="str">
        <f>IF(tbl_claims[[#This Row],[Date of Birth]]&lt;&gt;"", DATE(YEAR(tbl_claims[[#This Row],[Date of Birth]])+16, MONTH(tbl_claims[[#This Row],[Date of Birth]]), DAY(tbl_claims[[#This Row],[Date of Birth]])), "")</f>
        <v/>
      </c>
      <c r="P610" s="41" t="str">
        <f>IF(tbl_claims[[#This Row],[Date of Birth]]&lt;&gt;"", DATE(YEAR(tbl_claims[[#This Row],[Date of Birth]])+18, MONTH(tbl_claims[[#This Row],[Date of Birth]]), DAY(tbl_claims[[#This Row],[Date of Birth]])), "")</f>
        <v/>
      </c>
      <c r="Q610" s="41" t="str">
        <f>IF(tbl_claims[[#This Row],[Date of Birth]]&lt;&gt;"", DATE(YEAR(tbl_claims[[#This Row],[Date of Birth]])+21, MONTH(tbl_claims[[#This Row],[Date of Birth]]), DAY(tbl_claims[[#This Row],[Date of Birth]])), "")</f>
        <v/>
      </c>
      <c r="R610" s="41" t="str">
        <f>IF(tbl_claims[[#This Row],[Date of Birth]]&lt;&gt;"", DATE(YEAR(tbl_claims[[#This Row],[Date of Birth]])+25, MONTH(tbl_claims[[#This Row],[Date of Birth]]), DAY(tbl_claims[[#This Row],[Date of Birth]])), "")</f>
        <v/>
      </c>
    </row>
    <row r="611" spans="1:18" s="26" customFormat="1" x14ac:dyDescent="0.35">
      <c r="A611" s="39"/>
      <c r="B611" s="29"/>
      <c r="C611" s="29"/>
      <c r="D611" s="30"/>
      <c r="E611" s="55"/>
      <c r="F611" s="31"/>
      <c r="G611" s="31"/>
      <c r="H611" s="32"/>
      <c r="I611" s="32"/>
      <c r="J611" s="33"/>
      <c r="K611" s="33"/>
      <c r="L611" s="43"/>
      <c r="M611" s="34"/>
      <c r="N611" s="77" t="e">
        <f>VLOOKUP(tbl_claims[[#This Row],[Nationality]],Table4[],3,FALSE)</f>
        <v>#N/A</v>
      </c>
      <c r="O611" s="41" t="str">
        <f>IF(tbl_claims[[#This Row],[Date of Birth]]&lt;&gt;"", DATE(YEAR(tbl_claims[[#This Row],[Date of Birth]])+16, MONTH(tbl_claims[[#This Row],[Date of Birth]]), DAY(tbl_claims[[#This Row],[Date of Birth]])), "")</f>
        <v/>
      </c>
      <c r="P611" s="41" t="str">
        <f>IF(tbl_claims[[#This Row],[Date of Birth]]&lt;&gt;"", DATE(YEAR(tbl_claims[[#This Row],[Date of Birth]])+18, MONTH(tbl_claims[[#This Row],[Date of Birth]]), DAY(tbl_claims[[#This Row],[Date of Birth]])), "")</f>
        <v/>
      </c>
      <c r="Q611" s="41" t="str">
        <f>IF(tbl_claims[[#This Row],[Date of Birth]]&lt;&gt;"", DATE(YEAR(tbl_claims[[#This Row],[Date of Birth]])+21, MONTH(tbl_claims[[#This Row],[Date of Birth]]), DAY(tbl_claims[[#This Row],[Date of Birth]])), "")</f>
        <v/>
      </c>
      <c r="R611" s="41" t="str">
        <f>IF(tbl_claims[[#This Row],[Date of Birth]]&lt;&gt;"", DATE(YEAR(tbl_claims[[#This Row],[Date of Birth]])+25, MONTH(tbl_claims[[#This Row],[Date of Birth]]), DAY(tbl_claims[[#This Row],[Date of Birth]])), "")</f>
        <v/>
      </c>
    </row>
    <row r="612" spans="1:18" s="26" customFormat="1" x14ac:dyDescent="0.35">
      <c r="A612" s="39"/>
      <c r="B612" s="29"/>
      <c r="C612" s="29"/>
      <c r="D612" s="30"/>
      <c r="E612" s="55"/>
      <c r="F612" s="31"/>
      <c r="G612" s="31"/>
      <c r="H612" s="32"/>
      <c r="I612" s="32"/>
      <c r="J612" s="33"/>
      <c r="K612" s="33"/>
      <c r="L612" s="43"/>
      <c r="M612" s="34"/>
      <c r="N612" s="77" t="e">
        <f>VLOOKUP(tbl_claims[[#This Row],[Nationality]],Table4[],3,FALSE)</f>
        <v>#N/A</v>
      </c>
      <c r="O612" s="41" t="str">
        <f>IF(tbl_claims[[#This Row],[Date of Birth]]&lt;&gt;"", DATE(YEAR(tbl_claims[[#This Row],[Date of Birth]])+16, MONTH(tbl_claims[[#This Row],[Date of Birth]]), DAY(tbl_claims[[#This Row],[Date of Birth]])), "")</f>
        <v/>
      </c>
      <c r="P612" s="41" t="str">
        <f>IF(tbl_claims[[#This Row],[Date of Birth]]&lt;&gt;"", DATE(YEAR(tbl_claims[[#This Row],[Date of Birth]])+18, MONTH(tbl_claims[[#This Row],[Date of Birth]]), DAY(tbl_claims[[#This Row],[Date of Birth]])), "")</f>
        <v/>
      </c>
      <c r="Q612" s="41" t="str">
        <f>IF(tbl_claims[[#This Row],[Date of Birth]]&lt;&gt;"", DATE(YEAR(tbl_claims[[#This Row],[Date of Birth]])+21, MONTH(tbl_claims[[#This Row],[Date of Birth]]), DAY(tbl_claims[[#This Row],[Date of Birth]])), "")</f>
        <v/>
      </c>
      <c r="R612" s="41" t="str">
        <f>IF(tbl_claims[[#This Row],[Date of Birth]]&lt;&gt;"", DATE(YEAR(tbl_claims[[#This Row],[Date of Birth]])+25, MONTH(tbl_claims[[#This Row],[Date of Birth]]), DAY(tbl_claims[[#This Row],[Date of Birth]])), "")</f>
        <v/>
      </c>
    </row>
    <row r="613" spans="1:18" s="26" customFormat="1" x14ac:dyDescent="0.35">
      <c r="A613" s="39"/>
      <c r="B613" s="29"/>
      <c r="C613" s="29"/>
      <c r="D613" s="30"/>
      <c r="E613" s="55"/>
      <c r="F613" s="31"/>
      <c r="G613" s="31"/>
      <c r="H613" s="32"/>
      <c r="I613" s="32"/>
      <c r="J613" s="33"/>
      <c r="K613" s="33"/>
      <c r="L613" s="43"/>
      <c r="M613" s="34"/>
      <c r="N613" s="77" t="e">
        <f>VLOOKUP(tbl_claims[[#This Row],[Nationality]],Table4[],3,FALSE)</f>
        <v>#N/A</v>
      </c>
      <c r="O613" s="41" t="str">
        <f>IF(tbl_claims[[#This Row],[Date of Birth]]&lt;&gt;"", DATE(YEAR(tbl_claims[[#This Row],[Date of Birth]])+16, MONTH(tbl_claims[[#This Row],[Date of Birth]]), DAY(tbl_claims[[#This Row],[Date of Birth]])), "")</f>
        <v/>
      </c>
      <c r="P613" s="41" t="str">
        <f>IF(tbl_claims[[#This Row],[Date of Birth]]&lt;&gt;"", DATE(YEAR(tbl_claims[[#This Row],[Date of Birth]])+18, MONTH(tbl_claims[[#This Row],[Date of Birth]]), DAY(tbl_claims[[#This Row],[Date of Birth]])), "")</f>
        <v/>
      </c>
      <c r="Q613" s="41" t="str">
        <f>IF(tbl_claims[[#This Row],[Date of Birth]]&lt;&gt;"", DATE(YEAR(tbl_claims[[#This Row],[Date of Birth]])+21, MONTH(tbl_claims[[#This Row],[Date of Birth]]), DAY(tbl_claims[[#This Row],[Date of Birth]])), "")</f>
        <v/>
      </c>
      <c r="R613" s="41" t="str">
        <f>IF(tbl_claims[[#This Row],[Date of Birth]]&lt;&gt;"", DATE(YEAR(tbl_claims[[#This Row],[Date of Birth]])+25, MONTH(tbl_claims[[#This Row],[Date of Birth]]), DAY(tbl_claims[[#This Row],[Date of Birth]])), "")</f>
        <v/>
      </c>
    </row>
    <row r="614" spans="1:18" s="26" customFormat="1" x14ac:dyDescent="0.35">
      <c r="A614" s="39"/>
      <c r="B614" s="29"/>
      <c r="C614" s="29"/>
      <c r="D614" s="30"/>
      <c r="E614" s="55"/>
      <c r="F614" s="31"/>
      <c r="G614" s="31"/>
      <c r="H614" s="32"/>
      <c r="I614" s="32"/>
      <c r="J614" s="33"/>
      <c r="K614" s="33"/>
      <c r="L614" s="43"/>
      <c r="M614" s="34"/>
      <c r="N614" s="77" t="e">
        <f>VLOOKUP(tbl_claims[[#This Row],[Nationality]],Table4[],3,FALSE)</f>
        <v>#N/A</v>
      </c>
      <c r="O614" s="41" t="str">
        <f>IF(tbl_claims[[#This Row],[Date of Birth]]&lt;&gt;"", DATE(YEAR(tbl_claims[[#This Row],[Date of Birth]])+16, MONTH(tbl_claims[[#This Row],[Date of Birth]]), DAY(tbl_claims[[#This Row],[Date of Birth]])), "")</f>
        <v/>
      </c>
      <c r="P614" s="41" t="str">
        <f>IF(tbl_claims[[#This Row],[Date of Birth]]&lt;&gt;"", DATE(YEAR(tbl_claims[[#This Row],[Date of Birth]])+18, MONTH(tbl_claims[[#This Row],[Date of Birth]]), DAY(tbl_claims[[#This Row],[Date of Birth]])), "")</f>
        <v/>
      </c>
      <c r="Q614" s="41" t="str">
        <f>IF(tbl_claims[[#This Row],[Date of Birth]]&lt;&gt;"", DATE(YEAR(tbl_claims[[#This Row],[Date of Birth]])+21, MONTH(tbl_claims[[#This Row],[Date of Birth]]), DAY(tbl_claims[[#This Row],[Date of Birth]])), "")</f>
        <v/>
      </c>
      <c r="R614" s="41" t="str">
        <f>IF(tbl_claims[[#This Row],[Date of Birth]]&lt;&gt;"", DATE(YEAR(tbl_claims[[#This Row],[Date of Birth]])+25, MONTH(tbl_claims[[#This Row],[Date of Birth]]), DAY(tbl_claims[[#This Row],[Date of Birth]])), "")</f>
        <v/>
      </c>
    </row>
    <row r="615" spans="1:18" s="26" customFormat="1" x14ac:dyDescent="0.35">
      <c r="A615" s="39"/>
      <c r="B615" s="29"/>
      <c r="C615" s="29"/>
      <c r="D615" s="30"/>
      <c r="E615" s="55"/>
      <c r="F615" s="31"/>
      <c r="G615" s="31"/>
      <c r="H615" s="32"/>
      <c r="I615" s="32"/>
      <c r="J615" s="33"/>
      <c r="K615" s="33"/>
      <c r="L615" s="43"/>
      <c r="M615" s="34"/>
      <c r="N615" s="77" t="e">
        <f>VLOOKUP(tbl_claims[[#This Row],[Nationality]],Table4[],3,FALSE)</f>
        <v>#N/A</v>
      </c>
      <c r="O615" s="41" t="str">
        <f>IF(tbl_claims[[#This Row],[Date of Birth]]&lt;&gt;"", DATE(YEAR(tbl_claims[[#This Row],[Date of Birth]])+16, MONTH(tbl_claims[[#This Row],[Date of Birth]]), DAY(tbl_claims[[#This Row],[Date of Birth]])), "")</f>
        <v/>
      </c>
      <c r="P615" s="41" t="str">
        <f>IF(tbl_claims[[#This Row],[Date of Birth]]&lt;&gt;"", DATE(YEAR(tbl_claims[[#This Row],[Date of Birth]])+18, MONTH(tbl_claims[[#This Row],[Date of Birth]]), DAY(tbl_claims[[#This Row],[Date of Birth]])), "")</f>
        <v/>
      </c>
      <c r="Q615" s="41" t="str">
        <f>IF(tbl_claims[[#This Row],[Date of Birth]]&lt;&gt;"", DATE(YEAR(tbl_claims[[#This Row],[Date of Birth]])+21, MONTH(tbl_claims[[#This Row],[Date of Birth]]), DAY(tbl_claims[[#This Row],[Date of Birth]])), "")</f>
        <v/>
      </c>
      <c r="R615" s="41" t="str">
        <f>IF(tbl_claims[[#This Row],[Date of Birth]]&lt;&gt;"", DATE(YEAR(tbl_claims[[#This Row],[Date of Birth]])+25, MONTH(tbl_claims[[#This Row],[Date of Birth]]), DAY(tbl_claims[[#This Row],[Date of Birth]])), "")</f>
        <v/>
      </c>
    </row>
    <row r="616" spans="1:18" s="26" customFormat="1" x14ac:dyDescent="0.35">
      <c r="A616" s="39"/>
      <c r="B616" s="29"/>
      <c r="C616" s="29"/>
      <c r="D616" s="30"/>
      <c r="E616" s="55"/>
      <c r="F616" s="31"/>
      <c r="G616" s="31"/>
      <c r="H616" s="32"/>
      <c r="I616" s="32"/>
      <c r="J616" s="33"/>
      <c r="K616" s="33"/>
      <c r="L616" s="43"/>
      <c r="M616" s="34"/>
      <c r="N616" s="77" t="e">
        <f>VLOOKUP(tbl_claims[[#This Row],[Nationality]],Table4[],3,FALSE)</f>
        <v>#N/A</v>
      </c>
      <c r="O616" s="41" t="str">
        <f>IF(tbl_claims[[#This Row],[Date of Birth]]&lt;&gt;"", DATE(YEAR(tbl_claims[[#This Row],[Date of Birth]])+16, MONTH(tbl_claims[[#This Row],[Date of Birth]]), DAY(tbl_claims[[#This Row],[Date of Birth]])), "")</f>
        <v/>
      </c>
      <c r="P616" s="41" t="str">
        <f>IF(tbl_claims[[#This Row],[Date of Birth]]&lt;&gt;"", DATE(YEAR(tbl_claims[[#This Row],[Date of Birth]])+18, MONTH(tbl_claims[[#This Row],[Date of Birth]]), DAY(tbl_claims[[#This Row],[Date of Birth]])), "")</f>
        <v/>
      </c>
      <c r="Q616" s="41" t="str">
        <f>IF(tbl_claims[[#This Row],[Date of Birth]]&lt;&gt;"", DATE(YEAR(tbl_claims[[#This Row],[Date of Birth]])+21, MONTH(tbl_claims[[#This Row],[Date of Birth]]), DAY(tbl_claims[[#This Row],[Date of Birth]])), "")</f>
        <v/>
      </c>
      <c r="R616" s="41" t="str">
        <f>IF(tbl_claims[[#This Row],[Date of Birth]]&lt;&gt;"", DATE(YEAR(tbl_claims[[#This Row],[Date of Birth]])+25, MONTH(tbl_claims[[#This Row],[Date of Birth]]), DAY(tbl_claims[[#This Row],[Date of Birth]])), "")</f>
        <v/>
      </c>
    </row>
    <row r="617" spans="1:18" s="26" customFormat="1" x14ac:dyDescent="0.35">
      <c r="A617" s="39"/>
      <c r="B617" s="29"/>
      <c r="C617" s="29"/>
      <c r="D617" s="30"/>
      <c r="E617" s="55"/>
      <c r="F617" s="31"/>
      <c r="G617" s="31"/>
      <c r="H617" s="32"/>
      <c r="I617" s="32"/>
      <c r="J617" s="33"/>
      <c r="K617" s="33"/>
      <c r="L617" s="43"/>
      <c r="M617" s="34"/>
      <c r="N617" s="77" t="e">
        <f>VLOOKUP(tbl_claims[[#This Row],[Nationality]],Table4[],3,FALSE)</f>
        <v>#N/A</v>
      </c>
      <c r="O617" s="41" t="str">
        <f>IF(tbl_claims[[#This Row],[Date of Birth]]&lt;&gt;"", DATE(YEAR(tbl_claims[[#This Row],[Date of Birth]])+16, MONTH(tbl_claims[[#This Row],[Date of Birth]]), DAY(tbl_claims[[#This Row],[Date of Birth]])), "")</f>
        <v/>
      </c>
      <c r="P617" s="41" t="str">
        <f>IF(tbl_claims[[#This Row],[Date of Birth]]&lt;&gt;"", DATE(YEAR(tbl_claims[[#This Row],[Date of Birth]])+18, MONTH(tbl_claims[[#This Row],[Date of Birth]]), DAY(tbl_claims[[#This Row],[Date of Birth]])), "")</f>
        <v/>
      </c>
      <c r="Q617" s="41" t="str">
        <f>IF(tbl_claims[[#This Row],[Date of Birth]]&lt;&gt;"", DATE(YEAR(tbl_claims[[#This Row],[Date of Birth]])+21, MONTH(tbl_claims[[#This Row],[Date of Birth]]), DAY(tbl_claims[[#This Row],[Date of Birth]])), "")</f>
        <v/>
      </c>
      <c r="R617" s="41" t="str">
        <f>IF(tbl_claims[[#This Row],[Date of Birth]]&lt;&gt;"", DATE(YEAR(tbl_claims[[#This Row],[Date of Birth]])+25, MONTH(tbl_claims[[#This Row],[Date of Birth]]), DAY(tbl_claims[[#This Row],[Date of Birth]])), "")</f>
        <v/>
      </c>
    </row>
    <row r="618" spans="1:18" s="26" customFormat="1" x14ac:dyDescent="0.35">
      <c r="A618" s="39"/>
      <c r="B618" s="29"/>
      <c r="C618" s="29"/>
      <c r="D618" s="30"/>
      <c r="E618" s="55"/>
      <c r="F618" s="31"/>
      <c r="G618" s="31"/>
      <c r="H618" s="32"/>
      <c r="I618" s="32"/>
      <c r="J618" s="33"/>
      <c r="K618" s="33"/>
      <c r="L618" s="43"/>
      <c r="M618" s="34"/>
      <c r="N618" s="77" t="e">
        <f>VLOOKUP(tbl_claims[[#This Row],[Nationality]],Table4[],3,FALSE)</f>
        <v>#N/A</v>
      </c>
      <c r="O618" s="41" t="str">
        <f>IF(tbl_claims[[#This Row],[Date of Birth]]&lt;&gt;"", DATE(YEAR(tbl_claims[[#This Row],[Date of Birth]])+16, MONTH(tbl_claims[[#This Row],[Date of Birth]]), DAY(tbl_claims[[#This Row],[Date of Birth]])), "")</f>
        <v/>
      </c>
      <c r="P618" s="41" t="str">
        <f>IF(tbl_claims[[#This Row],[Date of Birth]]&lt;&gt;"", DATE(YEAR(tbl_claims[[#This Row],[Date of Birth]])+18, MONTH(tbl_claims[[#This Row],[Date of Birth]]), DAY(tbl_claims[[#This Row],[Date of Birth]])), "")</f>
        <v/>
      </c>
      <c r="Q618" s="41" t="str">
        <f>IF(tbl_claims[[#This Row],[Date of Birth]]&lt;&gt;"", DATE(YEAR(tbl_claims[[#This Row],[Date of Birth]])+21, MONTH(tbl_claims[[#This Row],[Date of Birth]]), DAY(tbl_claims[[#This Row],[Date of Birth]])), "")</f>
        <v/>
      </c>
      <c r="R618" s="41" t="str">
        <f>IF(tbl_claims[[#This Row],[Date of Birth]]&lt;&gt;"", DATE(YEAR(tbl_claims[[#This Row],[Date of Birth]])+25, MONTH(tbl_claims[[#This Row],[Date of Birth]]), DAY(tbl_claims[[#This Row],[Date of Birth]])), "")</f>
        <v/>
      </c>
    </row>
    <row r="619" spans="1:18" s="26" customFormat="1" x14ac:dyDescent="0.35">
      <c r="A619" s="39"/>
      <c r="B619" s="29"/>
      <c r="C619" s="29"/>
      <c r="D619" s="30"/>
      <c r="E619" s="55"/>
      <c r="F619" s="31"/>
      <c r="G619" s="31"/>
      <c r="H619" s="32"/>
      <c r="I619" s="32"/>
      <c r="J619" s="33"/>
      <c r="K619" s="33"/>
      <c r="L619" s="43"/>
      <c r="M619" s="34"/>
      <c r="N619" s="77" t="e">
        <f>VLOOKUP(tbl_claims[[#This Row],[Nationality]],Table4[],3,FALSE)</f>
        <v>#N/A</v>
      </c>
      <c r="O619" s="41" t="str">
        <f>IF(tbl_claims[[#This Row],[Date of Birth]]&lt;&gt;"", DATE(YEAR(tbl_claims[[#This Row],[Date of Birth]])+16, MONTH(tbl_claims[[#This Row],[Date of Birth]]), DAY(tbl_claims[[#This Row],[Date of Birth]])), "")</f>
        <v/>
      </c>
      <c r="P619" s="41" t="str">
        <f>IF(tbl_claims[[#This Row],[Date of Birth]]&lt;&gt;"", DATE(YEAR(tbl_claims[[#This Row],[Date of Birth]])+18, MONTH(tbl_claims[[#This Row],[Date of Birth]]), DAY(tbl_claims[[#This Row],[Date of Birth]])), "")</f>
        <v/>
      </c>
      <c r="Q619" s="41" t="str">
        <f>IF(tbl_claims[[#This Row],[Date of Birth]]&lt;&gt;"", DATE(YEAR(tbl_claims[[#This Row],[Date of Birth]])+21, MONTH(tbl_claims[[#This Row],[Date of Birth]]), DAY(tbl_claims[[#This Row],[Date of Birth]])), "")</f>
        <v/>
      </c>
      <c r="R619" s="41" t="str">
        <f>IF(tbl_claims[[#This Row],[Date of Birth]]&lt;&gt;"", DATE(YEAR(tbl_claims[[#This Row],[Date of Birth]])+25, MONTH(tbl_claims[[#This Row],[Date of Birth]]), DAY(tbl_claims[[#This Row],[Date of Birth]])), "")</f>
        <v/>
      </c>
    </row>
    <row r="620" spans="1:18" s="26" customFormat="1" x14ac:dyDescent="0.35">
      <c r="A620" s="39"/>
      <c r="B620" s="29"/>
      <c r="C620" s="29"/>
      <c r="D620" s="30"/>
      <c r="E620" s="55"/>
      <c r="F620" s="31"/>
      <c r="G620" s="31"/>
      <c r="H620" s="32"/>
      <c r="I620" s="32"/>
      <c r="J620" s="33"/>
      <c r="K620" s="33"/>
      <c r="L620" s="43"/>
      <c r="M620" s="34"/>
      <c r="N620" s="77" t="e">
        <f>VLOOKUP(tbl_claims[[#This Row],[Nationality]],Table4[],3,FALSE)</f>
        <v>#N/A</v>
      </c>
      <c r="O620" s="41" t="str">
        <f>IF(tbl_claims[[#This Row],[Date of Birth]]&lt;&gt;"", DATE(YEAR(tbl_claims[[#This Row],[Date of Birth]])+16, MONTH(tbl_claims[[#This Row],[Date of Birth]]), DAY(tbl_claims[[#This Row],[Date of Birth]])), "")</f>
        <v/>
      </c>
      <c r="P620" s="41" t="str">
        <f>IF(tbl_claims[[#This Row],[Date of Birth]]&lt;&gt;"", DATE(YEAR(tbl_claims[[#This Row],[Date of Birth]])+18, MONTH(tbl_claims[[#This Row],[Date of Birth]]), DAY(tbl_claims[[#This Row],[Date of Birth]])), "")</f>
        <v/>
      </c>
      <c r="Q620" s="41" t="str">
        <f>IF(tbl_claims[[#This Row],[Date of Birth]]&lt;&gt;"", DATE(YEAR(tbl_claims[[#This Row],[Date of Birth]])+21, MONTH(tbl_claims[[#This Row],[Date of Birth]]), DAY(tbl_claims[[#This Row],[Date of Birth]])), "")</f>
        <v/>
      </c>
      <c r="R620" s="41" t="str">
        <f>IF(tbl_claims[[#This Row],[Date of Birth]]&lt;&gt;"", DATE(YEAR(tbl_claims[[#This Row],[Date of Birth]])+25, MONTH(tbl_claims[[#This Row],[Date of Birth]]), DAY(tbl_claims[[#This Row],[Date of Birth]])), "")</f>
        <v/>
      </c>
    </row>
    <row r="621" spans="1:18" s="26" customFormat="1" x14ac:dyDescent="0.35">
      <c r="A621" s="39"/>
      <c r="B621" s="29"/>
      <c r="C621" s="29"/>
      <c r="D621" s="30"/>
      <c r="E621" s="55"/>
      <c r="F621" s="31"/>
      <c r="G621" s="31"/>
      <c r="H621" s="32"/>
      <c r="I621" s="32"/>
      <c r="J621" s="33"/>
      <c r="K621" s="33"/>
      <c r="L621" s="43"/>
      <c r="M621" s="34"/>
      <c r="N621" s="77" t="e">
        <f>VLOOKUP(tbl_claims[[#This Row],[Nationality]],Table4[],3,FALSE)</f>
        <v>#N/A</v>
      </c>
      <c r="O621" s="41" t="str">
        <f>IF(tbl_claims[[#This Row],[Date of Birth]]&lt;&gt;"", DATE(YEAR(tbl_claims[[#This Row],[Date of Birth]])+16, MONTH(tbl_claims[[#This Row],[Date of Birth]]), DAY(tbl_claims[[#This Row],[Date of Birth]])), "")</f>
        <v/>
      </c>
      <c r="P621" s="41" t="str">
        <f>IF(tbl_claims[[#This Row],[Date of Birth]]&lt;&gt;"", DATE(YEAR(tbl_claims[[#This Row],[Date of Birth]])+18, MONTH(tbl_claims[[#This Row],[Date of Birth]]), DAY(tbl_claims[[#This Row],[Date of Birth]])), "")</f>
        <v/>
      </c>
      <c r="Q621" s="41" t="str">
        <f>IF(tbl_claims[[#This Row],[Date of Birth]]&lt;&gt;"", DATE(YEAR(tbl_claims[[#This Row],[Date of Birth]])+21, MONTH(tbl_claims[[#This Row],[Date of Birth]]), DAY(tbl_claims[[#This Row],[Date of Birth]])), "")</f>
        <v/>
      </c>
      <c r="R621" s="41" t="str">
        <f>IF(tbl_claims[[#This Row],[Date of Birth]]&lt;&gt;"", DATE(YEAR(tbl_claims[[#This Row],[Date of Birth]])+25, MONTH(tbl_claims[[#This Row],[Date of Birth]]), DAY(tbl_claims[[#This Row],[Date of Birth]])), "")</f>
        <v/>
      </c>
    </row>
    <row r="622" spans="1:18" s="26" customFormat="1" x14ac:dyDescent="0.35">
      <c r="A622" s="39"/>
      <c r="B622" s="29"/>
      <c r="C622" s="29"/>
      <c r="D622" s="30"/>
      <c r="E622" s="55"/>
      <c r="F622" s="31"/>
      <c r="G622" s="31"/>
      <c r="H622" s="32"/>
      <c r="I622" s="32"/>
      <c r="J622" s="33"/>
      <c r="K622" s="33"/>
      <c r="L622" s="43"/>
      <c r="M622" s="34"/>
      <c r="N622" s="77" t="e">
        <f>VLOOKUP(tbl_claims[[#This Row],[Nationality]],Table4[],3,FALSE)</f>
        <v>#N/A</v>
      </c>
      <c r="O622" s="41" t="str">
        <f>IF(tbl_claims[[#This Row],[Date of Birth]]&lt;&gt;"", DATE(YEAR(tbl_claims[[#This Row],[Date of Birth]])+16, MONTH(tbl_claims[[#This Row],[Date of Birth]]), DAY(tbl_claims[[#This Row],[Date of Birth]])), "")</f>
        <v/>
      </c>
      <c r="P622" s="41" t="str">
        <f>IF(tbl_claims[[#This Row],[Date of Birth]]&lt;&gt;"", DATE(YEAR(tbl_claims[[#This Row],[Date of Birth]])+18, MONTH(tbl_claims[[#This Row],[Date of Birth]]), DAY(tbl_claims[[#This Row],[Date of Birth]])), "")</f>
        <v/>
      </c>
      <c r="Q622" s="41" t="str">
        <f>IF(tbl_claims[[#This Row],[Date of Birth]]&lt;&gt;"", DATE(YEAR(tbl_claims[[#This Row],[Date of Birth]])+21, MONTH(tbl_claims[[#This Row],[Date of Birth]]), DAY(tbl_claims[[#This Row],[Date of Birth]])), "")</f>
        <v/>
      </c>
      <c r="R622" s="41" t="str">
        <f>IF(tbl_claims[[#This Row],[Date of Birth]]&lt;&gt;"", DATE(YEAR(tbl_claims[[#This Row],[Date of Birth]])+25, MONTH(tbl_claims[[#This Row],[Date of Birth]]), DAY(tbl_claims[[#This Row],[Date of Birth]])), "")</f>
        <v/>
      </c>
    </row>
    <row r="623" spans="1:18" s="26" customFormat="1" x14ac:dyDescent="0.35">
      <c r="A623" s="39"/>
      <c r="B623" s="29"/>
      <c r="C623" s="29"/>
      <c r="D623" s="30"/>
      <c r="E623" s="55"/>
      <c r="F623" s="31"/>
      <c r="G623" s="31"/>
      <c r="H623" s="32"/>
      <c r="I623" s="32"/>
      <c r="J623" s="33"/>
      <c r="K623" s="33"/>
      <c r="L623" s="43"/>
      <c r="M623" s="34"/>
      <c r="N623" s="77" t="e">
        <f>VLOOKUP(tbl_claims[[#This Row],[Nationality]],Table4[],3,FALSE)</f>
        <v>#N/A</v>
      </c>
      <c r="O623" s="41" t="str">
        <f>IF(tbl_claims[[#This Row],[Date of Birth]]&lt;&gt;"", DATE(YEAR(tbl_claims[[#This Row],[Date of Birth]])+16, MONTH(tbl_claims[[#This Row],[Date of Birth]]), DAY(tbl_claims[[#This Row],[Date of Birth]])), "")</f>
        <v/>
      </c>
      <c r="P623" s="41" t="str">
        <f>IF(tbl_claims[[#This Row],[Date of Birth]]&lt;&gt;"", DATE(YEAR(tbl_claims[[#This Row],[Date of Birth]])+18, MONTH(tbl_claims[[#This Row],[Date of Birth]]), DAY(tbl_claims[[#This Row],[Date of Birth]])), "")</f>
        <v/>
      </c>
      <c r="Q623" s="41" t="str">
        <f>IF(tbl_claims[[#This Row],[Date of Birth]]&lt;&gt;"", DATE(YEAR(tbl_claims[[#This Row],[Date of Birth]])+21, MONTH(tbl_claims[[#This Row],[Date of Birth]]), DAY(tbl_claims[[#This Row],[Date of Birth]])), "")</f>
        <v/>
      </c>
      <c r="R623" s="41" t="str">
        <f>IF(tbl_claims[[#This Row],[Date of Birth]]&lt;&gt;"", DATE(YEAR(tbl_claims[[#This Row],[Date of Birth]])+25, MONTH(tbl_claims[[#This Row],[Date of Birth]]), DAY(tbl_claims[[#This Row],[Date of Birth]])), "")</f>
        <v/>
      </c>
    </row>
    <row r="624" spans="1:18" s="26" customFormat="1" x14ac:dyDescent="0.35">
      <c r="A624" s="39"/>
      <c r="B624" s="29"/>
      <c r="C624" s="29"/>
      <c r="D624" s="30"/>
      <c r="E624" s="55"/>
      <c r="F624" s="31"/>
      <c r="G624" s="31"/>
      <c r="H624" s="32"/>
      <c r="I624" s="32"/>
      <c r="J624" s="33"/>
      <c r="K624" s="33"/>
      <c r="L624" s="43"/>
      <c r="M624" s="34"/>
      <c r="N624" s="77" t="e">
        <f>VLOOKUP(tbl_claims[[#This Row],[Nationality]],Table4[],3,FALSE)</f>
        <v>#N/A</v>
      </c>
      <c r="O624" s="41" t="str">
        <f>IF(tbl_claims[[#This Row],[Date of Birth]]&lt;&gt;"", DATE(YEAR(tbl_claims[[#This Row],[Date of Birth]])+16, MONTH(tbl_claims[[#This Row],[Date of Birth]]), DAY(tbl_claims[[#This Row],[Date of Birth]])), "")</f>
        <v/>
      </c>
      <c r="P624" s="41" t="str">
        <f>IF(tbl_claims[[#This Row],[Date of Birth]]&lt;&gt;"", DATE(YEAR(tbl_claims[[#This Row],[Date of Birth]])+18, MONTH(tbl_claims[[#This Row],[Date of Birth]]), DAY(tbl_claims[[#This Row],[Date of Birth]])), "")</f>
        <v/>
      </c>
      <c r="Q624" s="41" t="str">
        <f>IF(tbl_claims[[#This Row],[Date of Birth]]&lt;&gt;"", DATE(YEAR(tbl_claims[[#This Row],[Date of Birth]])+21, MONTH(tbl_claims[[#This Row],[Date of Birth]]), DAY(tbl_claims[[#This Row],[Date of Birth]])), "")</f>
        <v/>
      </c>
      <c r="R624" s="41" t="str">
        <f>IF(tbl_claims[[#This Row],[Date of Birth]]&lt;&gt;"", DATE(YEAR(tbl_claims[[#This Row],[Date of Birth]])+25, MONTH(tbl_claims[[#This Row],[Date of Birth]]), DAY(tbl_claims[[#This Row],[Date of Birth]])), "")</f>
        <v/>
      </c>
    </row>
    <row r="625" spans="1:18" s="26" customFormat="1" x14ac:dyDescent="0.35">
      <c r="A625" s="39"/>
      <c r="B625" s="29"/>
      <c r="C625" s="29"/>
      <c r="D625" s="30"/>
      <c r="E625" s="55"/>
      <c r="F625" s="31"/>
      <c r="G625" s="31"/>
      <c r="H625" s="32"/>
      <c r="I625" s="32"/>
      <c r="J625" s="33"/>
      <c r="K625" s="33"/>
      <c r="L625" s="43"/>
      <c r="M625" s="34"/>
      <c r="N625" s="77" t="e">
        <f>VLOOKUP(tbl_claims[[#This Row],[Nationality]],Table4[],3,FALSE)</f>
        <v>#N/A</v>
      </c>
      <c r="O625" s="41" t="str">
        <f>IF(tbl_claims[[#This Row],[Date of Birth]]&lt;&gt;"", DATE(YEAR(tbl_claims[[#This Row],[Date of Birth]])+16, MONTH(tbl_claims[[#This Row],[Date of Birth]]), DAY(tbl_claims[[#This Row],[Date of Birth]])), "")</f>
        <v/>
      </c>
      <c r="P625" s="41" t="str">
        <f>IF(tbl_claims[[#This Row],[Date of Birth]]&lt;&gt;"", DATE(YEAR(tbl_claims[[#This Row],[Date of Birth]])+18, MONTH(tbl_claims[[#This Row],[Date of Birth]]), DAY(tbl_claims[[#This Row],[Date of Birth]])), "")</f>
        <v/>
      </c>
      <c r="Q625" s="41" t="str">
        <f>IF(tbl_claims[[#This Row],[Date of Birth]]&lt;&gt;"", DATE(YEAR(tbl_claims[[#This Row],[Date of Birth]])+21, MONTH(tbl_claims[[#This Row],[Date of Birth]]), DAY(tbl_claims[[#This Row],[Date of Birth]])), "")</f>
        <v/>
      </c>
      <c r="R625" s="41" t="str">
        <f>IF(tbl_claims[[#This Row],[Date of Birth]]&lt;&gt;"", DATE(YEAR(tbl_claims[[#This Row],[Date of Birth]])+25, MONTH(tbl_claims[[#This Row],[Date of Birth]]), DAY(tbl_claims[[#This Row],[Date of Birth]])), "")</f>
        <v/>
      </c>
    </row>
    <row r="626" spans="1:18" s="26" customFormat="1" x14ac:dyDescent="0.35">
      <c r="A626" s="39"/>
      <c r="B626" s="29"/>
      <c r="C626" s="29"/>
      <c r="D626" s="30"/>
      <c r="E626" s="55"/>
      <c r="F626" s="31"/>
      <c r="G626" s="31"/>
      <c r="H626" s="32"/>
      <c r="I626" s="32"/>
      <c r="J626" s="33"/>
      <c r="K626" s="33"/>
      <c r="L626" s="43"/>
      <c r="M626" s="34"/>
      <c r="N626" s="77" t="e">
        <f>VLOOKUP(tbl_claims[[#This Row],[Nationality]],Table4[],3,FALSE)</f>
        <v>#N/A</v>
      </c>
      <c r="O626" s="41" t="str">
        <f>IF(tbl_claims[[#This Row],[Date of Birth]]&lt;&gt;"", DATE(YEAR(tbl_claims[[#This Row],[Date of Birth]])+16, MONTH(tbl_claims[[#This Row],[Date of Birth]]), DAY(tbl_claims[[#This Row],[Date of Birth]])), "")</f>
        <v/>
      </c>
      <c r="P626" s="41" t="str">
        <f>IF(tbl_claims[[#This Row],[Date of Birth]]&lt;&gt;"", DATE(YEAR(tbl_claims[[#This Row],[Date of Birth]])+18, MONTH(tbl_claims[[#This Row],[Date of Birth]]), DAY(tbl_claims[[#This Row],[Date of Birth]])), "")</f>
        <v/>
      </c>
      <c r="Q626" s="41" t="str">
        <f>IF(tbl_claims[[#This Row],[Date of Birth]]&lt;&gt;"", DATE(YEAR(tbl_claims[[#This Row],[Date of Birth]])+21, MONTH(tbl_claims[[#This Row],[Date of Birth]]), DAY(tbl_claims[[#This Row],[Date of Birth]])), "")</f>
        <v/>
      </c>
      <c r="R626" s="41" t="str">
        <f>IF(tbl_claims[[#This Row],[Date of Birth]]&lt;&gt;"", DATE(YEAR(tbl_claims[[#This Row],[Date of Birth]])+25, MONTH(tbl_claims[[#This Row],[Date of Birth]]), DAY(tbl_claims[[#This Row],[Date of Birth]])), "")</f>
        <v/>
      </c>
    </row>
    <row r="627" spans="1:18" s="26" customFormat="1" x14ac:dyDescent="0.35">
      <c r="A627" s="39"/>
      <c r="B627" s="29"/>
      <c r="C627" s="29"/>
      <c r="D627" s="30"/>
      <c r="E627" s="55"/>
      <c r="F627" s="31"/>
      <c r="G627" s="31"/>
      <c r="H627" s="32"/>
      <c r="I627" s="32"/>
      <c r="J627" s="33"/>
      <c r="K627" s="33"/>
      <c r="L627" s="43"/>
      <c r="M627" s="34"/>
      <c r="N627" s="77" t="e">
        <f>VLOOKUP(tbl_claims[[#This Row],[Nationality]],Table4[],3,FALSE)</f>
        <v>#N/A</v>
      </c>
      <c r="O627" s="41" t="str">
        <f>IF(tbl_claims[[#This Row],[Date of Birth]]&lt;&gt;"", DATE(YEAR(tbl_claims[[#This Row],[Date of Birth]])+16, MONTH(tbl_claims[[#This Row],[Date of Birth]]), DAY(tbl_claims[[#This Row],[Date of Birth]])), "")</f>
        <v/>
      </c>
      <c r="P627" s="41" t="str">
        <f>IF(tbl_claims[[#This Row],[Date of Birth]]&lt;&gt;"", DATE(YEAR(tbl_claims[[#This Row],[Date of Birth]])+18, MONTH(tbl_claims[[#This Row],[Date of Birth]]), DAY(tbl_claims[[#This Row],[Date of Birth]])), "")</f>
        <v/>
      </c>
      <c r="Q627" s="41" t="str">
        <f>IF(tbl_claims[[#This Row],[Date of Birth]]&lt;&gt;"", DATE(YEAR(tbl_claims[[#This Row],[Date of Birth]])+21, MONTH(tbl_claims[[#This Row],[Date of Birth]]), DAY(tbl_claims[[#This Row],[Date of Birth]])), "")</f>
        <v/>
      </c>
      <c r="R627" s="41" t="str">
        <f>IF(tbl_claims[[#This Row],[Date of Birth]]&lt;&gt;"", DATE(YEAR(tbl_claims[[#This Row],[Date of Birth]])+25, MONTH(tbl_claims[[#This Row],[Date of Birth]]), DAY(tbl_claims[[#This Row],[Date of Birth]])), "")</f>
        <v/>
      </c>
    </row>
    <row r="628" spans="1:18" s="26" customFormat="1" x14ac:dyDescent="0.35">
      <c r="A628" s="39"/>
      <c r="B628" s="29"/>
      <c r="C628" s="29"/>
      <c r="D628" s="30"/>
      <c r="E628" s="55"/>
      <c r="F628" s="31"/>
      <c r="G628" s="31"/>
      <c r="H628" s="32"/>
      <c r="I628" s="32"/>
      <c r="J628" s="33"/>
      <c r="K628" s="33"/>
      <c r="L628" s="43"/>
      <c r="M628" s="34"/>
      <c r="N628" s="77" t="e">
        <f>VLOOKUP(tbl_claims[[#This Row],[Nationality]],Table4[],3,FALSE)</f>
        <v>#N/A</v>
      </c>
      <c r="O628" s="41" t="str">
        <f>IF(tbl_claims[[#This Row],[Date of Birth]]&lt;&gt;"", DATE(YEAR(tbl_claims[[#This Row],[Date of Birth]])+16, MONTH(tbl_claims[[#This Row],[Date of Birth]]), DAY(tbl_claims[[#This Row],[Date of Birth]])), "")</f>
        <v/>
      </c>
      <c r="P628" s="41" t="str">
        <f>IF(tbl_claims[[#This Row],[Date of Birth]]&lt;&gt;"", DATE(YEAR(tbl_claims[[#This Row],[Date of Birth]])+18, MONTH(tbl_claims[[#This Row],[Date of Birth]]), DAY(tbl_claims[[#This Row],[Date of Birth]])), "")</f>
        <v/>
      </c>
      <c r="Q628" s="41" t="str">
        <f>IF(tbl_claims[[#This Row],[Date of Birth]]&lt;&gt;"", DATE(YEAR(tbl_claims[[#This Row],[Date of Birth]])+21, MONTH(tbl_claims[[#This Row],[Date of Birth]]), DAY(tbl_claims[[#This Row],[Date of Birth]])), "")</f>
        <v/>
      </c>
      <c r="R628" s="41" t="str">
        <f>IF(tbl_claims[[#This Row],[Date of Birth]]&lt;&gt;"", DATE(YEAR(tbl_claims[[#This Row],[Date of Birth]])+25, MONTH(tbl_claims[[#This Row],[Date of Birth]]), DAY(tbl_claims[[#This Row],[Date of Birth]])), "")</f>
        <v/>
      </c>
    </row>
    <row r="629" spans="1:18" s="26" customFormat="1" x14ac:dyDescent="0.35">
      <c r="A629" s="39"/>
      <c r="B629" s="29"/>
      <c r="C629" s="29"/>
      <c r="D629" s="30"/>
      <c r="E629" s="55"/>
      <c r="F629" s="31"/>
      <c r="G629" s="31"/>
      <c r="H629" s="32"/>
      <c r="I629" s="32"/>
      <c r="J629" s="33"/>
      <c r="K629" s="33"/>
      <c r="L629" s="43"/>
      <c r="M629" s="34"/>
      <c r="N629" s="77" t="e">
        <f>VLOOKUP(tbl_claims[[#This Row],[Nationality]],Table4[],3,FALSE)</f>
        <v>#N/A</v>
      </c>
      <c r="O629" s="41" t="str">
        <f>IF(tbl_claims[[#This Row],[Date of Birth]]&lt;&gt;"", DATE(YEAR(tbl_claims[[#This Row],[Date of Birth]])+16, MONTH(tbl_claims[[#This Row],[Date of Birth]]), DAY(tbl_claims[[#This Row],[Date of Birth]])), "")</f>
        <v/>
      </c>
      <c r="P629" s="41" t="str">
        <f>IF(tbl_claims[[#This Row],[Date of Birth]]&lt;&gt;"", DATE(YEAR(tbl_claims[[#This Row],[Date of Birth]])+18, MONTH(tbl_claims[[#This Row],[Date of Birth]]), DAY(tbl_claims[[#This Row],[Date of Birth]])), "")</f>
        <v/>
      </c>
      <c r="Q629" s="41" t="str">
        <f>IF(tbl_claims[[#This Row],[Date of Birth]]&lt;&gt;"", DATE(YEAR(tbl_claims[[#This Row],[Date of Birth]])+21, MONTH(tbl_claims[[#This Row],[Date of Birth]]), DAY(tbl_claims[[#This Row],[Date of Birth]])), "")</f>
        <v/>
      </c>
      <c r="R629" s="41" t="str">
        <f>IF(tbl_claims[[#This Row],[Date of Birth]]&lt;&gt;"", DATE(YEAR(tbl_claims[[#This Row],[Date of Birth]])+25, MONTH(tbl_claims[[#This Row],[Date of Birth]]), DAY(tbl_claims[[#This Row],[Date of Birth]])), "")</f>
        <v/>
      </c>
    </row>
    <row r="630" spans="1:18" s="26" customFormat="1" x14ac:dyDescent="0.35">
      <c r="A630" s="39"/>
      <c r="B630" s="29"/>
      <c r="C630" s="29"/>
      <c r="D630" s="30"/>
      <c r="E630" s="55"/>
      <c r="F630" s="31"/>
      <c r="G630" s="31"/>
      <c r="H630" s="32"/>
      <c r="I630" s="32"/>
      <c r="J630" s="33"/>
      <c r="K630" s="33"/>
      <c r="L630" s="43"/>
      <c r="M630" s="34"/>
      <c r="N630" s="77" t="e">
        <f>VLOOKUP(tbl_claims[[#This Row],[Nationality]],Table4[],3,FALSE)</f>
        <v>#N/A</v>
      </c>
      <c r="O630" s="41" t="str">
        <f>IF(tbl_claims[[#This Row],[Date of Birth]]&lt;&gt;"", DATE(YEAR(tbl_claims[[#This Row],[Date of Birth]])+16, MONTH(tbl_claims[[#This Row],[Date of Birth]]), DAY(tbl_claims[[#This Row],[Date of Birth]])), "")</f>
        <v/>
      </c>
      <c r="P630" s="41" t="str">
        <f>IF(tbl_claims[[#This Row],[Date of Birth]]&lt;&gt;"", DATE(YEAR(tbl_claims[[#This Row],[Date of Birth]])+18, MONTH(tbl_claims[[#This Row],[Date of Birth]]), DAY(tbl_claims[[#This Row],[Date of Birth]])), "")</f>
        <v/>
      </c>
      <c r="Q630" s="41" t="str">
        <f>IF(tbl_claims[[#This Row],[Date of Birth]]&lt;&gt;"", DATE(YEAR(tbl_claims[[#This Row],[Date of Birth]])+21, MONTH(tbl_claims[[#This Row],[Date of Birth]]), DAY(tbl_claims[[#This Row],[Date of Birth]])), "")</f>
        <v/>
      </c>
      <c r="R630" s="41" t="str">
        <f>IF(tbl_claims[[#This Row],[Date of Birth]]&lt;&gt;"", DATE(YEAR(tbl_claims[[#This Row],[Date of Birth]])+25, MONTH(tbl_claims[[#This Row],[Date of Birth]]), DAY(tbl_claims[[#This Row],[Date of Birth]])), "")</f>
        <v/>
      </c>
    </row>
    <row r="631" spans="1:18" s="26" customFormat="1" x14ac:dyDescent="0.35">
      <c r="A631" s="39"/>
      <c r="B631" s="29"/>
      <c r="C631" s="29"/>
      <c r="D631" s="30"/>
      <c r="E631" s="55"/>
      <c r="F631" s="31"/>
      <c r="G631" s="31"/>
      <c r="H631" s="32"/>
      <c r="I631" s="32"/>
      <c r="J631" s="33"/>
      <c r="K631" s="33"/>
      <c r="L631" s="43"/>
      <c r="M631" s="34"/>
      <c r="N631" s="77" t="e">
        <f>VLOOKUP(tbl_claims[[#This Row],[Nationality]],Table4[],3,FALSE)</f>
        <v>#N/A</v>
      </c>
      <c r="O631" s="41" t="str">
        <f>IF(tbl_claims[[#This Row],[Date of Birth]]&lt;&gt;"", DATE(YEAR(tbl_claims[[#This Row],[Date of Birth]])+16, MONTH(tbl_claims[[#This Row],[Date of Birth]]), DAY(tbl_claims[[#This Row],[Date of Birth]])), "")</f>
        <v/>
      </c>
      <c r="P631" s="41" t="str">
        <f>IF(tbl_claims[[#This Row],[Date of Birth]]&lt;&gt;"", DATE(YEAR(tbl_claims[[#This Row],[Date of Birth]])+18, MONTH(tbl_claims[[#This Row],[Date of Birth]]), DAY(tbl_claims[[#This Row],[Date of Birth]])), "")</f>
        <v/>
      </c>
      <c r="Q631" s="41" t="str">
        <f>IF(tbl_claims[[#This Row],[Date of Birth]]&lt;&gt;"", DATE(YEAR(tbl_claims[[#This Row],[Date of Birth]])+21, MONTH(tbl_claims[[#This Row],[Date of Birth]]), DAY(tbl_claims[[#This Row],[Date of Birth]])), "")</f>
        <v/>
      </c>
      <c r="R631" s="41" t="str">
        <f>IF(tbl_claims[[#This Row],[Date of Birth]]&lt;&gt;"", DATE(YEAR(tbl_claims[[#This Row],[Date of Birth]])+25, MONTH(tbl_claims[[#This Row],[Date of Birth]]), DAY(tbl_claims[[#This Row],[Date of Birth]])), "")</f>
        <v/>
      </c>
    </row>
    <row r="632" spans="1:18" s="26" customFormat="1" x14ac:dyDescent="0.35">
      <c r="A632" s="39"/>
      <c r="B632" s="29"/>
      <c r="C632" s="29"/>
      <c r="D632" s="30"/>
      <c r="E632" s="55"/>
      <c r="F632" s="31"/>
      <c r="G632" s="31"/>
      <c r="H632" s="32"/>
      <c r="I632" s="32"/>
      <c r="J632" s="33"/>
      <c r="K632" s="33"/>
      <c r="L632" s="43"/>
      <c r="M632" s="34"/>
      <c r="N632" s="77" t="e">
        <f>VLOOKUP(tbl_claims[[#This Row],[Nationality]],Table4[],3,FALSE)</f>
        <v>#N/A</v>
      </c>
      <c r="O632" s="41" t="str">
        <f>IF(tbl_claims[[#This Row],[Date of Birth]]&lt;&gt;"", DATE(YEAR(tbl_claims[[#This Row],[Date of Birth]])+16, MONTH(tbl_claims[[#This Row],[Date of Birth]]), DAY(tbl_claims[[#This Row],[Date of Birth]])), "")</f>
        <v/>
      </c>
      <c r="P632" s="41" t="str">
        <f>IF(tbl_claims[[#This Row],[Date of Birth]]&lt;&gt;"", DATE(YEAR(tbl_claims[[#This Row],[Date of Birth]])+18, MONTH(tbl_claims[[#This Row],[Date of Birth]]), DAY(tbl_claims[[#This Row],[Date of Birth]])), "")</f>
        <v/>
      </c>
      <c r="Q632" s="41" t="str">
        <f>IF(tbl_claims[[#This Row],[Date of Birth]]&lt;&gt;"", DATE(YEAR(tbl_claims[[#This Row],[Date of Birth]])+21, MONTH(tbl_claims[[#This Row],[Date of Birth]]), DAY(tbl_claims[[#This Row],[Date of Birth]])), "")</f>
        <v/>
      </c>
      <c r="R632" s="41" t="str">
        <f>IF(tbl_claims[[#This Row],[Date of Birth]]&lt;&gt;"", DATE(YEAR(tbl_claims[[#This Row],[Date of Birth]])+25, MONTH(tbl_claims[[#This Row],[Date of Birth]]), DAY(tbl_claims[[#This Row],[Date of Birth]])), "")</f>
        <v/>
      </c>
    </row>
    <row r="633" spans="1:18" s="26" customFormat="1" x14ac:dyDescent="0.35">
      <c r="A633" s="39"/>
      <c r="B633" s="29"/>
      <c r="C633" s="29"/>
      <c r="D633" s="30"/>
      <c r="E633" s="55"/>
      <c r="F633" s="31"/>
      <c r="G633" s="31"/>
      <c r="H633" s="32"/>
      <c r="I633" s="32"/>
      <c r="J633" s="33"/>
      <c r="K633" s="33"/>
      <c r="L633" s="43"/>
      <c r="M633" s="34"/>
      <c r="N633" s="77" t="e">
        <f>VLOOKUP(tbl_claims[[#This Row],[Nationality]],Table4[],3,FALSE)</f>
        <v>#N/A</v>
      </c>
      <c r="O633" s="41" t="str">
        <f>IF(tbl_claims[[#This Row],[Date of Birth]]&lt;&gt;"", DATE(YEAR(tbl_claims[[#This Row],[Date of Birth]])+16, MONTH(tbl_claims[[#This Row],[Date of Birth]]), DAY(tbl_claims[[#This Row],[Date of Birth]])), "")</f>
        <v/>
      </c>
      <c r="P633" s="41" t="str">
        <f>IF(tbl_claims[[#This Row],[Date of Birth]]&lt;&gt;"", DATE(YEAR(tbl_claims[[#This Row],[Date of Birth]])+18, MONTH(tbl_claims[[#This Row],[Date of Birth]]), DAY(tbl_claims[[#This Row],[Date of Birth]])), "")</f>
        <v/>
      </c>
      <c r="Q633" s="41" t="str">
        <f>IF(tbl_claims[[#This Row],[Date of Birth]]&lt;&gt;"", DATE(YEAR(tbl_claims[[#This Row],[Date of Birth]])+21, MONTH(tbl_claims[[#This Row],[Date of Birth]]), DAY(tbl_claims[[#This Row],[Date of Birth]])), "")</f>
        <v/>
      </c>
      <c r="R633" s="41" t="str">
        <f>IF(tbl_claims[[#This Row],[Date of Birth]]&lt;&gt;"", DATE(YEAR(tbl_claims[[#This Row],[Date of Birth]])+25, MONTH(tbl_claims[[#This Row],[Date of Birth]]), DAY(tbl_claims[[#This Row],[Date of Birth]])), "")</f>
        <v/>
      </c>
    </row>
    <row r="634" spans="1:18" s="26" customFormat="1" x14ac:dyDescent="0.35">
      <c r="A634" s="39"/>
      <c r="B634" s="29"/>
      <c r="C634" s="29"/>
      <c r="D634" s="30"/>
      <c r="E634" s="55"/>
      <c r="F634" s="31"/>
      <c r="G634" s="31"/>
      <c r="H634" s="32"/>
      <c r="I634" s="32"/>
      <c r="J634" s="33"/>
      <c r="K634" s="33"/>
      <c r="L634" s="43"/>
      <c r="M634" s="34"/>
      <c r="N634" s="77" t="e">
        <f>VLOOKUP(tbl_claims[[#This Row],[Nationality]],Table4[],3,FALSE)</f>
        <v>#N/A</v>
      </c>
      <c r="O634" s="41" t="str">
        <f>IF(tbl_claims[[#This Row],[Date of Birth]]&lt;&gt;"", DATE(YEAR(tbl_claims[[#This Row],[Date of Birth]])+16, MONTH(tbl_claims[[#This Row],[Date of Birth]]), DAY(tbl_claims[[#This Row],[Date of Birth]])), "")</f>
        <v/>
      </c>
      <c r="P634" s="41" t="str">
        <f>IF(tbl_claims[[#This Row],[Date of Birth]]&lt;&gt;"", DATE(YEAR(tbl_claims[[#This Row],[Date of Birth]])+18, MONTH(tbl_claims[[#This Row],[Date of Birth]]), DAY(tbl_claims[[#This Row],[Date of Birth]])), "")</f>
        <v/>
      </c>
      <c r="Q634" s="41" t="str">
        <f>IF(tbl_claims[[#This Row],[Date of Birth]]&lt;&gt;"", DATE(YEAR(tbl_claims[[#This Row],[Date of Birth]])+21, MONTH(tbl_claims[[#This Row],[Date of Birth]]), DAY(tbl_claims[[#This Row],[Date of Birth]])), "")</f>
        <v/>
      </c>
      <c r="R634" s="41" t="str">
        <f>IF(tbl_claims[[#This Row],[Date of Birth]]&lt;&gt;"", DATE(YEAR(tbl_claims[[#This Row],[Date of Birth]])+25, MONTH(tbl_claims[[#This Row],[Date of Birth]]), DAY(tbl_claims[[#This Row],[Date of Birth]])), "")</f>
        <v/>
      </c>
    </row>
    <row r="635" spans="1:18" s="26" customFormat="1" x14ac:dyDescent="0.35">
      <c r="A635" s="39"/>
      <c r="B635" s="29"/>
      <c r="C635" s="29"/>
      <c r="D635" s="30"/>
      <c r="E635" s="55"/>
      <c r="F635" s="31"/>
      <c r="G635" s="31"/>
      <c r="H635" s="32"/>
      <c r="I635" s="32"/>
      <c r="J635" s="33"/>
      <c r="K635" s="33"/>
      <c r="L635" s="43"/>
      <c r="M635" s="34"/>
      <c r="N635" s="77" t="e">
        <f>VLOOKUP(tbl_claims[[#This Row],[Nationality]],Table4[],3,FALSE)</f>
        <v>#N/A</v>
      </c>
      <c r="O635" s="41" t="str">
        <f>IF(tbl_claims[[#This Row],[Date of Birth]]&lt;&gt;"", DATE(YEAR(tbl_claims[[#This Row],[Date of Birth]])+16, MONTH(tbl_claims[[#This Row],[Date of Birth]]), DAY(tbl_claims[[#This Row],[Date of Birth]])), "")</f>
        <v/>
      </c>
      <c r="P635" s="41" t="str">
        <f>IF(tbl_claims[[#This Row],[Date of Birth]]&lt;&gt;"", DATE(YEAR(tbl_claims[[#This Row],[Date of Birth]])+18, MONTH(tbl_claims[[#This Row],[Date of Birth]]), DAY(tbl_claims[[#This Row],[Date of Birth]])), "")</f>
        <v/>
      </c>
      <c r="Q635" s="41" t="str">
        <f>IF(tbl_claims[[#This Row],[Date of Birth]]&lt;&gt;"", DATE(YEAR(tbl_claims[[#This Row],[Date of Birth]])+21, MONTH(tbl_claims[[#This Row],[Date of Birth]]), DAY(tbl_claims[[#This Row],[Date of Birth]])), "")</f>
        <v/>
      </c>
      <c r="R635" s="41" t="str">
        <f>IF(tbl_claims[[#This Row],[Date of Birth]]&lt;&gt;"", DATE(YEAR(tbl_claims[[#This Row],[Date of Birth]])+25, MONTH(tbl_claims[[#This Row],[Date of Birth]]), DAY(tbl_claims[[#This Row],[Date of Birth]])), "")</f>
        <v/>
      </c>
    </row>
    <row r="636" spans="1:18" s="26" customFormat="1" x14ac:dyDescent="0.35">
      <c r="A636" s="39"/>
      <c r="B636" s="29"/>
      <c r="C636" s="29"/>
      <c r="D636" s="30"/>
      <c r="E636" s="55"/>
      <c r="F636" s="31"/>
      <c r="G636" s="31"/>
      <c r="H636" s="32"/>
      <c r="I636" s="32"/>
      <c r="J636" s="33"/>
      <c r="K636" s="33"/>
      <c r="L636" s="43"/>
      <c r="M636" s="34"/>
      <c r="N636" s="77" t="e">
        <f>VLOOKUP(tbl_claims[[#This Row],[Nationality]],Table4[],3,FALSE)</f>
        <v>#N/A</v>
      </c>
      <c r="O636" s="41" t="str">
        <f>IF(tbl_claims[[#This Row],[Date of Birth]]&lt;&gt;"", DATE(YEAR(tbl_claims[[#This Row],[Date of Birth]])+16, MONTH(tbl_claims[[#This Row],[Date of Birth]]), DAY(tbl_claims[[#This Row],[Date of Birth]])), "")</f>
        <v/>
      </c>
      <c r="P636" s="41" t="str">
        <f>IF(tbl_claims[[#This Row],[Date of Birth]]&lt;&gt;"", DATE(YEAR(tbl_claims[[#This Row],[Date of Birth]])+18, MONTH(tbl_claims[[#This Row],[Date of Birth]]), DAY(tbl_claims[[#This Row],[Date of Birth]])), "")</f>
        <v/>
      </c>
      <c r="Q636" s="41" t="str">
        <f>IF(tbl_claims[[#This Row],[Date of Birth]]&lt;&gt;"", DATE(YEAR(tbl_claims[[#This Row],[Date of Birth]])+21, MONTH(tbl_claims[[#This Row],[Date of Birth]]), DAY(tbl_claims[[#This Row],[Date of Birth]])), "")</f>
        <v/>
      </c>
      <c r="R636" s="41" t="str">
        <f>IF(tbl_claims[[#This Row],[Date of Birth]]&lt;&gt;"", DATE(YEAR(tbl_claims[[#This Row],[Date of Birth]])+25, MONTH(tbl_claims[[#This Row],[Date of Birth]]), DAY(tbl_claims[[#This Row],[Date of Birth]])), "")</f>
        <v/>
      </c>
    </row>
    <row r="637" spans="1:18" s="26" customFormat="1" x14ac:dyDescent="0.35">
      <c r="A637" s="39"/>
      <c r="B637" s="29"/>
      <c r="C637" s="29"/>
      <c r="D637" s="30"/>
      <c r="E637" s="55"/>
      <c r="F637" s="31"/>
      <c r="G637" s="31"/>
      <c r="H637" s="32"/>
      <c r="I637" s="32"/>
      <c r="J637" s="33"/>
      <c r="K637" s="33"/>
      <c r="L637" s="43"/>
      <c r="M637" s="34"/>
      <c r="N637" s="77" t="e">
        <f>VLOOKUP(tbl_claims[[#This Row],[Nationality]],Table4[],3,FALSE)</f>
        <v>#N/A</v>
      </c>
      <c r="O637" s="41" t="str">
        <f>IF(tbl_claims[[#This Row],[Date of Birth]]&lt;&gt;"", DATE(YEAR(tbl_claims[[#This Row],[Date of Birth]])+16, MONTH(tbl_claims[[#This Row],[Date of Birth]]), DAY(tbl_claims[[#This Row],[Date of Birth]])), "")</f>
        <v/>
      </c>
      <c r="P637" s="41" t="str">
        <f>IF(tbl_claims[[#This Row],[Date of Birth]]&lt;&gt;"", DATE(YEAR(tbl_claims[[#This Row],[Date of Birth]])+18, MONTH(tbl_claims[[#This Row],[Date of Birth]]), DAY(tbl_claims[[#This Row],[Date of Birth]])), "")</f>
        <v/>
      </c>
      <c r="Q637" s="41" t="str">
        <f>IF(tbl_claims[[#This Row],[Date of Birth]]&lt;&gt;"", DATE(YEAR(tbl_claims[[#This Row],[Date of Birth]])+21, MONTH(tbl_claims[[#This Row],[Date of Birth]]), DAY(tbl_claims[[#This Row],[Date of Birth]])), "")</f>
        <v/>
      </c>
      <c r="R637" s="41" t="str">
        <f>IF(tbl_claims[[#This Row],[Date of Birth]]&lt;&gt;"", DATE(YEAR(tbl_claims[[#This Row],[Date of Birth]])+25, MONTH(tbl_claims[[#This Row],[Date of Birth]]), DAY(tbl_claims[[#This Row],[Date of Birth]])), "")</f>
        <v/>
      </c>
    </row>
    <row r="638" spans="1:18" s="26" customFormat="1" x14ac:dyDescent="0.35">
      <c r="A638" s="39"/>
      <c r="B638" s="29"/>
      <c r="C638" s="29"/>
      <c r="D638" s="30"/>
      <c r="E638" s="55"/>
      <c r="F638" s="31"/>
      <c r="G638" s="31"/>
      <c r="H638" s="32"/>
      <c r="I638" s="32"/>
      <c r="J638" s="33"/>
      <c r="K638" s="33"/>
      <c r="L638" s="43"/>
      <c r="M638" s="34"/>
      <c r="N638" s="77" t="e">
        <f>VLOOKUP(tbl_claims[[#This Row],[Nationality]],Table4[],3,FALSE)</f>
        <v>#N/A</v>
      </c>
      <c r="O638" s="41" t="str">
        <f>IF(tbl_claims[[#This Row],[Date of Birth]]&lt;&gt;"", DATE(YEAR(tbl_claims[[#This Row],[Date of Birth]])+16, MONTH(tbl_claims[[#This Row],[Date of Birth]]), DAY(tbl_claims[[#This Row],[Date of Birth]])), "")</f>
        <v/>
      </c>
      <c r="P638" s="41" t="str">
        <f>IF(tbl_claims[[#This Row],[Date of Birth]]&lt;&gt;"", DATE(YEAR(tbl_claims[[#This Row],[Date of Birth]])+18, MONTH(tbl_claims[[#This Row],[Date of Birth]]), DAY(tbl_claims[[#This Row],[Date of Birth]])), "")</f>
        <v/>
      </c>
      <c r="Q638" s="41" t="str">
        <f>IF(tbl_claims[[#This Row],[Date of Birth]]&lt;&gt;"", DATE(YEAR(tbl_claims[[#This Row],[Date of Birth]])+21, MONTH(tbl_claims[[#This Row],[Date of Birth]]), DAY(tbl_claims[[#This Row],[Date of Birth]])), "")</f>
        <v/>
      </c>
      <c r="R638" s="41" t="str">
        <f>IF(tbl_claims[[#This Row],[Date of Birth]]&lt;&gt;"", DATE(YEAR(tbl_claims[[#This Row],[Date of Birth]])+25, MONTH(tbl_claims[[#This Row],[Date of Birth]]), DAY(tbl_claims[[#This Row],[Date of Birth]])), "")</f>
        <v/>
      </c>
    </row>
    <row r="639" spans="1:18" s="26" customFormat="1" x14ac:dyDescent="0.35">
      <c r="A639" s="39"/>
      <c r="B639" s="29"/>
      <c r="C639" s="29"/>
      <c r="D639" s="30"/>
      <c r="E639" s="55"/>
      <c r="F639" s="31"/>
      <c r="G639" s="31"/>
      <c r="H639" s="32"/>
      <c r="I639" s="32"/>
      <c r="J639" s="33"/>
      <c r="K639" s="33"/>
      <c r="L639" s="43"/>
      <c r="M639" s="34"/>
      <c r="N639" s="77" t="e">
        <f>VLOOKUP(tbl_claims[[#This Row],[Nationality]],Table4[],3,FALSE)</f>
        <v>#N/A</v>
      </c>
      <c r="O639" s="41" t="str">
        <f>IF(tbl_claims[[#This Row],[Date of Birth]]&lt;&gt;"", DATE(YEAR(tbl_claims[[#This Row],[Date of Birth]])+16, MONTH(tbl_claims[[#This Row],[Date of Birth]]), DAY(tbl_claims[[#This Row],[Date of Birth]])), "")</f>
        <v/>
      </c>
      <c r="P639" s="41" t="str">
        <f>IF(tbl_claims[[#This Row],[Date of Birth]]&lt;&gt;"", DATE(YEAR(tbl_claims[[#This Row],[Date of Birth]])+18, MONTH(tbl_claims[[#This Row],[Date of Birth]]), DAY(tbl_claims[[#This Row],[Date of Birth]])), "")</f>
        <v/>
      </c>
      <c r="Q639" s="41" t="str">
        <f>IF(tbl_claims[[#This Row],[Date of Birth]]&lt;&gt;"", DATE(YEAR(tbl_claims[[#This Row],[Date of Birth]])+21, MONTH(tbl_claims[[#This Row],[Date of Birth]]), DAY(tbl_claims[[#This Row],[Date of Birth]])), "")</f>
        <v/>
      </c>
      <c r="R639" s="41" t="str">
        <f>IF(tbl_claims[[#This Row],[Date of Birth]]&lt;&gt;"", DATE(YEAR(tbl_claims[[#This Row],[Date of Birth]])+25, MONTH(tbl_claims[[#This Row],[Date of Birth]]), DAY(tbl_claims[[#This Row],[Date of Birth]])), "")</f>
        <v/>
      </c>
    </row>
    <row r="640" spans="1:18" s="26" customFormat="1" x14ac:dyDescent="0.35">
      <c r="A640" s="39"/>
      <c r="B640" s="29"/>
      <c r="C640" s="29"/>
      <c r="D640" s="30"/>
      <c r="E640" s="55"/>
      <c r="F640" s="31"/>
      <c r="G640" s="31"/>
      <c r="H640" s="32"/>
      <c r="I640" s="32"/>
      <c r="J640" s="33"/>
      <c r="K640" s="33"/>
      <c r="L640" s="43"/>
      <c r="M640" s="34"/>
      <c r="N640" s="77" t="e">
        <f>VLOOKUP(tbl_claims[[#This Row],[Nationality]],Table4[],3,FALSE)</f>
        <v>#N/A</v>
      </c>
      <c r="O640" s="41" t="str">
        <f>IF(tbl_claims[[#This Row],[Date of Birth]]&lt;&gt;"", DATE(YEAR(tbl_claims[[#This Row],[Date of Birth]])+16, MONTH(tbl_claims[[#This Row],[Date of Birth]]), DAY(tbl_claims[[#This Row],[Date of Birth]])), "")</f>
        <v/>
      </c>
      <c r="P640" s="41" t="str">
        <f>IF(tbl_claims[[#This Row],[Date of Birth]]&lt;&gt;"", DATE(YEAR(tbl_claims[[#This Row],[Date of Birth]])+18, MONTH(tbl_claims[[#This Row],[Date of Birth]]), DAY(tbl_claims[[#This Row],[Date of Birth]])), "")</f>
        <v/>
      </c>
      <c r="Q640" s="41" t="str">
        <f>IF(tbl_claims[[#This Row],[Date of Birth]]&lt;&gt;"", DATE(YEAR(tbl_claims[[#This Row],[Date of Birth]])+21, MONTH(tbl_claims[[#This Row],[Date of Birth]]), DAY(tbl_claims[[#This Row],[Date of Birth]])), "")</f>
        <v/>
      </c>
      <c r="R640" s="41" t="str">
        <f>IF(tbl_claims[[#This Row],[Date of Birth]]&lt;&gt;"", DATE(YEAR(tbl_claims[[#This Row],[Date of Birth]])+25, MONTH(tbl_claims[[#This Row],[Date of Birth]]), DAY(tbl_claims[[#This Row],[Date of Birth]])), "")</f>
        <v/>
      </c>
    </row>
    <row r="641" spans="1:18" s="26" customFormat="1" x14ac:dyDescent="0.35">
      <c r="A641" s="39"/>
      <c r="B641" s="29"/>
      <c r="C641" s="29"/>
      <c r="D641" s="30"/>
      <c r="E641" s="55"/>
      <c r="F641" s="31"/>
      <c r="G641" s="31"/>
      <c r="H641" s="32"/>
      <c r="I641" s="32"/>
      <c r="J641" s="33"/>
      <c r="K641" s="33"/>
      <c r="L641" s="43"/>
      <c r="M641" s="34"/>
      <c r="N641" s="77" t="e">
        <f>VLOOKUP(tbl_claims[[#This Row],[Nationality]],Table4[],3,FALSE)</f>
        <v>#N/A</v>
      </c>
      <c r="O641" s="41" t="str">
        <f>IF(tbl_claims[[#This Row],[Date of Birth]]&lt;&gt;"", DATE(YEAR(tbl_claims[[#This Row],[Date of Birth]])+16, MONTH(tbl_claims[[#This Row],[Date of Birth]]), DAY(tbl_claims[[#This Row],[Date of Birth]])), "")</f>
        <v/>
      </c>
      <c r="P641" s="41" t="str">
        <f>IF(tbl_claims[[#This Row],[Date of Birth]]&lt;&gt;"", DATE(YEAR(tbl_claims[[#This Row],[Date of Birth]])+18, MONTH(tbl_claims[[#This Row],[Date of Birth]]), DAY(tbl_claims[[#This Row],[Date of Birth]])), "")</f>
        <v/>
      </c>
      <c r="Q641" s="41" t="str">
        <f>IF(tbl_claims[[#This Row],[Date of Birth]]&lt;&gt;"", DATE(YEAR(tbl_claims[[#This Row],[Date of Birth]])+21, MONTH(tbl_claims[[#This Row],[Date of Birth]]), DAY(tbl_claims[[#This Row],[Date of Birth]])), "")</f>
        <v/>
      </c>
      <c r="R641" s="41" t="str">
        <f>IF(tbl_claims[[#This Row],[Date of Birth]]&lt;&gt;"", DATE(YEAR(tbl_claims[[#This Row],[Date of Birth]])+25, MONTH(tbl_claims[[#This Row],[Date of Birth]]), DAY(tbl_claims[[#This Row],[Date of Birth]])), "")</f>
        <v/>
      </c>
    </row>
    <row r="642" spans="1:18" s="26" customFormat="1" x14ac:dyDescent="0.35">
      <c r="A642" s="39"/>
      <c r="B642" s="29"/>
      <c r="C642" s="29"/>
      <c r="D642" s="30"/>
      <c r="E642" s="55"/>
      <c r="F642" s="31"/>
      <c r="G642" s="31"/>
      <c r="H642" s="32"/>
      <c r="I642" s="32"/>
      <c r="J642" s="33"/>
      <c r="K642" s="33"/>
      <c r="L642" s="43"/>
      <c r="M642" s="34"/>
      <c r="N642" s="77" t="e">
        <f>VLOOKUP(tbl_claims[[#This Row],[Nationality]],Table4[],3,FALSE)</f>
        <v>#N/A</v>
      </c>
      <c r="O642" s="41" t="str">
        <f>IF(tbl_claims[[#This Row],[Date of Birth]]&lt;&gt;"", DATE(YEAR(tbl_claims[[#This Row],[Date of Birth]])+16, MONTH(tbl_claims[[#This Row],[Date of Birth]]), DAY(tbl_claims[[#This Row],[Date of Birth]])), "")</f>
        <v/>
      </c>
      <c r="P642" s="41" t="str">
        <f>IF(tbl_claims[[#This Row],[Date of Birth]]&lt;&gt;"", DATE(YEAR(tbl_claims[[#This Row],[Date of Birth]])+18, MONTH(tbl_claims[[#This Row],[Date of Birth]]), DAY(tbl_claims[[#This Row],[Date of Birth]])), "")</f>
        <v/>
      </c>
      <c r="Q642" s="41" t="str">
        <f>IF(tbl_claims[[#This Row],[Date of Birth]]&lt;&gt;"", DATE(YEAR(tbl_claims[[#This Row],[Date of Birth]])+21, MONTH(tbl_claims[[#This Row],[Date of Birth]]), DAY(tbl_claims[[#This Row],[Date of Birth]])), "")</f>
        <v/>
      </c>
      <c r="R642" s="41" t="str">
        <f>IF(tbl_claims[[#This Row],[Date of Birth]]&lt;&gt;"", DATE(YEAR(tbl_claims[[#This Row],[Date of Birth]])+25, MONTH(tbl_claims[[#This Row],[Date of Birth]]), DAY(tbl_claims[[#This Row],[Date of Birth]])), "")</f>
        <v/>
      </c>
    </row>
    <row r="643" spans="1:18" s="26" customFormat="1" x14ac:dyDescent="0.35">
      <c r="A643" s="39"/>
      <c r="B643" s="29"/>
      <c r="C643" s="29"/>
      <c r="D643" s="30"/>
      <c r="E643" s="55"/>
      <c r="F643" s="31"/>
      <c r="G643" s="31"/>
      <c r="H643" s="32"/>
      <c r="I643" s="32"/>
      <c r="J643" s="33"/>
      <c r="K643" s="33"/>
      <c r="L643" s="43"/>
      <c r="M643" s="34"/>
      <c r="N643" s="77" t="e">
        <f>VLOOKUP(tbl_claims[[#This Row],[Nationality]],Table4[],3,FALSE)</f>
        <v>#N/A</v>
      </c>
      <c r="O643" s="41" t="str">
        <f>IF(tbl_claims[[#This Row],[Date of Birth]]&lt;&gt;"", DATE(YEAR(tbl_claims[[#This Row],[Date of Birth]])+16, MONTH(tbl_claims[[#This Row],[Date of Birth]]), DAY(tbl_claims[[#This Row],[Date of Birth]])), "")</f>
        <v/>
      </c>
      <c r="P643" s="41" t="str">
        <f>IF(tbl_claims[[#This Row],[Date of Birth]]&lt;&gt;"", DATE(YEAR(tbl_claims[[#This Row],[Date of Birth]])+18, MONTH(tbl_claims[[#This Row],[Date of Birth]]), DAY(tbl_claims[[#This Row],[Date of Birth]])), "")</f>
        <v/>
      </c>
      <c r="Q643" s="41" t="str">
        <f>IF(tbl_claims[[#This Row],[Date of Birth]]&lt;&gt;"", DATE(YEAR(tbl_claims[[#This Row],[Date of Birth]])+21, MONTH(tbl_claims[[#This Row],[Date of Birth]]), DAY(tbl_claims[[#This Row],[Date of Birth]])), "")</f>
        <v/>
      </c>
      <c r="R643" s="41" t="str">
        <f>IF(tbl_claims[[#This Row],[Date of Birth]]&lt;&gt;"", DATE(YEAR(tbl_claims[[#This Row],[Date of Birth]])+25, MONTH(tbl_claims[[#This Row],[Date of Birth]]), DAY(tbl_claims[[#This Row],[Date of Birth]])), "")</f>
        <v/>
      </c>
    </row>
    <row r="644" spans="1:18" s="26" customFormat="1" x14ac:dyDescent="0.35">
      <c r="A644" s="39"/>
      <c r="B644" s="29"/>
      <c r="C644" s="29"/>
      <c r="D644" s="30"/>
      <c r="E644" s="55"/>
      <c r="F644" s="31"/>
      <c r="G644" s="31"/>
      <c r="H644" s="32"/>
      <c r="I644" s="32"/>
      <c r="J644" s="33"/>
      <c r="K644" s="33"/>
      <c r="L644" s="43"/>
      <c r="M644" s="34"/>
      <c r="N644" s="77" t="e">
        <f>VLOOKUP(tbl_claims[[#This Row],[Nationality]],Table4[],3,FALSE)</f>
        <v>#N/A</v>
      </c>
      <c r="O644" s="41" t="str">
        <f>IF(tbl_claims[[#This Row],[Date of Birth]]&lt;&gt;"", DATE(YEAR(tbl_claims[[#This Row],[Date of Birth]])+16, MONTH(tbl_claims[[#This Row],[Date of Birth]]), DAY(tbl_claims[[#This Row],[Date of Birth]])), "")</f>
        <v/>
      </c>
      <c r="P644" s="41" t="str">
        <f>IF(tbl_claims[[#This Row],[Date of Birth]]&lt;&gt;"", DATE(YEAR(tbl_claims[[#This Row],[Date of Birth]])+18, MONTH(tbl_claims[[#This Row],[Date of Birth]]), DAY(tbl_claims[[#This Row],[Date of Birth]])), "")</f>
        <v/>
      </c>
      <c r="Q644" s="41" t="str">
        <f>IF(tbl_claims[[#This Row],[Date of Birth]]&lt;&gt;"", DATE(YEAR(tbl_claims[[#This Row],[Date of Birth]])+21, MONTH(tbl_claims[[#This Row],[Date of Birth]]), DAY(tbl_claims[[#This Row],[Date of Birth]])), "")</f>
        <v/>
      </c>
      <c r="R644" s="41" t="str">
        <f>IF(tbl_claims[[#This Row],[Date of Birth]]&lt;&gt;"", DATE(YEAR(tbl_claims[[#This Row],[Date of Birth]])+25, MONTH(tbl_claims[[#This Row],[Date of Birth]]), DAY(tbl_claims[[#This Row],[Date of Birth]])), "")</f>
        <v/>
      </c>
    </row>
    <row r="645" spans="1:18" s="26" customFormat="1" x14ac:dyDescent="0.35">
      <c r="A645" s="39"/>
      <c r="B645" s="29"/>
      <c r="C645" s="29"/>
      <c r="D645" s="30"/>
      <c r="E645" s="55"/>
      <c r="F645" s="31"/>
      <c r="G645" s="31"/>
      <c r="H645" s="32"/>
      <c r="I645" s="32"/>
      <c r="J645" s="33"/>
      <c r="K645" s="33"/>
      <c r="L645" s="43"/>
      <c r="M645" s="34"/>
      <c r="N645" s="77" t="e">
        <f>VLOOKUP(tbl_claims[[#This Row],[Nationality]],Table4[],3,FALSE)</f>
        <v>#N/A</v>
      </c>
      <c r="O645" s="41" t="str">
        <f>IF(tbl_claims[[#This Row],[Date of Birth]]&lt;&gt;"", DATE(YEAR(tbl_claims[[#This Row],[Date of Birth]])+16, MONTH(tbl_claims[[#This Row],[Date of Birth]]), DAY(tbl_claims[[#This Row],[Date of Birth]])), "")</f>
        <v/>
      </c>
      <c r="P645" s="41" t="str">
        <f>IF(tbl_claims[[#This Row],[Date of Birth]]&lt;&gt;"", DATE(YEAR(tbl_claims[[#This Row],[Date of Birth]])+18, MONTH(tbl_claims[[#This Row],[Date of Birth]]), DAY(tbl_claims[[#This Row],[Date of Birth]])), "")</f>
        <v/>
      </c>
      <c r="Q645" s="41" t="str">
        <f>IF(tbl_claims[[#This Row],[Date of Birth]]&lt;&gt;"", DATE(YEAR(tbl_claims[[#This Row],[Date of Birth]])+21, MONTH(tbl_claims[[#This Row],[Date of Birth]]), DAY(tbl_claims[[#This Row],[Date of Birth]])), "")</f>
        <v/>
      </c>
      <c r="R645" s="41" t="str">
        <f>IF(tbl_claims[[#This Row],[Date of Birth]]&lt;&gt;"", DATE(YEAR(tbl_claims[[#This Row],[Date of Birth]])+25, MONTH(tbl_claims[[#This Row],[Date of Birth]]), DAY(tbl_claims[[#This Row],[Date of Birth]])), "")</f>
        <v/>
      </c>
    </row>
    <row r="646" spans="1:18" s="26" customFormat="1" x14ac:dyDescent="0.35">
      <c r="A646" s="39"/>
      <c r="B646" s="29"/>
      <c r="C646" s="29"/>
      <c r="D646" s="30"/>
      <c r="E646" s="55"/>
      <c r="F646" s="31"/>
      <c r="G646" s="31"/>
      <c r="H646" s="32"/>
      <c r="I646" s="32"/>
      <c r="J646" s="33"/>
      <c r="K646" s="33"/>
      <c r="L646" s="43"/>
      <c r="M646" s="34"/>
      <c r="N646" s="77" t="e">
        <f>VLOOKUP(tbl_claims[[#This Row],[Nationality]],Table4[],3,FALSE)</f>
        <v>#N/A</v>
      </c>
      <c r="O646" s="41" t="str">
        <f>IF(tbl_claims[[#This Row],[Date of Birth]]&lt;&gt;"", DATE(YEAR(tbl_claims[[#This Row],[Date of Birth]])+16, MONTH(tbl_claims[[#This Row],[Date of Birth]]), DAY(tbl_claims[[#This Row],[Date of Birth]])), "")</f>
        <v/>
      </c>
      <c r="P646" s="41" t="str">
        <f>IF(tbl_claims[[#This Row],[Date of Birth]]&lt;&gt;"", DATE(YEAR(tbl_claims[[#This Row],[Date of Birth]])+18, MONTH(tbl_claims[[#This Row],[Date of Birth]]), DAY(tbl_claims[[#This Row],[Date of Birth]])), "")</f>
        <v/>
      </c>
      <c r="Q646" s="41" t="str">
        <f>IF(tbl_claims[[#This Row],[Date of Birth]]&lt;&gt;"", DATE(YEAR(tbl_claims[[#This Row],[Date of Birth]])+21, MONTH(tbl_claims[[#This Row],[Date of Birth]]), DAY(tbl_claims[[#This Row],[Date of Birth]])), "")</f>
        <v/>
      </c>
      <c r="R646" s="41" t="str">
        <f>IF(tbl_claims[[#This Row],[Date of Birth]]&lt;&gt;"", DATE(YEAR(tbl_claims[[#This Row],[Date of Birth]])+25, MONTH(tbl_claims[[#This Row],[Date of Birth]]), DAY(tbl_claims[[#This Row],[Date of Birth]])), "")</f>
        <v/>
      </c>
    </row>
    <row r="647" spans="1:18" s="26" customFormat="1" x14ac:dyDescent="0.35">
      <c r="A647" s="39"/>
      <c r="B647" s="29"/>
      <c r="C647" s="29"/>
      <c r="D647" s="30"/>
      <c r="E647" s="55"/>
      <c r="F647" s="31"/>
      <c r="G647" s="31"/>
      <c r="H647" s="32"/>
      <c r="I647" s="32"/>
      <c r="J647" s="33"/>
      <c r="K647" s="33"/>
      <c r="L647" s="43"/>
      <c r="M647" s="34"/>
      <c r="N647" s="77" t="e">
        <f>VLOOKUP(tbl_claims[[#This Row],[Nationality]],Table4[],3,FALSE)</f>
        <v>#N/A</v>
      </c>
      <c r="O647" s="41" t="str">
        <f>IF(tbl_claims[[#This Row],[Date of Birth]]&lt;&gt;"", DATE(YEAR(tbl_claims[[#This Row],[Date of Birth]])+16, MONTH(tbl_claims[[#This Row],[Date of Birth]]), DAY(tbl_claims[[#This Row],[Date of Birth]])), "")</f>
        <v/>
      </c>
      <c r="P647" s="41" t="str">
        <f>IF(tbl_claims[[#This Row],[Date of Birth]]&lt;&gt;"", DATE(YEAR(tbl_claims[[#This Row],[Date of Birth]])+18, MONTH(tbl_claims[[#This Row],[Date of Birth]]), DAY(tbl_claims[[#This Row],[Date of Birth]])), "")</f>
        <v/>
      </c>
      <c r="Q647" s="41" t="str">
        <f>IF(tbl_claims[[#This Row],[Date of Birth]]&lt;&gt;"", DATE(YEAR(tbl_claims[[#This Row],[Date of Birth]])+21, MONTH(tbl_claims[[#This Row],[Date of Birth]]), DAY(tbl_claims[[#This Row],[Date of Birth]])), "")</f>
        <v/>
      </c>
      <c r="R647" s="41" t="str">
        <f>IF(tbl_claims[[#This Row],[Date of Birth]]&lt;&gt;"", DATE(YEAR(tbl_claims[[#This Row],[Date of Birth]])+25, MONTH(tbl_claims[[#This Row],[Date of Birth]]), DAY(tbl_claims[[#This Row],[Date of Birth]])), "")</f>
        <v/>
      </c>
    </row>
    <row r="648" spans="1:18" s="26" customFormat="1" x14ac:dyDescent="0.35">
      <c r="A648" s="39"/>
      <c r="B648" s="29"/>
      <c r="C648" s="29"/>
      <c r="D648" s="30"/>
      <c r="E648" s="55"/>
      <c r="F648" s="31"/>
      <c r="G648" s="31"/>
      <c r="H648" s="32"/>
      <c r="I648" s="32"/>
      <c r="J648" s="33"/>
      <c r="K648" s="33"/>
      <c r="L648" s="43"/>
      <c r="M648" s="34"/>
      <c r="N648" s="77" t="e">
        <f>VLOOKUP(tbl_claims[[#This Row],[Nationality]],Table4[],3,FALSE)</f>
        <v>#N/A</v>
      </c>
      <c r="O648" s="41" t="str">
        <f>IF(tbl_claims[[#This Row],[Date of Birth]]&lt;&gt;"", DATE(YEAR(tbl_claims[[#This Row],[Date of Birth]])+16, MONTH(tbl_claims[[#This Row],[Date of Birth]]), DAY(tbl_claims[[#This Row],[Date of Birth]])), "")</f>
        <v/>
      </c>
      <c r="P648" s="41" t="str">
        <f>IF(tbl_claims[[#This Row],[Date of Birth]]&lt;&gt;"", DATE(YEAR(tbl_claims[[#This Row],[Date of Birth]])+18, MONTH(tbl_claims[[#This Row],[Date of Birth]]), DAY(tbl_claims[[#This Row],[Date of Birth]])), "")</f>
        <v/>
      </c>
      <c r="Q648" s="41" t="str">
        <f>IF(tbl_claims[[#This Row],[Date of Birth]]&lt;&gt;"", DATE(YEAR(tbl_claims[[#This Row],[Date of Birth]])+21, MONTH(tbl_claims[[#This Row],[Date of Birth]]), DAY(tbl_claims[[#This Row],[Date of Birth]])), "")</f>
        <v/>
      </c>
      <c r="R648" s="41" t="str">
        <f>IF(tbl_claims[[#This Row],[Date of Birth]]&lt;&gt;"", DATE(YEAR(tbl_claims[[#This Row],[Date of Birth]])+25, MONTH(tbl_claims[[#This Row],[Date of Birth]]), DAY(tbl_claims[[#This Row],[Date of Birth]])), "")</f>
        <v/>
      </c>
    </row>
    <row r="649" spans="1:18" s="26" customFormat="1" x14ac:dyDescent="0.35">
      <c r="A649" s="39"/>
      <c r="B649" s="29"/>
      <c r="C649" s="29"/>
      <c r="D649" s="30"/>
      <c r="E649" s="55"/>
      <c r="F649" s="31"/>
      <c r="G649" s="31"/>
      <c r="H649" s="32"/>
      <c r="I649" s="32"/>
      <c r="J649" s="33"/>
      <c r="K649" s="33"/>
      <c r="L649" s="43"/>
      <c r="M649" s="34"/>
      <c r="N649" s="77" t="e">
        <f>VLOOKUP(tbl_claims[[#This Row],[Nationality]],Table4[],3,FALSE)</f>
        <v>#N/A</v>
      </c>
      <c r="O649" s="41" t="str">
        <f>IF(tbl_claims[[#This Row],[Date of Birth]]&lt;&gt;"", DATE(YEAR(tbl_claims[[#This Row],[Date of Birth]])+16, MONTH(tbl_claims[[#This Row],[Date of Birth]]), DAY(tbl_claims[[#This Row],[Date of Birth]])), "")</f>
        <v/>
      </c>
      <c r="P649" s="41" t="str">
        <f>IF(tbl_claims[[#This Row],[Date of Birth]]&lt;&gt;"", DATE(YEAR(tbl_claims[[#This Row],[Date of Birth]])+18, MONTH(tbl_claims[[#This Row],[Date of Birth]]), DAY(tbl_claims[[#This Row],[Date of Birth]])), "")</f>
        <v/>
      </c>
      <c r="Q649" s="41" t="str">
        <f>IF(tbl_claims[[#This Row],[Date of Birth]]&lt;&gt;"", DATE(YEAR(tbl_claims[[#This Row],[Date of Birth]])+21, MONTH(tbl_claims[[#This Row],[Date of Birth]]), DAY(tbl_claims[[#This Row],[Date of Birth]])), "")</f>
        <v/>
      </c>
      <c r="R649" s="41" t="str">
        <f>IF(tbl_claims[[#This Row],[Date of Birth]]&lt;&gt;"", DATE(YEAR(tbl_claims[[#This Row],[Date of Birth]])+25, MONTH(tbl_claims[[#This Row],[Date of Birth]]), DAY(tbl_claims[[#This Row],[Date of Birth]])), "")</f>
        <v/>
      </c>
    </row>
    <row r="650" spans="1:18" s="26" customFormat="1" x14ac:dyDescent="0.35">
      <c r="A650" s="39"/>
      <c r="B650" s="29"/>
      <c r="C650" s="29"/>
      <c r="D650" s="30"/>
      <c r="E650" s="55"/>
      <c r="F650" s="31"/>
      <c r="G650" s="31"/>
      <c r="H650" s="32"/>
      <c r="I650" s="32"/>
      <c r="J650" s="33"/>
      <c r="K650" s="33"/>
      <c r="L650" s="43"/>
      <c r="M650" s="34"/>
      <c r="N650" s="77" t="e">
        <f>VLOOKUP(tbl_claims[[#This Row],[Nationality]],Table4[],3,FALSE)</f>
        <v>#N/A</v>
      </c>
      <c r="O650" s="41" t="str">
        <f>IF(tbl_claims[[#This Row],[Date of Birth]]&lt;&gt;"", DATE(YEAR(tbl_claims[[#This Row],[Date of Birth]])+16, MONTH(tbl_claims[[#This Row],[Date of Birth]]), DAY(tbl_claims[[#This Row],[Date of Birth]])), "")</f>
        <v/>
      </c>
      <c r="P650" s="41" t="str">
        <f>IF(tbl_claims[[#This Row],[Date of Birth]]&lt;&gt;"", DATE(YEAR(tbl_claims[[#This Row],[Date of Birth]])+18, MONTH(tbl_claims[[#This Row],[Date of Birth]]), DAY(tbl_claims[[#This Row],[Date of Birth]])), "")</f>
        <v/>
      </c>
      <c r="Q650" s="41" t="str">
        <f>IF(tbl_claims[[#This Row],[Date of Birth]]&lt;&gt;"", DATE(YEAR(tbl_claims[[#This Row],[Date of Birth]])+21, MONTH(tbl_claims[[#This Row],[Date of Birth]]), DAY(tbl_claims[[#This Row],[Date of Birth]])), "")</f>
        <v/>
      </c>
      <c r="R650" s="41" t="str">
        <f>IF(tbl_claims[[#This Row],[Date of Birth]]&lt;&gt;"", DATE(YEAR(tbl_claims[[#This Row],[Date of Birth]])+25, MONTH(tbl_claims[[#This Row],[Date of Birth]]), DAY(tbl_claims[[#This Row],[Date of Birth]])), "")</f>
        <v/>
      </c>
    </row>
    <row r="651" spans="1:18" s="26" customFormat="1" x14ac:dyDescent="0.35">
      <c r="A651" s="39"/>
      <c r="B651" s="29"/>
      <c r="C651" s="29"/>
      <c r="D651" s="30"/>
      <c r="E651" s="55"/>
      <c r="F651" s="31"/>
      <c r="G651" s="31"/>
      <c r="H651" s="32"/>
      <c r="I651" s="32"/>
      <c r="J651" s="33"/>
      <c r="K651" s="33"/>
      <c r="L651" s="43"/>
      <c r="M651" s="34"/>
      <c r="N651" s="77" t="e">
        <f>VLOOKUP(tbl_claims[[#This Row],[Nationality]],Table4[],3,FALSE)</f>
        <v>#N/A</v>
      </c>
      <c r="O651" s="41" t="str">
        <f>IF(tbl_claims[[#This Row],[Date of Birth]]&lt;&gt;"", DATE(YEAR(tbl_claims[[#This Row],[Date of Birth]])+16, MONTH(tbl_claims[[#This Row],[Date of Birth]]), DAY(tbl_claims[[#This Row],[Date of Birth]])), "")</f>
        <v/>
      </c>
      <c r="P651" s="41" t="str">
        <f>IF(tbl_claims[[#This Row],[Date of Birth]]&lt;&gt;"", DATE(YEAR(tbl_claims[[#This Row],[Date of Birth]])+18, MONTH(tbl_claims[[#This Row],[Date of Birth]]), DAY(tbl_claims[[#This Row],[Date of Birth]])), "")</f>
        <v/>
      </c>
      <c r="Q651" s="41" t="str">
        <f>IF(tbl_claims[[#This Row],[Date of Birth]]&lt;&gt;"", DATE(YEAR(tbl_claims[[#This Row],[Date of Birth]])+21, MONTH(tbl_claims[[#This Row],[Date of Birth]]), DAY(tbl_claims[[#This Row],[Date of Birth]])), "")</f>
        <v/>
      </c>
      <c r="R651" s="41" t="str">
        <f>IF(tbl_claims[[#This Row],[Date of Birth]]&lt;&gt;"", DATE(YEAR(tbl_claims[[#This Row],[Date of Birth]])+25, MONTH(tbl_claims[[#This Row],[Date of Birth]]), DAY(tbl_claims[[#This Row],[Date of Birth]])), "")</f>
        <v/>
      </c>
    </row>
    <row r="652" spans="1:18" s="26" customFormat="1" x14ac:dyDescent="0.35">
      <c r="A652" s="39"/>
      <c r="B652" s="29"/>
      <c r="C652" s="29"/>
      <c r="D652" s="30"/>
      <c r="E652" s="55"/>
      <c r="F652" s="31"/>
      <c r="G652" s="31"/>
      <c r="H652" s="32"/>
      <c r="I652" s="32"/>
      <c r="J652" s="33"/>
      <c r="K652" s="33"/>
      <c r="L652" s="43"/>
      <c r="M652" s="34"/>
      <c r="N652" s="77" t="e">
        <f>VLOOKUP(tbl_claims[[#This Row],[Nationality]],Table4[],3,FALSE)</f>
        <v>#N/A</v>
      </c>
      <c r="O652" s="41" t="str">
        <f>IF(tbl_claims[[#This Row],[Date of Birth]]&lt;&gt;"", DATE(YEAR(tbl_claims[[#This Row],[Date of Birth]])+16, MONTH(tbl_claims[[#This Row],[Date of Birth]]), DAY(tbl_claims[[#This Row],[Date of Birth]])), "")</f>
        <v/>
      </c>
      <c r="P652" s="41" t="str">
        <f>IF(tbl_claims[[#This Row],[Date of Birth]]&lt;&gt;"", DATE(YEAR(tbl_claims[[#This Row],[Date of Birth]])+18, MONTH(tbl_claims[[#This Row],[Date of Birth]]), DAY(tbl_claims[[#This Row],[Date of Birth]])), "")</f>
        <v/>
      </c>
      <c r="Q652" s="41" t="str">
        <f>IF(tbl_claims[[#This Row],[Date of Birth]]&lt;&gt;"", DATE(YEAR(tbl_claims[[#This Row],[Date of Birth]])+21, MONTH(tbl_claims[[#This Row],[Date of Birth]]), DAY(tbl_claims[[#This Row],[Date of Birth]])), "")</f>
        <v/>
      </c>
      <c r="R652" s="41" t="str">
        <f>IF(tbl_claims[[#This Row],[Date of Birth]]&lt;&gt;"", DATE(YEAR(tbl_claims[[#This Row],[Date of Birth]])+25, MONTH(tbl_claims[[#This Row],[Date of Birth]]), DAY(tbl_claims[[#This Row],[Date of Birth]])), "")</f>
        <v/>
      </c>
    </row>
    <row r="653" spans="1:18" s="26" customFormat="1" x14ac:dyDescent="0.35">
      <c r="A653" s="39"/>
      <c r="B653" s="29"/>
      <c r="C653" s="29"/>
      <c r="D653" s="30"/>
      <c r="E653" s="55"/>
      <c r="F653" s="31"/>
      <c r="G653" s="31"/>
      <c r="H653" s="32"/>
      <c r="I653" s="32"/>
      <c r="J653" s="33"/>
      <c r="K653" s="33"/>
      <c r="L653" s="43"/>
      <c r="M653" s="34"/>
      <c r="N653" s="77" t="e">
        <f>VLOOKUP(tbl_claims[[#This Row],[Nationality]],Table4[],3,FALSE)</f>
        <v>#N/A</v>
      </c>
      <c r="O653" s="41" t="str">
        <f>IF(tbl_claims[[#This Row],[Date of Birth]]&lt;&gt;"", DATE(YEAR(tbl_claims[[#This Row],[Date of Birth]])+16, MONTH(tbl_claims[[#This Row],[Date of Birth]]), DAY(tbl_claims[[#This Row],[Date of Birth]])), "")</f>
        <v/>
      </c>
      <c r="P653" s="41" t="str">
        <f>IF(tbl_claims[[#This Row],[Date of Birth]]&lt;&gt;"", DATE(YEAR(tbl_claims[[#This Row],[Date of Birth]])+18, MONTH(tbl_claims[[#This Row],[Date of Birth]]), DAY(tbl_claims[[#This Row],[Date of Birth]])), "")</f>
        <v/>
      </c>
      <c r="Q653" s="41" t="str">
        <f>IF(tbl_claims[[#This Row],[Date of Birth]]&lt;&gt;"", DATE(YEAR(tbl_claims[[#This Row],[Date of Birth]])+21, MONTH(tbl_claims[[#This Row],[Date of Birth]]), DAY(tbl_claims[[#This Row],[Date of Birth]])), "")</f>
        <v/>
      </c>
      <c r="R653" s="41" t="str">
        <f>IF(tbl_claims[[#This Row],[Date of Birth]]&lt;&gt;"", DATE(YEAR(tbl_claims[[#This Row],[Date of Birth]])+25, MONTH(tbl_claims[[#This Row],[Date of Birth]]), DAY(tbl_claims[[#This Row],[Date of Birth]])), "")</f>
        <v/>
      </c>
    </row>
    <row r="654" spans="1:18" s="26" customFormat="1" x14ac:dyDescent="0.35">
      <c r="A654" s="39"/>
      <c r="B654" s="29"/>
      <c r="C654" s="29"/>
      <c r="D654" s="30"/>
      <c r="E654" s="55"/>
      <c r="F654" s="31"/>
      <c r="G654" s="31"/>
      <c r="H654" s="32"/>
      <c r="I654" s="32"/>
      <c r="J654" s="33"/>
      <c r="K654" s="33"/>
      <c r="L654" s="43"/>
      <c r="M654" s="34"/>
      <c r="N654" s="77" t="e">
        <f>VLOOKUP(tbl_claims[[#This Row],[Nationality]],Table4[],3,FALSE)</f>
        <v>#N/A</v>
      </c>
      <c r="O654" s="41" t="str">
        <f>IF(tbl_claims[[#This Row],[Date of Birth]]&lt;&gt;"", DATE(YEAR(tbl_claims[[#This Row],[Date of Birth]])+16, MONTH(tbl_claims[[#This Row],[Date of Birth]]), DAY(tbl_claims[[#This Row],[Date of Birth]])), "")</f>
        <v/>
      </c>
      <c r="P654" s="41" t="str">
        <f>IF(tbl_claims[[#This Row],[Date of Birth]]&lt;&gt;"", DATE(YEAR(tbl_claims[[#This Row],[Date of Birth]])+18, MONTH(tbl_claims[[#This Row],[Date of Birth]]), DAY(tbl_claims[[#This Row],[Date of Birth]])), "")</f>
        <v/>
      </c>
      <c r="Q654" s="41" t="str">
        <f>IF(tbl_claims[[#This Row],[Date of Birth]]&lt;&gt;"", DATE(YEAR(tbl_claims[[#This Row],[Date of Birth]])+21, MONTH(tbl_claims[[#This Row],[Date of Birth]]), DAY(tbl_claims[[#This Row],[Date of Birth]])), "")</f>
        <v/>
      </c>
      <c r="R654" s="41" t="str">
        <f>IF(tbl_claims[[#This Row],[Date of Birth]]&lt;&gt;"", DATE(YEAR(tbl_claims[[#This Row],[Date of Birth]])+25, MONTH(tbl_claims[[#This Row],[Date of Birth]]), DAY(tbl_claims[[#This Row],[Date of Birth]])), "")</f>
        <v/>
      </c>
    </row>
    <row r="655" spans="1:18" s="26" customFormat="1" x14ac:dyDescent="0.35">
      <c r="A655" s="39"/>
      <c r="B655" s="29"/>
      <c r="C655" s="29"/>
      <c r="D655" s="30"/>
      <c r="E655" s="55"/>
      <c r="F655" s="31"/>
      <c r="G655" s="31"/>
      <c r="H655" s="32"/>
      <c r="I655" s="32"/>
      <c r="J655" s="33"/>
      <c r="K655" s="33"/>
      <c r="L655" s="43"/>
      <c r="M655" s="34"/>
      <c r="N655" s="77" t="e">
        <f>VLOOKUP(tbl_claims[[#This Row],[Nationality]],Table4[],3,FALSE)</f>
        <v>#N/A</v>
      </c>
      <c r="O655" s="41" t="str">
        <f>IF(tbl_claims[[#This Row],[Date of Birth]]&lt;&gt;"", DATE(YEAR(tbl_claims[[#This Row],[Date of Birth]])+16, MONTH(tbl_claims[[#This Row],[Date of Birth]]), DAY(tbl_claims[[#This Row],[Date of Birth]])), "")</f>
        <v/>
      </c>
      <c r="P655" s="41" t="str">
        <f>IF(tbl_claims[[#This Row],[Date of Birth]]&lt;&gt;"", DATE(YEAR(tbl_claims[[#This Row],[Date of Birth]])+18, MONTH(tbl_claims[[#This Row],[Date of Birth]]), DAY(tbl_claims[[#This Row],[Date of Birth]])), "")</f>
        <v/>
      </c>
      <c r="Q655" s="41" t="str">
        <f>IF(tbl_claims[[#This Row],[Date of Birth]]&lt;&gt;"", DATE(YEAR(tbl_claims[[#This Row],[Date of Birth]])+21, MONTH(tbl_claims[[#This Row],[Date of Birth]]), DAY(tbl_claims[[#This Row],[Date of Birth]])), "")</f>
        <v/>
      </c>
      <c r="R655" s="41" t="str">
        <f>IF(tbl_claims[[#This Row],[Date of Birth]]&lt;&gt;"", DATE(YEAR(tbl_claims[[#This Row],[Date of Birth]])+25, MONTH(tbl_claims[[#This Row],[Date of Birth]]), DAY(tbl_claims[[#This Row],[Date of Birth]])), "")</f>
        <v/>
      </c>
    </row>
    <row r="656" spans="1:18" s="26" customFormat="1" x14ac:dyDescent="0.35">
      <c r="A656" s="39"/>
      <c r="B656" s="29"/>
      <c r="C656" s="29"/>
      <c r="D656" s="30"/>
      <c r="E656" s="55"/>
      <c r="F656" s="31"/>
      <c r="G656" s="31"/>
      <c r="H656" s="32"/>
      <c r="I656" s="32"/>
      <c r="J656" s="33"/>
      <c r="K656" s="33"/>
      <c r="L656" s="43"/>
      <c r="M656" s="34"/>
      <c r="N656" s="77" t="e">
        <f>VLOOKUP(tbl_claims[[#This Row],[Nationality]],Table4[],3,FALSE)</f>
        <v>#N/A</v>
      </c>
      <c r="O656" s="41" t="str">
        <f>IF(tbl_claims[[#This Row],[Date of Birth]]&lt;&gt;"", DATE(YEAR(tbl_claims[[#This Row],[Date of Birth]])+16, MONTH(tbl_claims[[#This Row],[Date of Birth]]), DAY(tbl_claims[[#This Row],[Date of Birth]])), "")</f>
        <v/>
      </c>
      <c r="P656" s="41" t="str">
        <f>IF(tbl_claims[[#This Row],[Date of Birth]]&lt;&gt;"", DATE(YEAR(tbl_claims[[#This Row],[Date of Birth]])+18, MONTH(tbl_claims[[#This Row],[Date of Birth]]), DAY(tbl_claims[[#This Row],[Date of Birth]])), "")</f>
        <v/>
      </c>
      <c r="Q656" s="41" t="str">
        <f>IF(tbl_claims[[#This Row],[Date of Birth]]&lt;&gt;"", DATE(YEAR(tbl_claims[[#This Row],[Date of Birth]])+21, MONTH(tbl_claims[[#This Row],[Date of Birth]]), DAY(tbl_claims[[#This Row],[Date of Birth]])), "")</f>
        <v/>
      </c>
      <c r="R656" s="41" t="str">
        <f>IF(tbl_claims[[#This Row],[Date of Birth]]&lt;&gt;"", DATE(YEAR(tbl_claims[[#This Row],[Date of Birth]])+25, MONTH(tbl_claims[[#This Row],[Date of Birth]]), DAY(tbl_claims[[#This Row],[Date of Birth]])), "")</f>
        <v/>
      </c>
    </row>
    <row r="657" spans="1:18" s="26" customFormat="1" x14ac:dyDescent="0.35">
      <c r="A657" s="39"/>
      <c r="B657" s="29"/>
      <c r="C657" s="29"/>
      <c r="D657" s="30"/>
      <c r="E657" s="55"/>
      <c r="F657" s="31"/>
      <c r="G657" s="31"/>
      <c r="H657" s="32"/>
      <c r="I657" s="32"/>
      <c r="J657" s="33"/>
      <c r="K657" s="33"/>
      <c r="L657" s="43"/>
      <c r="M657" s="34"/>
      <c r="N657" s="77" t="e">
        <f>VLOOKUP(tbl_claims[[#This Row],[Nationality]],Table4[],3,FALSE)</f>
        <v>#N/A</v>
      </c>
      <c r="O657" s="41" t="str">
        <f>IF(tbl_claims[[#This Row],[Date of Birth]]&lt;&gt;"", DATE(YEAR(tbl_claims[[#This Row],[Date of Birth]])+16, MONTH(tbl_claims[[#This Row],[Date of Birth]]), DAY(tbl_claims[[#This Row],[Date of Birth]])), "")</f>
        <v/>
      </c>
      <c r="P657" s="41" t="str">
        <f>IF(tbl_claims[[#This Row],[Date of Birth]]&lt;&gt;"", DATE(YEAR(tbl_claims[[#This Row],[Date of Birth]])+18, MONTH(tbl_claims[[#This Row],[Date of Birth]]), DAY(tbl_claims[[#This Row],[Date of Birth]])), "")</f>
        <v/>
      </c>
      <c r="Q657" s="41" t="str">
        <f>IF(tbl_claims[[#This Row],[Date of Birth]]&lt;&gt;"", DATE(YEAR(tbl_claims[[#This Row],[Date of Birth]])+21, MONTH(tbl_claims[[#This Row],[Date of Birth]]), DAY(tbl_claims[[#This Row],[Date of Birth]])), "")</f>
        <v/>
      </c>
      <c r="R657" s="41" t="str">
        <f>IF(tbl_claims[[#This Row],[Date of Birth]]&lt;&gt;"", DATE(YEAR(tbl_claims[[#This Row],[Date of Birth]])+25, MONTH(tbl_claims[[#This Row],[Date of Birth]]), DAY(tbl_claims[[#This Row],[Date of Birth]])), "")</f>
        <v/>
      </c>
    </row>
    <row r="658" spans="1:18" s="26" customFormat="1" x14ac:dyDescent="0.35">
      <c r="A658" s="39"/>
      <c r="B658" s="29"/>
      <c r="C658" s="29"/>
      <c r="D658" s="30"/>
      <c r="E658" s="55"/>
      <c r="F658" s="31"/>
      <c r="G658" s="31"/>
      <c r="H658" s="32"/>
      <c r="I658" s="32"/>
      <c r="J658" s="33"/>
      <c r="K658" s="33"/>
      <c r="L658" s="43"/>
      <c r="M658" s="34"/>
      <c r="N658" s="77" t="e">
        <f>VLOOKUP(tbl_claims[[#This Row],[Nationality]],Table4[],3,FALSE)</f>
        <v>#N/A</v>
      </c>
      <c r="O658" s="41" t="str">
        <f>IF(tbl_claims[[#This Row],[Date of Birth]]&lt;&gt;"", DATE(YEAR(tbl_claims[[#This Row],[Date of Birth]])+16, MONTH(tbl_claims[[#This Row],[Date of Birth]]), DAY(tbl_claims[[#This Row],[Date of Birth]])), "")</f>
        <v/>
      </c>
      <c r="P658" s="41" t="str">
        <f>IF(tbl_claims[[#This Row],[Date of Birth]]&lt;&gt;"", DATE(YEAR(tbl_claims[[#This Row],[Date of Birth]])+18, MONTH(tbl_claims[[#This Row],[Date of Birth]]), DAY(tbl_claims[[#This Row],[Date of Birth]])), "")</f>
        <v/>
      </c>
      <c r="Q658" s="41" t="str">
        <f>IF(tbl_claims[[#This Row],[Date of Birth]]&lt;&gt;"", DATE(YEAR(tbl_claims[[#This Row],[Date of Birth]])+21, MONTH(tbl_claims[[#This Row],[Date of Birth]]), DAY(tbl_claims[[#This Row],[Date of Birth]])), "")</f>
        <v/>
      </c>
      <c r="R658" s="41" t="str">
        <f>IF(tbl_claims[[#This Row],[Date of Birth]]&lt;&gt;"", DATE(YEAR(tbl_claims[[#This Row],[Date of Birth]])+25, MONTH(tbl_claims[[#This Row],[Date of Birth]]), DAY(tbl_claims[[#This Row],[Date of Birth]])), "")</f>
        <v/>
      </c>
    </row>
    <row r="659" spans="1:18" s="26" customFormat="1" x14ac:dyDescent="0.35">
      <c r="A659" s="39"/>
      <c r="B659" s="29"/>
      <c r="C659" s="29"/>
      <c r="D659" s="30"/>
      <c r="E659" s="55"/>
      <c r="F659" s="31"/>
      <c r="G659" s="31"/>
      <c r="H659" s="32"/>
      <c r="I659" s="32"/>
      <c r="J659" s="33"/>
      <c r="K659" s="33"/>
      <c r="L659" s="43"/>
      <c r="M659" s="34"/>
      <c r="N659" s="77" t="e">
        <f>VLOOKUP(tbl_claims[[#This Row],[Nationality]],Table4[],3,FALSE)</f>
        <v>#N/A</v>
      </c>
      <c r="O659" s="41" t="str">
        <f>IF(tbl_claims[[#This Row],[Date of Birth]]&lt;&gt;"", DATE(YEAR(tbl_claims[[#This Row],[Date of Birth]])+16, MONTH(tbl_claims[[#This Row],[Date of Birth]]), DAY(tbl_claims[[#This Row],[Date of Birth]])), "")</f>
        <v/>
      </c>
      <c r="P659" s="41" t="str">
        <f>IF(tbl_claims[[#This Row],[Date of Birth]]&lt;&gt;"", DATE(YEAR(tbl_claims[[#This Row],[Date of Birth]])+18, MONTH(tbl_claims[[#This Row],[Date of Birth]]), DAY(tbl_claims[[#This Row],[Date of Birth]])), "")</f>
        <v/>
      </c>
      <c r="Q659" s="41" t="str">
        <f>IF(tbl_claims[[#This Row],[Date of Birth]]&lt;&gt;"", DATE(YEAR(tbl_claims[[#This Row],[Date of Birth]])+21, MONTH(tbl_claims[[#This Row],[Date of Birth]]), DAY(tbl_claims[[#This Row],[Date of Birth]])), "")</f>
        <v/>
      </c>
      <c r="R659" s="41" t="str">
        <f>IF(tbl_claims[[#This Row],[Date of Birth]]&lt;&gt;"", DATE(YEAR(tbl_claims[[#This Row],[Date of Birth]])+25, MONTH(tbl_claims[[#This Row],[Date of Birth]]), DAY(tbl_claims[[#This Row],[Date of Birth]])), "")</f>
        <v/>
      </c>
    </row>
    <row r="660" spans="1:18" s="26" customFormat="1" x14ac:dyDescent="0.35">
      <c r="A660" s="39"/>
      <c r="B660" s="29"/>
      <c r="C660" s="29"/>
      <c r="D660" s="30"/>
      <c r="E660" s="55"/>
      <c r="F660" s="31"/>
      <c r="G660" s="31"/>
      <c r="H660" s="32"/>
      <c r="I660" s="32"/>
      <c r="J660" s="33"/>
      <c r="K660" s="33"/>
      <c r="L660" s="43"/>
      <c r="M660" s="34"/>
      <c r="N660" s="77" t="e">
        <f>VLOOKUP(tbl_claims[[#This Row],[Nationality]],Table4[],3,FALSE)</f>
        <v>#N/A</v>
      </c>
      <c r="O660" s="41" t="str">
        <f>IF(tbl_claims[[#This Row],[Date of Birth]]&lt;&gt;"", DATE(YEAR(tbl_claims[[#This Row],[Date of Birth]])+16, MONTH(tbl_claims[[#This Row],[Date of Birth]]), DAY(tbl_claims[[#This Row],[Date of Birth]])), "")</f>
        <v/>
      </c>
      <c r="P660" s="41" t="str">
        <f>IF(tbl_claims[[#This Row],[Date of Birth]]&lt;&gt;"", DATE(YEAR(tbl_claims[[#This Row],[Date of Birth]])+18, MONTH(tbl_claims[[#This Row],[Date of Birth]]), DAY(tbl_claims[[#This Row],[Date of Birth]])), "")</f>
        <v/>
      </c>
      <c r="Q660" s="41" t="str">
        <f>IF(tbl_claims[[#This Row],[Date of Birth]]&lt;&gt;"", DATE(YEAR(tbl_claims[[#This Row],[Date of Birth]])+21, MONTH(tbl_claims[[#This Row],[Date of Birth]]), DAY(tbl_claims[[#This Row],[Date of Birth]])), "")</f>
        <v/>
      </c>
      <c r="R660" s="41" t="str">
        <f>IF(tbl_claims[[#This Row],[Date of Birth]]&lt;&gt;"", DATE(YEAR(tbl_claims[[#This Row],[Date of Birth]])+25, MONTH(tbl_claims[[#This Row],[Date of Birth]]), DAY(tbl_claims[[#This Row],[Date of Birth]])), "")</f>
        <v/>
      </c>
    </row>
    <row r="661" spans="1:18" s="26" customFormat="1" x14ac:dyDescent="0.35">
      <c r="A661" s="39"/>
      <c r="B661" s="29"/>
      <c r="C661" s="29"/>
      <c r="D661" s="30"/>
      <c r="E661" s="55"/>
      <c r="F661" s="31"/>
      <c r="G661" s="31"/>
      <c r="H661" s="32"/>
      <c r="I661" s="32"/>
      <c r="J661" s="33"/>
      <c r="K661" s="33"/>
      <c r="L661" s="43"/>
      <c r="M661" s="34"/>
      <c r="N661" s="77" t="e">
        <f>VLOOKUP(tbl_claims[[#This Row],[Nationality]],Table4[],3,FALSE)</f>
        <v>#N/A</v>
      </c>
      <c r="O661" s="41" t="str">
        <f>IF(tbl_claims[[#This Row],[Date of Birth]]&lt;&gt;"", DATE(YEAR(tbl_claims[[#This Row],[Date of Birth]])+16, MONTH(tbl_claims[[#This Row],[Date of Birth]]), DAY(tbl_claims[[#This Row],[Date of Birth]])), "")</f>
        <v/>
      </c>
      <c r="P661" s="41" t="str">
        <f>IF(tbl_claims[[#This Row],[Date of Birth]]&lt;&gt;"", DATE(YEAR(tbl_claims[[#This Row],[Date of Birth]])+18, MONTH(tbl_claims[[#This Row],[Date of Birth]]), DAY(tbl_claims[[#This Row],[Date of Birth]])), "")</f>
        <v/>
      </c>
      <c r="Q661" s="41" t="str">
        <f>IF(tbl_claims[[#This Row],[Date of Birth]]&lt;&gt;"", DATE(YEAR(tbl_claims[[#This Row],[Date of Birth]])+21, MONTH(tbl_claims[[#This Row],[Date of Birth]]), DAY(tbl_claims[[#This Row],[Date of Birth]])), "")</f>
        <v/>
      </c>
      <c r="R661" s="41" t="str">
        <f>IF(tbl_claims[[#This Row],[Date of Birth]]&lt;&gt;"", DATE(YEAR(tbl_claims[[#This Row],[Date of Birth]])+25, MONTH(tbl_claims[[#This Row],[Date of Birth]]), DAY(tbl_claims[[#This Row],[Date of Birth]])), "")</f>
        <v/>
      </c>
    </row>
    <row r="662" spans="1:18" s="26" customFormat="1" x14ac:dyDescent="0.35">
      <c r="A662" s="39"/>
      <c r="B662" s="29"/>
      <c r="C662" s="29"/>
      <c r="D662" s="30"/>
      <c r="E662" s="55"/>
      <c r="F662" s="31"/>
      <c r="G662" s="31"/>
      <c r="H662" s="32"/>
      <c r="I662" s="32"/>
      <c r="J662" s="33"/>
      <c r="K662" s="33"/>
      <c r="L662" s="43"/>
      <c r="M662" s="34"/>
      <c r="N662" s="77" t="e">
        <f>VLOOKUP(tbl_claims[[#This Row],[Nationality]],Table4[],3,FALSE)</f>
        <v>#N/A</v>
      </c>
      <c r="O662" s="41" t="str">
        <f>IF(tbl_claims[[#This Row],[Date of Birth]]&lt;&gt;"", DATE(YEAR(tbl_claims[[#This Row],[Date of Birth]])+16, MONTH(tbl_claims[[#This Row],[Date of Birth]]), DAY(tbl_claims[[#This Row],[Date of Birth]])), "")</f>
        <v/>
      </c>
      <c r="P662" s="41" t="str">
        <f>IF(tbl_claims[[#This Row],[Date of Birth]]&lt;&gt;"", DATE(YEAR(tbl_claims[[#This Row],[Date of Birth]])+18, MONTH(tbl_claims[[#This Row],[Date of Birth]]), DAY(tbl_claims[[#This Row],[Date of Birth]])), "")</f>
        <v/>
      </c>
      <c r="Q662" s="41" t="str">
        <f>IF(tbl_claims[[#This Row],[Date of Birth]]&lt;&gt;"", DATE(YEAR(tbl_claims[[#This Row],[Date of Birth]])+21, MONTH(tbl_claims[[#This Row],[Date of Birth]]), DAY(tbl_claims[[#This Row],[Date of Birth]])), "")</f>
        <v/>
      </c>
      <c r="R662" s="41" t="str">
        <f>IF(tbl_claims[[#This Row],[Date of Birth]]&lt;&gt;"", DATE(YEAR(tbl_claims[[#This Row],[Date of Birth]])+25, MONTH(tbl_claims[[#This Row],[Date of Birth]]), DAY(tbl_claims[[#This Row],[Date of Birth]])), "")</f>
        <v/>
      </c>
    </row>
    <row r="663" spans="1:18" s="26" customFormat="1" x14ac:dyDescent="0.35">
      <c r="A663" s="39"/>
      <c r="B663" s="29"/>
      <c r="C663" s="29"/>
      <c r="D663" s="30"/>
      <c r="E663" s="55"/>
      <c r="F663" s="31"/>
      <c r="G663" s="31"/>
      <c r="H663" s="32"/>
      <c r="I663" s="32"/>
      <c r="J663" s="33"/>
      <c r="K663" s="33"/>
      <c r="L663" s="43"/>
      <c r="M663" s="34"/>
      <c r="N663" s="77" t="e">
        <f>VLOOKUP(tbl_claims[[#This Row],[Nationality]],Table4[],3,FALSE)</f>
        <v>#N/A</v>
      </c>
      <c r="O663" s="41" t="str">
        <f>IF(tbl_claims[[#This Row],[Date of Birth]]&lt;&gt;"", DATE(YEAR(tbl_claims[[#This Row],[Date of Birth]])+16, MONTH(tbl_claims[[#This Row],[Date of Birth]]), DAY(tbl_claims[[#This Row],[Date of Birth]])), "")</f>
        <v/>
      </c>
      <c r="P663" s="41" t="str">
        <f>IF(tbl_claims[[#This Row],[Date of Birth]]&lt;&gt;"", DATE(YEAR(tbl_claims[[#This Row],[Date of Birth]])+18, MONTH(tbl_claims[[#This Row],[Date of Birth]]), DAY(tbl_claims[[#This Row],[Date of Birth]])), "")</f>
        <v/>
      </c>
      <c r="Q663" s="41" t="str">
        <f>IF(tbl_claims[[#This Row],[Date of Birth]]&lt;&gt;"", DATE(YEAR(tbl_claims[[#This Row],[Date of Birth]])+21, MONTH(tbl_claims[[#This Row],[Date of Birth]]), DAY(tbl_claims[[#This Row],[Date of Birth]])), "")</f>
        <v/>
      </c>
      <c r="R663" s="41" t="str">
        <f>IF(tbl_claims[[#This Row],[Date of Birth]]&lt;&gt;"", DATE(YEAR(tbl_claims[[#This Row],[Date of Birth]])+25, MONTH(tbl_claims[[#This Row],[Date of Birth]]), DAY(tbl_claims[[#This Row],[Date of Birth]])), "")</f>
        <v/>
      </c>
    </row>
    <row r="664" spans="1:18" s="26" customFormat="1" x14ac:dyDescent="0.35">
      <c r="A664" s="39"/>
      <c r="B664" s="29"/>
      <c r="C664" s="29"/>
      <c r="D664" s="30"/>
      <c r="E664" s="55"/>
      <c r="F664" s="31"/>
      <c r="G664" s="31"/>
      <c r="H664" s="32"/>
      <c r="I664" s="32"/>
      <c r="J664" s="33"/>
      <c r="K664" s="33"/>
      <c r="L664" s="43"/>
      <c r="M664" s="34"/>
      <c r="N664" s="77" t="e">
        <f>VLOOKUP(tbl_claims[[#This Row],[Nationality]],Table4[],3,FALSE)</f>
        <v>#N/A</v>
      </c>
      <c r="O664" s="41" t="str">
        <f>IF(tbl_claims[[#This Row],[Date of Birth]]&lt;&gt;"", DATE(YEAR(tbl_claims[[#This Row],[Date of Birth]])+16, MONTH(tbl_claims[[#This Row],[Date of Birth]]), DAY(tbl_claims[[#This Row],[Date of Birth]])), "")</f>
        <v/>
      </c>
      <c r="P664" s="41" t="str">
        <f>IF(tbl_claims[[#This Row],[Date of Birth]]&lt;&gt;"", DATE(YEAR(tbl_claims[[#This Row],[Date of Birth]])+18, MONTH(tbl_claims[[#This Row],[Date of Birth]]), DAY(tbl_claims[[#This Row],[Date of Birth]])), "")</f>
        <v/>
      </c>
      <c r="Q664" s="41" t="str">
        <f>IF(tbl_claims[[#This Row],[Date of Birth]]&lt;&gt;"", DATE(YEAR(tbl_claims[[#This Row],[Date of Birth]])+21, MONTH(tbl_claims[[#This Row],[Date of Birth]]), DAY(tbl_claims[[#This Row],[Date of Birth]])), "")</f>
        <v/>
      </c>
      <c r="R664" s="41" t="str">
        <f>IF(tbl_claims[[#This Row],[Date of Birth]]&lt;&gt;"", DATE(YEAR(tbl_claims[[#This Row],[Date of Birth]])+25, MONTH(tbl_claims[[#This Row],[Date of Birth]]), DAY(tbl_claims[[#This Row],[Date of Birth]])), "")</f>
        <v/>
      </c>
    </row>
    <row r="665" spans="1:18" s="26" customFormat="1" x14ac:dyDescent="0.35">
      <c r="A665" s="39"/>
      <c r="B665" s="29"/>
      <c r="C665" s="29"/>
      <c r="D665" s="30"/>
      <c r="E665" s="55"/>
      <c r="F665" s="31"/>
      <c r="G665" s="31"/>
      <c r="H665" s="32"/>
      <c r="I665" s="32"/>
      <c r="J665" s="33"/>
      <c r="K665" s="33"/>
      <c r="L665" s="43"/>
      <c r="M665" s="34"/>
      <c r="N665" s="77" t="e">
        <f>VLOOKUP(tbl_claims[[#This Row],[Nationality]],Table4[],3,FALSE)</f>
        <v>#N/A</v>
      </c>
      <c r="O665" s="41" t="str">
        <f>IF(tbl_claims[[#This Row],[Date of Birth]]&lt;&gt;"", DATE(YEAR(tbl_claims[[#This Row],[Date of Birth]])+16, MONTH(tbl_claims[[#This Row],[Date of Birth]]), DAY(tbl_claims[[#This Row],[Date of Birth]])), "")</f>
        <v/>
      </c>
      <c r="P665" s="41" t="str">
        <f>IF(tbl_claims[[#This Row],[Date of Birth]]&lt;&gt;"", DATE(YEAR(tbl_claims[[#This Row],[Date of Birth]])+18, MONTH(tbl_claims[[#This Row],[Date of Birth]]), DAY(tbl_claims[[#This Row],[Date of Birth]])), "")</f>
        <v/>
      </c>
      <c r="Q665" s="41" t="str">
        <f>IF(tbl_claims[[#This Row],[Date of Birth]]&lt;&gt;"", DATE(YEAR(tbl_claims[[#This Row],[Date of Birth]])+21, MONTH(tbl_claims[[#This Row],[Date of Birth]]), DAY(tbl_claims[[#This Row],[Date of Birth]])), "")</f>
        <v/>
      </c>
      <c r="R665" s="41" t="str">
        <f>IF(tbl_claims[[#This Row],[Date of Birth]]&lt;&gt;"", DATE(YEAR(tbl_claims[[#This Row],[Date of Birth]])+25, MONTH(tbl_claims[[#This Row],[Date of Birth]]), DAY(tbl_claims[[#This Row],[Date of Birth]])), "")</f>
        <v/>
      </c>
    </row>
    <row r="666" spans="1:18" s="26" customFormat="1" x14ac:dyDescent="0.35">
      <c r="A666" s="39"/>
      <c r="B666" s="29"/>
      <c r="C666" s="29"/>
      <c r="D666" s="30"/>
      <c r="E666" s="55"/>
      <c r="F666" s="31"/>
      <c r="G666" s="31"/>
      <c r="H666" s="32"/>
      <c r="I666" s="32"/>
      <c r="J666" s="33"/>
      <c r="K666" s="33"/>
      <c r="L666" s="43"/>
      <c r="M666" s="34"/>
      <c r="N666" s="77" t="e">
        <f>VLOOKUP(tbl_claims[[#This Row],[Nationality]],Table4[],3,FALSE)</f>
        <v>#N/A</v>
      </c>
      <c r="O666" s="41" t="str">
        <f>IF(tbl_claims[[#This Row],[Date of Birth]]&lt;&gt;"", DATE(YEAR(tbl_claims[[#This Row],[Date of Birth]])+16, MONTH(tbl_claims[[#This Row],[Date of Birth]]), DAY(tbl_claims[[#This Row],[Date of Birth]])), "")</f>
        <v/>
      </c>
      <c r="P666" s="41" t="str">
        <f>IF(tbl_claims[[#This Row],[Date of Birth]]&lt;&gt;"", DATE(YEAR(tbl_claims[[#This Row],[Date of Birth]])+18, MONTH(tbl_claims[[#This Row],[Date of Birth]]), DAY(tbl_claims[[#This Row],[Date of Birth]])), "")</f>
        <v/>
      </c>
      <c r="Q666" s="41" t="str">
        <f>IF(tbl_claims[[#This Row],[Date of Birth]]&lt;&gt;"", DATE(YEAR(tbl_claims[[#This Row],[Date of Birth]])+21, MONTH(tbl_claims[[#This Row],[Date of Birth]]), DAY(tbl_claims[[#This Row],[Date of Birth]])), "")</f>
        <v/>
      </c>
      <c r="R666" s="41" t="str">
        <f>IF(tbl_claims[[#This Row],[Date of Birth]]&lt;&gt;"", DATE(YEAR(tbl_claims[[#This Row],[Date of Birth]])+25, MONTH(tbl_claims[[#This Row],[Date of Birth]]), DAY(tbl_claims[[#This Row],[Date of Birth]])), "")</f>
        <v/>
      </c>
    </row>
    <row r="667" spans="1:18" s="26" customFormat="1" x14ac:dyDescent="0.35">
      <c r="A667" s="39"/>
      <c r="B667" s="29"/>
      <c r="C667" s="29"/>
      <c r="D667" s="30"/>
      <c r="E667" s="55"/>
      <c r="F667" s="31"/>
      <c r="G667" s="31"/>
      <c r="H667" s="32"/>
      <c r="I667" s="32"/>
      <c r="J667" s="33"/>
      <c r="K667" s="33"/>
      <c r="L667" s="43"/>
      <c r="M667" s="34"/>
      <c r="N667" s="77" t="e">
        <f>VLOOKUP(tbl_claims[[#This Row],[Nationality]],Table4[],3,FALSE)</f>
        <v>#N/A</v>
      </c>
      <c r="O667" s="41" t="str">
        <f>IF(tbl_claims[[#This Row],[Date of Birth]]&lt;&gt;"", DATE(YEAR(tbl_claims[[#This Row],[Date of Birth]])+16, MONTH(tbl_claims[[#This Row],[Date of Birth]]), DAY(tbl_claims[[#This Row],[Date of Birth]])), "")</f>
        <v/>
      </c>
      <c r="P667" s="41" t="str">
        <f>IF(tbl_claims[[#This Row],[Date of Birth]]&lt;&gt;"", DATE(YEAR(tbl_claims[[#This Row],[Date of Birth]])+18, MONTH(tbl_claims[[#This Row],[Date of Birth]]), DAY(tbl_claims[[#This Row],[Date of Birth]])), "")</f>
        <v/>
      </c>
      <c r="Q667" s="41" t="str">
        <f>IF(tbl_claims[[#This Row],[Date of Birth]]&lt;&gt;"", DATE(YEAR(tbl_claims[[#This Row],[Date of Birth]])+21, MONTH(tbl_claims[[#This Row],[Date of Birth]]), DAY(tbl_claims[[#This Row],[Date of Birth]])), "")</f>
        <v/>
      </c>
      <c r="R667" s="41" t="str">
        <f>IF(tbl_claims[[#This Row],[Date of Birth]]&lt;&gt;"", DATE(YEAR(tbl_claims[[#This Row],[Date of Birth]])+25, MONTH(tbl_claims[[#This Row],[Date of Birth]]), DAY(tbl_claims[[#This Row],[Date of Birth]])), "")</f>
        <v/>
      </c>
    </row>
    <row r="668" spans="1:18" s="26" customFormat="1" x14ac:dyDescent="0.35">
      <c r="A668" s="39"/>
      <c r="B668" s="29"/>
      <c r="C668" s="29"/>
      <c r="D668" s="30"/>
      <c r="E668" s="55"/>
      <c r="F668" s="31"/>
      <c r="G668" s="31"/>
      <c r="H668" s="32"/>
      <c r="I668" s="32"/>
      <c r="J668" s="33"/>
      <c r="K668" s="33"/>
      <c r="L668" s="43"/>
      <c r="M668" s="34"/>
      <c r="N668" s="77" t="e">
        <f>VLOOKUP(tbl_claims[[#This Row],[Nationality]],Table4[],3,FALSE)</f>
        <v>#N/A</v>
      </c>
      <c r="O668" s="41" t="str">
        <f>IF(tbl_claims[[#This Row],[Date of Birth]]&lt;&gt;"", DATE(YEAR(tbl_claims[[#This Row],[Date of Birth]])+16, MONTH(tbl_claims[[#This Row],[Date of Birth]]), DAY(tbl_claims[[#This Row],[Date of Birth]])), "")</f>
        <v/>
      </c>
      <c r="P668" s="41" t="str">
        <f>IF(tbl_claims[[#This Row],[Date of Birth]]&lt;&gt;"", DATE(YEAR(tbl_claims[[#This Row],[Date of Birth]])+18, MONTH(tbl_claims[[#This Row],[Date of Birth]]), DAY(tbl_claims[[#This Row],[Date of Birth]])), "")</f>
        <v/>
      </c>
      <c r="Q668" s="41" t="str">
        <f>IF(tbl_claims[[#This Row],[Date of Birth]]&lt;&gt;"", DATE(YEAR(tbl_claims[[#This Row],[Date of Birth]])+21, MONTH(tbl_claims[[#This Row],[Date of Birth]]), DAY(tbl_claims[[#This Row],[Date of Birth]])), "")</f>
        <v/>
      </c>
      <c r="R668" s="41" t="str">
        <f>IF(tbl_claims[[#This Row],[Date of Birth]]&lt;&gt;"", DATE(YEAR(tbl_claims[[#This Row],[Date of Birth]])+25, MONTH(tbl_claims[[#This Row],[Date of Birth]]), DAY(tbl_claims[[#This Row],[Date of Birth]])), "")</f>
        <v/>
      </c>
    </row>
    <row r="669" spans="1:18" s="26" customFormat="1" x14ac:dyDescent="0.35">
      <c r="A669" s="39"/>
      <c r="B669" s="29"/>
      <c r="C669" s="29"/>
      <c r="D669" s="30"/>
      <c r="E669" s="55"/>
      <c r="F669" s="31"/>
      <c r="G669" s="31"/>
      <c r="H669" s="32"/>
      <c r="I669" s="32"/>
      <c r="J669" s="33"/>
      <c r="K669" s="33"/>
      <c r="L669" s="43"/>
      <c r="M669" s="34"/>
      <c r="N669" s="77" t="e">
        <f>VLOOKUP(tbl_claims[[#This Row],[Nationality]],Table4[],3,FALSE)</f>
        <v>#N/A</v>
      </c>
      <c r="O669" s="41" t="str">
        <f>IF(tbl_claims[[#This Row],[Date of Birth]]&lt;&gt;"", DATE(YEAR(tbl_claims[[#This Row],[Date of Birth]])+16, MONTH(tbl_claims[[#This Row],[Date of Birth]]), DAY(tbl_claims[[#This Row],[Date of Birth]])), "")</f>
        <v/>
      </c>
      <c r="P669" s="41" t="str">
        <f>IF(tbl_claims[[#This Row],[Date of Birth]]&lt;&gt;"", DATE(YEAR(tbl_claims[[#This Row],[Date of Birth]])+18, MONTH(tbl_claims[[#This Row],[Date of Birth]]), DAY(tbl_claims[[#This Row],[Date of Birth]])), "")</f>
        <v/>
      </c>
      <c r="Q669" s="41" t="str">
        <f>IF(tbl_claims[[#This Row],[Date of Birth]]&lt;&gt;"", DATE(YEAR(tbl_claims[[#This Row],[Date of Birth]])+21, MONTH(tbl_claims[[#This Row],[Date of Birth]]), DAY(tbl_claims[[#This Row],[Date of Birth]])), "")</f>
        <v/>
      </c>
      <c r="R669" s="41" t="str">
        <f>IF(tbl_claims[[#This Row],[Date of Birth]]&lt;&gt;"", DATE(YEAR(tbl_claims[[#This Row],[Date of Birth]])+25, MONTH(tbl_claims[[#This Row],[Date of Birth]]), DAY(tbl_claims[[#This Row],[Date of Birth]])), "")</f>
        <v/>
      </c>
    </row>
    <row r="670" spans="1:18" s="26" customFormat="1" x14ac:dyDescent="0.35">
      <c r="A670" s="39"/>
      <c r="B670" s="29"/>
      <c r="C670" s="29"/>
      <c r="D670" s="30"/>
      <c r="E670" s="55"/>
      <c r="F670" s="31"/>
      <c r="G670" s="31"/>
      <c r="H670" s="32"/>
      <c r="I670" s="32"/>
      <c r="J670" s="33"/>
      <c r="K670" s="33"/>
      <c r="L670" s="43"/>
      <c r="M670" s="34"/>
      <c r="N670" s="77" t="e">
        <f>VLOOKUP(tbl_claims[[#This Row],[Nationality]],Table4[],3,FALSE)</f>
        <v>#N/A</v>
      </c>
      <c r="O670" s="41" t="str">
        <f>IF(tbl_claims[[#This Row],[Date of Birth]]&lt;&gt;"", DATE(YEAR(tbl_claims[[#This Row],[Date of Birth]])+16, MONTH(tbl_claims[[#This Row],[Date of Birth]]), DAY(tbl_claims[[#This Row],[Date of Birth]])), "")</f>
        <v/>
      </c>
      <c r="P670" s="41" t="str">
        <f>IF(tbl_claims[[#This Row],[Date of Birth]]&lt;&gt;"", DATE(YEAR(tbl_claims[[#This Row],[Date of Birth]])+18, MONTH(tbl_claims[[#This Row],[Date of Birth]]), DAY(tbl_claims[[#This Row],[Date of Birth]])), "")</f>
        <v/>
      </c>
      <c r="Q670" s="41" t="str">
        <f>IF(tbl_claims[[#This Row],[Date of Birth]]&lt;&gt;"", DATE(YEAR(tbl_claims[[#This Row],[Date of Birth]])+21, MONTH(tbl_claims[[#This Row],[Date of Birth]]), DAY(tbl_claims[[#This Row],[Date of Birth]])), "")</f>
        <v/>
      </c>
      <c r="R670" s="41" t="str">
        <f>IF(tbl_claims[[#This Row],[Date of Birth]]&lt;&gt;"", DATE(YEAR(tbl_claims[[#This Row],[Date of Birth]])+25, MONTH(tbl_claims[[#This Row],[Date of Birth]]), DAY(tbl_claims[[#This Row],[Date of Birth]])), "")</f>
        <v/>
      </c>
    </row>
    <row r="671" spans="1:18" s="26" customFormat="1" x14ac:dyDescent="0.35">
      <c r="A671" s="39"/>
      <c r="B671" s="29"/>
      <c r="C671" s="29"/>
      <c r="D671" s="30"/>
      <c r="E671" s="55"/>
      <c r="F671" s="31"/>
      <c r="G671" s="31"/>
      <c r="H671" s="32"/>
      <c r="I671" s="32"/>
      <c r="J671" s="33"/>
      <c r="K671" s="33"/>
      <c r="L671" s="43"/>
      <c r="M671" s="34"/>
      <c r="N671" s="77" t="e">
        <f>VLOOKUP(tbl_claims[[#This Row],[Nationality]],Table4[],3,FALSE)</f>
        <v>#N/A</v>
      </c>
      <c r="O671" s="41" t="str">
        <f>IF(tbl_claims[[#This Row],[Date of Birth]]&lt;&gt;"", DATE(YEAR(tbl_claims[[#This Row],[Date of Birth]])+16, MONTH(tbl_claims[[#This Row],[Date of Birth]]), DAY(tbl_claims[[#This Row],[Date of Birth]])), "")</f>
        <v/>
      </c>
      <c r="P671" s="41" t="str">
        <f>IF(tbl_claims[[#This Row],[Date of Birth]]&lt;&gt;"", DATE(YEAR(tbl_claims[[#This Row],[Date of Birth]])+18, MONTH(tbl_claims[[#This Row],[Date of Birth]]), DAY(tbl_claims[[#This Row],[Date of Birth]])), "")</f>
        <v/>
      </c>
      <c r="Q671" s="41" t="str">
        <f>IF(tbl_claims[[#This Row],[Date of Birth]]&lt;&gt;"", DATE(YEAR(tbl_claims[[#This Row],[Date of Birth]])+21, MONTH(tbl_claims[[#This Row],[Date of Birth]]), DAY(tbl_claims[[#This Row],[Date of Birth]])), "")</f>
        <v/>
      </c>
      <c r="R671" s="41" t="str">
        <f>IF(tbl_claims[[#This Row],[Date of Birth]]&lt;&gt;"", DATE(YEAR(tbl_claims[[#This Row],[Date of Birth]])+25, MONTH(tbl_claims[[#This Row],[Date of Birth]]), DAY(tbl_claims[[#This Row],[Date of Birth]])), "")</f>
        <v/>
      </c>
    </row>
    <row r="672" spans="1:18" s="26" customFormat="1" x14ac:dyDescent="0.35">
      <c r="A672" s="39"/>
      <c r="B672" s="29"/>
      <c r="C672" s="29"/>
      <c r="D672" s="30"/>
      <c r="E672" s="55"/>
      <c r="F672" s="31"/>
      <c r="G672" s="31"/>
      <c r="H672" s="32"/>
      <c r="I672" s="32"/>
      <c r="J672" s="33"/>
      <c r="K672" s="33"/>
      <c r="L672" s="43"/>
      <c r="M672" s="34"/>
      <c r="N672" s="77" t="e">
        <f>VLOOKUP(tbl_claims[[#This Row],[Nationality]],Table4[],3,FALSE)</f>
        <v>#N/A</v>
      </c>
      <c r="O672" s="41" t="str">
        <f>IF(tbl_claims[[#This Row],[Date of Birth]]&lt;&gt;"", DATE(YEAR(tbl_claims[[#This Row],[Date of Birth]])+16, MONTH(tbl_claims[[#This Row],[Date of Birth]]), DAY(tbl_claims[[#This Row],[Date of Birth]])), "")</f>
        <v/>
      </c>
      <c r="P672" s="41" t="str">
        <f>IF(tbl_claims[[#This Row],[Date of Birth]]&lt;&gt;"", DATE(YEAR(tbl_claims[[#This Row],[Date of Birth]])+18, MONTH(tbl_claims[[#This Row],[Date of Birth]]), DAY(tbl_claims[[#This Row],[Date of Birth]])), "")</f>
        <v/>
      </c>
      <c r="Q672" s="41" t="str">
        <f>IF(tbl_claims[[#This Row],[Date of Birth]]&lt;&gt;"", DATE(YEAR(tbl_claims[[#This Row],[Date of Birth]])+21, MONTH(tbl_claims[[#This Row],[Date of Birth]]), DAY(tbl_claims[[#This Row],[Date of Birth]])), "")</f>
        <v/>
      </c>
      <c r="R672" s="41" t="str">
        <f>IF(tbl_claims[[#This Row],[Date of Birth]]&lt;&gt;"", DATE(YEAR(tbl_claims[[#This Row],[Date of Birth]])+25, MONTH(tbl_claims[[#This Row],[Date of Birth]]), DAY(tbl_claims[[#This Row],[Date of Birth]])), "")</f>
        <v/>
      </c>
    </row>
    <row r="673" spans="1:18" s="26" customFormat="1" x14ac:dyDescent="0.35">
      <c r="A673" s="39"/>
      <c r="B673" s="29"/>
      <c r="C673" s="29"/>
      <c r="D673" s="30"/>
      <c r="E673" s="55"/>
      <c r="F673" s="31"/>
      <c r="G673" s="31"/>
      <c r="H673" s="32"/>
      <c r="I673" s="32"/>
      <c r="J673" s="33"/>
      <c r="K673" s="33"/>
      <c r="L673" s="43"/>
      <c r="M673" s="34"/>
      <c r="N673" s="77" t="e">
        <f>VLOOKUP(tbl_claims[[#This Row],[Nationality]],Table4[],3,FALSE)</f>
        <v>#N/A</v>
      </c>
      <c r="O673" s="41" t="str">
        <f>IF(tbl_claims[[#This Row],[Date of Birth]]&lt;&gt;"", DATE(YEAR(tbl_claims[[#This Row],[Date of Birth]])+16, MONTH(tbl_claims[[#This Row],[Date of Birth]]), DAY(tbl_claims[[#This Row],[Date of Birth]])), "")</f>
        <v/>
      </c>
      <c r="P673" s="41" t="str">
        <f>IF(tbl_claims[[#This Row],[Date of Birth]]&lt;&gt;"", DATE(YEAR(tbl_claims[[#This Row],[Date of Birth]])+18, MONTH(tbl_claims[[#This Row],[Date of Birth]]), DAY(tbl_claims[[#This Row],[Date of Birth]])), "")</f>
        <v/>
      </c>
      <c r="Q673" s="41" t="str">
        <f>IF(tbl_claims[[#This Row],[Date of Birth]]&lt;&gt;"", DATE(YEAR(tbl_claims[[#This Row],[Date of Birth]])+21, MONTH(tbl_claims[[#This Row],[Date of Birth]]), DAY(tbl_claims[[#This Row],[Date of Birth]])), "")</f>
        <v/>
      </c>
      <c r="R673" s="41" t="str">
        <f>IF(tbl_claims[[#This Row],[Date of Birth]]&lt;&gt;"", DATE(YEAR(tbl_claims[[#This Row],[Date of Birth]])+25, MONTH(tbl_claims[[#This Row],[Date of Birth]]), DAY(tbl_claims[[#This Row],[Date of Birth]])), "")</f>
        <v/>
      </c>
    </row>
    <row r="674" spans="1:18" s="26" customFormat="1" x14ac:dyDescent="0.35">
      <c r="A674" s="39"/>
      <c r="B674" s="29"/>
      <c r="C674" s="29"/>
      <c r="D674" s="30"/>
      <c r="E674" s="55"/>
      <c r="F674" s="31"/>
      <c r="G674" s="31"/>
      <c r="H674" s="32"/>
      <c r="I674" s="32"/>
      <c r="J674" s="33"/>
      <c r="K674" s="33"/>
      <c r="L674" s="43"/>
      <c r="M674" s="34"/>
      <c r="N674" s="77" t="e">
        <f>VLOOKUP(tbl_claims[[#This Row],[Nationality]],Table4[],3,FALSE)</f>
        <v>#N/A</v>
      </c>
      <c r="O674" s="41" t="str">
        <f>IF(tbl_claims[[#This Row],[Date of Birth]]&lt;&gt;"", DATE(YEAR(tbl_claims[[#This Row],[Date of Birth]])+16, MONTH(tbl_claims[[#This Row],[Date of Birth]]), DAY(tbl_claims[[#This Row],[Date of Birth]])), "")</f>
        <v/>
      </c>
      <c r="P674" s="41" t="str">
        <f>IF(tbl_claims[[#This Row],[Date of Birth]]&lt;&gt;"", DATE(YEAR(tbl_claims[[#This Row],[Date of Birth]])+18, MONTH(tbl_claims[[#This Row],[Date of Birth]]), DAY(tbl_claims[[#This Row],[Date of Birth]])), "")</f>
        <v/>
      </c>
      <c r="Q674" s="41" t="str">
        <f>IF(tbl_claims[[#This Row],[Date of Birth]]&lt;&gt;"", DATE(YEAR(tbl_claims[[#This Row],[Date of Birth]])+21, MONTH(tbl_claims[[#This Row],[Date of Birth]]), DAY(tbl_claims[[#This Row],[Date of Birth]])), "")</f>
        <v/>
      </c>
      <c r="R674" s="41" t="str">
        <f>IF(tbl_claims[[#This Row],[Date of Birth]]&lt;&gt;"", DATE(YEAR(tbl_claims[[#This Row],[Date of Birth]])+25, MONTH(tbl_claims[[#This Row],[Date of Birth]]), DAY(tbl_claims[[#This Row],[Date of Birth]])), "")</f>
        <v/>
      </c>
    </row>
    <row r="675" spans="1:18" s="26" customFormat="1" x14ac:dyDescent="0.35">
      <c r="A675" s="39"/>
      <c r="B675" s="29"/>
      <c r="C675" s="29"/>
      <c r="D675" s="30"/>
      <c r="E675" s="55"/>
      <c r="F675" s="31"/>
      <c r="G675" s="31"/>
      <c r="H675" s="32"/>
      <c r="I675" s="32"/>
      <c r="J675" s="33"/>
      <c r="K675" s="33"/>
      <c r="L675" s="43"/>
      <c r="M675" s="34"/>
      <c r="N675" s="77" t="e">
        <f>VLOOKUP(tbl_claims[[#This Row],[Nationality]],Table4[],3,FALSE)</f>
        <v>#N/A</v>
      </c>
      <c r="O675" s="41" t="str">
        <f>IF(tbl_claims[[#This Row],[Date of Birth]]&lt;&gt;"", DATE(YEAR(tbl_claims[[#This Row],[Date of Birth]])+16, MONTH(tbl_claims[[#This Row],[Date of Birth]]), DAY(tbl_claims[[#This Row],[Date of Birth]])), "")</f>
        <v/>
      </c>
      <c r="P675" s="41" t="str">
        <f>IF(tbl_claims[[#This Row],[Date of Birth]]&lt;&gt;"", DATE(YEAR(tbl_claims[[#This Row],[Date of Birth]])+18, MONTH(tbl_claims[[#This Row],[Date of Birth]]), DAY(tbl_claims[[#This Row],[Date of Birth]])), "")</f>
        <v/>
      </c>
      <c r="Q675" s="41" t="str">
        <f>IF(tbl_claims[[#This Row],[Date of Birth]]&lt;&gt;"", DATE(YEAR(tbl_claims[[#This Row],[Date of Birth]])+21, MONTH(tbl_claims[[#This Row],[Date of Birth]]), DAY(tbl_claims[[#This Row],[Date of Birth]])), "")</f>
        <v/>
      </c>
      <c r="R675" s="41" t="str">
        <f>IF(tbl_claims[[#This Row],[Date of Birth]]&lt;&gt;"", DATE(YEAR(tbl_claims[[#This Row],[Date of Birth]])+25, MONTH(tbl_claims[[#This Row],[Date of Birth]]), DAY(tbl_claims[[#This Row],[Date of Birth]])), "")</f>
        <v/>
      </c>
    </row>
    <row r="676" spans="1:18" s="26" customFormat="1" x14ac:dyDescent="0.35">
      <c r="A676" s="39"/>
      <c r="B676" s="29"/>
      <c r="C676" s="29"/>
      <c r="D676" s="30"/>
      <c r="E676" s="55"/>
      <c r="F676" s="31"/>
      <c r="G676" s="31"/>
      <c r="H676" s="32"/>
      <c r="I676" s="32"/>
      <c r="J676" s="33"/>
      <c r="K676" s="33"/>
      <c r="L676" s="43"/>
      <c r="M676" s="34"/>
      <c r="N676" s="77" t="e">
        <f>VLOOKUP(tbl_claims[[#This Row],[Nationality]],Table4[],3,FALSE)</f>
        <v>#N/A</v>
      </c>
      <c r="O676" s="41" t="str">
        <f>IF(tbl_claims[[#This Row],[Date of Birth]]&lt;&gt;"", DATE(YEAR(tbl_claims[[#This Row],[Date of Birth]])+16, MONTH(tbl_claims[[#This Row],[Date of Birth]]), DAY(tbl_claims[[#This Row],[Date of Birth]])), "")</f>
        <v/>
      </c>
      <c r="P676" s="41" t="str">
        <f>IF(tbl_claims[[#This Row],[Date of Birth]]&lt;&gt;"", DATE(YEAR(tbl_claims[[#This Row],[Date of Birth]])+18, MONTH(tbl_claims[[#This Row],[Date of Birth]]), DAY(tbl_claims[[#This Row],[Date of Birth]])), "")</f>
        <v/>
      </c>
      <c r="Q676" s="41" t="str">
        <f>IF(tbl_claims[[#This Row],[Date of Birth]]&lt;&gt;"", DATE(YEAR(tbl_claims[[#This Row],[Date of Birth]])+21, MONTH(tbl_claims[[#This Row],[Date of Birth]]), DAY(tbl_claims[[#This Row],[Date of Birth]])), "")</f>
        <v/>
      </c>
      <c r="R676" s="41" t="str">
        <f>IF(tbl_claims[[#This Row],[Date of Birth]]&lt;&gt;"", DATE(YEAR(tbl_claims[[#This Row],[Date of Birth]])+25, MONTH(tbl_claims[[#This Row],[Date of Birth]]), DAY(tbl_claims[[#This Row],[Date of Birth]])), "")</f>
        <v/>
      </c>
    </row>
    <row r="677" spans="1:18" s="26" customFormat="1" x14ac:dyDescent="0.35">
      <c r="A677" s="39"/>
      <c r="B677" s="29"/>
      <c r="C677" s="29"/>
      <c r="D677" s="30"/>
      <c r="E677" s="55"/>
      <c r="F677" s="31"/>
      <c r="G677" s="31"/>
      <c r="H677" s="32"/>
      <c r="I677" s="32"/>
      <c r="J677" s="33"/>
      <c r="K677" s="33"/>
      <c r="L677" s="43"/>
      <c r="M677" s="34"/>
      <c r="N677" s="77" t="e">
        <f>VLOOKUP(tbl_claims[[#This Row],[Nationality]],Table4[],3,FALSE)</f>
        <v>#N/A</v>
      </c>
      <c r="O677" s="41" t="str">
        <f>IF(tbl_claims[[#This Row],[Date of Birth]]&lt;&gt;"", DATE(YEAR(tbl_claims[[#This Row],[Date of Birth]])+16, MONTH(tbl_claims[[#This Row],[Date of Birth]]), DAY(tbl_claims[[#This Row],[Date of Birth]])), "")</f>
        <v/>
      </c>
      <c r="P677" s="41" t="str">
        <f>IF(tbl_claims[[#This Row],[Date of Birth]]&lt;&gt;"", DATE(YEAR(tbl_claims[[#This Row],[Date of Birth]])+18, MONTH(tbl_claims[[#This Row],[Date of Birth]]), DAY(tbl_claims[[#This Row],[Date of Birth]])), "")</f>
        <v/>
      </c>
      <c r="Q677" s="41" t="str">
        <f>IF(tbl_claims[[#This Row],[Date of Birth]]&lt;&gt;"", DATE(YEAR(tbl_claims[[#This Row],[Date of Birth]])+21, MONTH(tbl_claims[[#This Row],[Date of Birth]]), DAY(tbl_claims[[#This Row],[Date of Birth]])), "")</f>
        <v/>
      </c>
      <c r="R677" s="41" t="str">
        <f>IF(tbl_claims[[#This Row],[Date of Birth]]&lt;&gt;"", DATE(YEAR(tbl_claims[[#This Row],[Date of Birth]])+25, MONTH(tbl_claims[[#This Row],[Date of Birth]]), DAY(tbl_claims[[#This Row],[Date of Birth]])), "")</f>
        <v/>
      </c>
    </row>
    <row r="678" spans="1:18" s="26" customFormat="1" x14ac:dyDescent="0.35">
      <c r="A678" s="39"/>
      <c r="B678" s="29"/>
      <c r="C678" s="29"/>
      <c r="D678" s="30"/>
      <c r="E678" s="55"/>
      <c r="F678" s="31"/>
      <c r="G678" s="31"/>
      <c r="H678" s="32"/>
      <c r="I678" s="32"/>
      <c r="J678" s="33"/>
      <c r="K678" s="33"/>
      <c r="L678" s="43"/>
      <c r="M678" s="34"/>
      <c r="N678" s="77" t="e">
        <f>VLOOKUP(tbl_claims[[#This Row],[Nationality]],Table4[],3,FALSE)</f>
        <v>#N/A</v>
      </c>
      <c r="O678" s="41" t="str">
        <f>IF(tbl_claims[[#This Row],[Date of Birth]]&lt;&gt;"", DATE(YEAR(tbl_claims[[#This Row],[Date of Birth]])+16, MONTH(tbl_claims[[#This Row],[Date of Birth]]), DAY(tbl_claims[[#This Row],[Date of Birth]])), "")</f>
        <v/>
      </c>
      <c r="P678" s="41" t="str">
        <f>IF(tbl_claims[[#This Row],[Date of Birth]]&lt;&gt;"", DATE(YEAR(tbl_claims[[#This Row],[Date of Birth]])+18, MONTH(tbl_claims[[#This Row],[Date of Birth]]), DAY(tbl_claims[[#This Row],[Date of Birth]])), "")</f>
        <v/>
      </c>
      <c r="Q678" s="41" t="str">
        <f>IF(tbl_claims[[#This Row],[Date of Birth]]&lt;&gt;"", DATE(YEAR(tbl_claims[[#This Row],[Date of Birth]])+21, MONTH(tbl_claims[[#This Row],[Date of Birth]]), DAY(tbl_claims[[#This Row],[Date of Birth]])), "")</f>
        <v/>
      </c>
      <c r="R678" s="41" t="str">
        <f>IF(tbl_claims[[#This Row],[Date of Birth]]&lt;&gt;"", DATE(YEAR(tbl_claims[[#This Row],[Date of Birth]])+25, MONTH(tbl_claims[[#This Row],[Date of Birth]]), DAY(tbl_claims[[#This Row],[Date of Birth]])), "")</f>
        <v/>
      </c>
    </row>
    <row r="679" spans="1:18" s="26" customFormat="1" x14ac:dyDescent="0.35">
      <c r="A679" s="39"/>
      <c r="B679" s="29"/>
      <c r="C679" s="29"/>
      <c r="D679" s="30"/>
      <c r="E679" s="55"/>
      <c r="F679" s="31"/>
      <c r="G679" s="31"/>
      <c r="H679" s="32"/>
      <c r="I679" s="32"/>
      <c r="J679" s="33"/>
      <c r="K679" s="33"/>
      <c r="L679" s="43"/>
      <c r="M679" s="34"/>
      <c r="N679" s="77" t="e">
        <f>VLOOKUP(tbl_claims[[#This Row],[Nationality]],Table4[],3,FALSE)</f>
        <v>#N/A</v>
      </c>
      <c r="O679" s="41" t="str">
        <f>IF(tbl_claims[[#This Row],[Date of Birth]]&lt;&gt;"", DATE(YEAR(tbl_claims[[#This Row],[Date of Birth]])+16, MONTH(tbl_claims[[#This Row],[Date of Birth]]), DAY(tbl_claims[[#This Row],[Date of Birth]])), "")</f>
        <v/>
      </c>
      <c r="P679" s="41" t="str">
        <f>IF(tbl_claims[[#This Row],[Date of Birth]]&lt;&gt;"", DATE(YEAR(tbl_claims[[#This Row],[Date of Birth]])+18, MONTH(tbl_claims[[#This Row],[Date of Birth]]), DAY(tbl_claims[[#This Row],[Date of Birth]])), "")</f>
        <v/>
      </c>
      <c r="Q679" s="41" t="str">
        <f>IF(tbl_claims[[#This Row],[Date of Birth]]&lt;&gt;"", DATE(YEAR(tbl_claims[[#This Row],[Date of Birth]])+21, MONTH(tbl_claims[[#This Row],[Date of Birth]]), DAY(tbl_claims[[#This Row],[Date of Birth]])), "")</f>
        <v/>
      </c>
      <c r="R679" s="41" t="str">
        <f>IF(tbl_claims[[#This Row],[Date of Birth]]&lt;&gt;"", DATE(YEAR(tbl_claims[[#This Row],[Date of Birth]])+25, MONTH(tbl_claims[[#This Row],[Date of Birth]]), DAY(tbl_claims[[#This Row],[Date of Birth]])), "")</f>
        <v/>
      </c>
    </row>
    <row r="680" spans="1:18" s="26" customFormat="1" x14ac:dyDescent="0.35">
      <c r="A680" s="39"/>
      <c r="B680" s="29"/>
      <c r="C680" s="29"/>
      <c r="D680" s="30"/>
      <c r="E680" s="55"/>
      <c r="F680" s="31"/>
      <c r="G680" s="31"/>
      <c r="H680" s="32"/>
      <c r="I680" s="32"/>
      <c r="J680" s="33"/>
      <c r="K680" s="33"/>
      <c r="L680" s="43"/>
      <c r="M680" s="34"/>
      <c r="N680" s="77" t="e">
        <f>VLOOKUP(tbl_claims[[#This Row],[Nationality]],Table4[],3,FALSE)</f>
        <v>#N/A</v>
      </c>
      <c r="O680" s="41" t="str">
        <f>IF(tbl_claims[[#This Row],[Date of Birth]]&lt;&gt;"", DATE(YEAR(tbl_claims[[#This Row],[Date of Birth]])+16, MONTH(tbl_claims[[#This Row],[Date of Birth]]), DAY(tbl_claims[[#This Row],[Date of Birth]])), "")</f>
        <v/>
      </c>
      <c r="P680" s="41" t="str">
        <f>IF(tbl_claims[[#This Row],[Date of Birth]]&lt;&gt;"", DATE(YEAR(tbl_claims[[#This Row],[Date of Birth]])+18, MONTH(tbl_claims[[#This Row],[Date of Birth]]), DAY(tbl_claims[[#This Row],[Date of Birth]])), "")</f>
        <v/>
      </c>
      <c r="Q680" s="41" t="str">
        <f>IF(tbl_claims[[#This Row],[Date of Birth]]&lt;&gt;"", DATE(YEAR(tbl_claims[[#This Row],[Date of Birth]])+21, MONTH(tbl_claims[[#This Row],[Date of Birth]]), DAY(tbl_claims[[#This Row],[Date of Birth]])), "")</f>
        <v/>
      </c>
      <c r="R680" s="41" t="str">
        <f>IF(tbl_claims[[#This Row],[Date of Birth]]&lt;&gt;"", DATE(YEAR(tbl_claims[[#This Row],[Date of Birth]])+25, MONTH(tbl_claims[[#This Row],[Date of Birth]]), DAY(tbl_claims[[#This Row],[Date of Birth]])), "")</f>
        <v/>
      </c>
    </row>
    <row r="681" spans="1:18" s="26" customFormat="1" x14ac:dyDescent="0.35">
      <c r="A681" s="39"/>
      <c r="B681" s="29"/>
      <c r="C681" s="29"/>
      <c r="D681" s="30"/>
      <c r="E681" s="55"/>
      <c r="F681" s="31"/>
      <c r="G681" s="31"/>
      <c r="H681" s="32"/>
      <c r="I681" s="32"/>
      <c r="J681" s="33"/>
      <c r="K681" s="33"/>
      <c r="L681" s="43"/>
      <c r="M681" s="34"/>
      <c r="N681" s="77" t="e">
        <f>VLOOKUP(tbl_claims[[#This Row],[Nationality]],Table4[],3,FALSE)</f>
        <v>#N/A</v>
      </c>
      <c r="O681" s="41" t="str">
        <f>IF(tbl_claims[[#This Row],[Date of Birth]]&lt;&gt;"", DATE(YEAR(tbl_claims[[#This Row],[Date of Birth]])+16, MONTH(tbl_claims[[#This Row],[Date of Birth]]), DAY(tbl_claims[[#This Row],[Date of Birth]])), "")</f>
        <v/>
      </c>
      <c r="P681" s="41" t="str">
        <f>IF(tbl_claims[[#This Row],[Date of Birth]]&lt;&gt;"", DATE(YEAR(tbl_claims[[#This Row],[Date of Birth]])+18, MONTH(tbl_claims[[#This Row],[Date of Birth]]), DAY(tbl_claims[[#This Row],[Date of Birth]])), "")</f>
        <v/>
      </c>
      <c r="Q681" s="41" t="str">
        <f>IF(tbl_claims[[#This Row],[Date of Birth]]&lt;&gt;"", DATE(YEAR(tbl_claims[[#This Row],[Date of Birth]])+21, MONTH(tbl_claims[[#This Row],[Date of Birth]]), DAY(tbl_claims[[#This Row],[Date of Birth]])), "")</f>
        <v/>
      </c>
      <c r="R681" s="41" t="str">
        <f>IF(tbl_claims[[#This Row],[Date of Birth]]&lt;&gt;"", DATE(YEAR(tbl_claims[[#This Row],[Date of Birth]])+25, MONTH(tbl_claims[[#This Row],[Date of Birth]]), DAY(tbl_claims[[#This Row],[Date of Birth]])), "")</f>
        <v/>
      </c>
    </row>
    <row r="682" spans="1:18" s="26" customFormat="1" x14ac:dyDescent="0.35">
      <c r="A682" s="39"/>
      <c r="B682" s="29"/>
      <c r="C682" s="29"/>
      <c r="D682" s="30"/>
      <c r="E682" s="55"/>
      <c r="F682" s="31"/>
      <c r="G682" s="31"/>
      <c r="H682" s="32"/>
      <c r="I682" s="32"/>
      <c r="J682" s="33"/>
      <c r="K682" s="33"/>
      <c r="L682" s="43"/>
      <c r="M682" s="34"/>
      <c r="N682" s="77" t="e">
        <f>VLOOKUP(tbl_claims[[#This Row],[Nationality]],Table4[],3,FALSE)</f>
        <v>#N/A</v>
      </c>
      <c r="O682" s="41" t="str">
        <f>IF(tbl_claims[[#This Row],[Date of Birth]]&lt;&gt;"", DATE(YEAR(tbl_claims[[#This Row],[Date of Birth]])+16, MONTH(tbl_claims[[#This Row],[Date of Birth]]), DAY(tbl_claims[[#This Row],[Date of Birth]])), "")</f>
        <v/>
      </c>
      <c r="P682" s="41" t="str">
        <f>IF(tbl_claims[[#This Row],[Date of Birth]]&lt;&gt;"", DATE(YEAR(tbl_claims[[#This Row],[Date of Birth]])+18, MONTH(tbl_claims[[#This Row],[Date of Birth]]), DAY(tbl_claims[[#This Row],[Date of Birth]])), "")</f>
        <v/>
      </c>
      <c r="Q682" s="41" t="str">
        <f>IF(tbl_claims[[#This Row],[Date of Birth]]&lt;&gt;"", DATE(YEAR(tbl_claims[[#This Row],[Date of Birth]])+21, MONTH(tbl_claims[[#This Row],[Date of Birth]]), DAY(tbl_claims[[#This Row],[Date of Birth]])), "")</f>
        <v/>
      </c>
      <c r="R682" s="41" t="str">
        <f>IF(tbl_claims[[#This Row],[Date of Birth]]&lt;&gt;"", DATE(YEAR(tbl_claims[[#This Row],[Date of Birth]])+25, MONTH(tbl_claims[[#This Row],[Date of Birth]]), DAY(tbl_claims[[#This Row],[Date of Birth]])), "")</f>
        <v/>
      </c>
    </row>
    <row r="683" spans="1:18" s="26" customFormat="1" x14ac:dyDescent="0.35">
      <c r="A683" s="39"/>
      <c r="B683" s="29"/>
      <c r="C683" s="29"/>
      <c r="D683" s="30"/>
      <c r="E683" s="55"/>
      <c r="F683" s="31"/>
      <c r="G683" s="31"/>
      <c r="H683" s="32"/>
      <c r="I683" s="32"/>
      <c r="J683" s="33"/>
      <c r="K683" s="33"/>
      <c r="L683" s="43"/>
      <c r="M683" s="34"/>
      <c r="N683" s="77" t="e">
        <f>VLOOKUP(tbl_claims[[#This Row],[Nationality]],Table4[],3,FALSE)</f>
        <v>#N/A</v>
      </c>
      <c r="O683" s="41" t="str">
        <f>IF(tbl_claims[[#This Row],[Date of Birth]]&lt;&gt;"", DATE(YEAR(tbl_claims[[#This Row],[Date of Birth]])+16, MONTH(tbl_claims[[#This Row],[Date of Birth]]), DAY(tbl_claims[[#This Row],[Date of Birth]])), "")</f>
        <v/>
      </c>
      <c r="P683" s="41" t="str">
        <f>IF(tbl_claims[[#This Row],[Date of Birth]]&lt;&gt;"", DATE(YEAR(tbl_claims[[#This Row],[Date of Birth]])+18, MONTH(tbl_claims[[#This Row],[Date of Birth]]), DAY(tbl_claims[[#This Row],[Date of Birth]])), "")</f>
        <v/>
      </c>
      <c r="Q683" s="41" t="str">
        <f>IF(tbl_claims[[#This Row],[Date of Birth]]&lt;&gt;"", DATE(YEAR(tbl_claims[[#This Row],[Date of Birth]])+21, MONTH(tbl_claims[[#This Row],[Date of Birth]]), DAY(tbl_claims[[#This Row],[Date of Birth]])), "")</f>
        <v/>
      </c>
      <c r="R683" s="41" t="str">
        <f>IF(tbl_claims[[#This Row],[Date of Birth]]&lt;&gt;"", DATE(YEAR(tbl_claims[[#This Row],[Date of Birth]])+25, MONTH(tbl_claims[[#This Row],[Date of Birth]]), DAY(tbl_claims[[#This Row],[Date of Birth]])), "")</f>
        <v/>
      </c>
    </row>
    <row r="684" spans="1:18" s="26" customFormat="1" x14ac:dyDescent="0.35">
      <c r="A684" s="39"/>
      <c r="B684" s="29"/>
      <c r="C684" s="29"/>
      <c r="D684" s="30"/>
      <c r="E684" s="55"/>
      <c r="F684" s="31"/>
      <c r="G684" s="31"/>
      <c r="H684" s="32"/>
      <c r="I684" s="32"/>
      <c r="J684" s="33"/>
      <c r="K684" s="33"/>
      <c r="L684" s="43"/>
      <c r="M684" s="34"/>
      <c r="N684" s="77" t="e">
        <f>VLOOKUP(tbl_claims[[#This Row],[Nationality]],Table4[],3,FALSE)</f>
        <v>#N/A</v>
      </c>
      <c r="O684" s="41" t="str">
        <f>IF(tbl_claims[[#This Row],[Date of Birth]]&lt;&gt;"", DATE(YEAR(tbl_claims[[#This Row],[Date of Birth]])+16, MONTH(tbl_claims[[#This Row],[Date of Birth]]), DAY(tbl_claims[[#This Row],[Date of Birth]])), "")</f>
        <v/>
      </c>
      <c r="P684" s="41" t="str">
        <f>IF(tbl_claims[[#This Row],[Date of Birth]]&lt;&gt;"", DATE(YEAR(tbl_claims[[#This Row],[Date of Birth]])+18, MONTH(tbl_claims[[#This Row],[Date of Birth]]), DAY(tbl_claims[[#This Row],[Date of Birth]])), "")</f>
        <v/>
      </c>
      <c r="Q684" s="41" t="str">
        <f>IF(tbl_claims[[#This Row],[Date of Birth]]&lt;&gt;"", DATE(YEAR(tbl_claims[[#This Row],[Date of Birth]])+21, MONTH(tbl_claims[[#This Row],[Date of Birth]]), DAY(tbl_claims[[#This Row],[Date of Birth]])), "")</f>
        <v/>
      </c>
      <c r="R684" s="41" t="str">
        <f>IF(tbl_claims[[#This Row],[Date of Birth]]&lt;&gt;"", DATE(YEAR(tbl_claims[[#This Row],[Date of Birth]])+25, MONTH(tbl_claims[[#This Row],[Date of Birth]]), DAY(tbl_claims[[#This Row],[Date of Birth]])), "")</f>
        <v/>
      </c>
    </row>
    <row r="685" spans="1:18" s="26" customFormat="1" x14ac:dyDescent="0.35">
      <c r="A685" s="39"/>
      <c r="B685" s="29"/>
      <c r="C685" s="29"/>
      <c r="D685" s="30"/>
      <c r="E685" s="55"/>
      <c r="F685" s="31"/>
      <c r="G685" s="31"/>
      <c r="H685" s="32"/>
      <c r="I685" s="32"/>
      <c r="J685" s="33"/>
      <c r="K685" s="33"/>
      <c r="L685" s="43"/>
      <c r="M685" s="34"/>
      <c r="N685" s="77" t="e">
        <f>VLOOKUP(tbl_claims[[#This Row],[Nationality]],Table4[],3,FALSE)</f>
        <v>#N/A</v>
      </c>
      <c r="O685" s="41" t="str">
        <f>IF(tbl_claims[[#This Row],[Date of Birth]]&lt;&gt;"", DATE(YEAR(tbl_claims[[#This Row],[Date of Birth]])+16, MONTH(tbl_claims[[#This Row],[Date of Birth]]), DAY(tbl_claims[[#This Row],[Date of Birth]])), "")</f>
        <v/>
      </c>
      <c r="P685" s="41" t="str">
        <f>IF(tbl_claims[[#This Row],[Date of Birth]]&lt;&gt;"", DATE(YEAR(tbl_claims[[#This Row],[Date of Birth]])+18, MONTH(tbl_claims[[#This Row],[Date of Birth]]), DAY(tbl_claims[[#This Row],[Date of Birth]])), "")</f>
        <v/>
      </c>
      <c r="Q685" s="41" t="str">
        <f>IF(tbl_claims[[#This Row],[Date of Birth]]&lt;&gt;"", DATE(YEAR(tbl_claims[[#This Row],[Date of Birth]])+21, MONTH(tbl_claims[[#This Row],[Date of Birth]]), DAY(tbl_claims[[#This Row],[Date of Birth]])), "")</f>
        <v/>
      </c>
      <c r="R685" s="41" t="str">
        <f>IF(tbl_claims[[#This Row],[Date of Birth]]&lt;&gt;"", DATE(YEAR(tbl_claims[[#This Row],[Date of Birth]])+25, MONTH(tbl_claims[[#This Row],[Date of Birth]]), DAY(tbl_claims[[#This Row],[Date of Birth]])), "")</f>
        <v/>
      </c>
    </row>
    <row r="686" spans="1:18" s="26" customFormat="1" x14ac:dyDescent="0.35">
      <c r="A686" s="39"/>
      <c r="B686" s="29"/>
      <c r="C686" s="29"/>
      <c r="D686" s="30"/>
      <c r="E686" s="55"/>
      <c r="F686" s="31"/>
      <c r="G686" s="31"/>
      <c r="H686" s="32"/>
      <c r="I686" s="32"/>
      <c r="J686" s="33"/>
      <c r="K686" s="33"/>
      <c r="L686" s="43"/>
      <c r="M686" s="34"/>
      <c r="N686" s="77" t="e">
        <f>VLOOKUP(tbl_claims[[#This Row],[Nationality]],Table4[],3,FALSE)</f>
        <v>#N/A</v>
      </c>
      <c r="O686" s="41" t="str">
        <f>IF(tbl_claims[[#This Row],[Date of Birth]]&lt;&gt;"", DATE(YEAR(tbl_claims[[#This Row],[Date of Birth]])+16, MONTH(tbl_claims[[#This Row],[Date of Birth]]), DAY(tbl_claims[[#This Row],[Date of Birth]])), "")</f>
        <v/>
      </c>
      <c r="P686" s="41" t="str">
        <f>IF(tbl_claims[[#This Row],[Date of Birth]]&lt;&gt;"", DATE(YEAR(tbl_claims[[#This Row],[Date of Birth]])+18, MONTH(tbl_claims[[#This Row],[Date of Birth]]), DAY(tbl_claims[[#This Row],[Date of Birth]])), "")</f>
        <v/>
      </c>
      <c r="Q686" s="41" t="str">
        <f>IF(tbl_claims[[#This Row],[Date of Birth]]&lt;&gt;"", DATE(YEAR(tbl_claims[[#This Row],[Date of Birth]])+21, MONTH(tbl_claims[[#This Row],[Date of Birth]]), DAY(tbl_claims[[#This Row],[Date of Birth]])), "")</f>
        <v/>
      </c>
      <c r="R686" s="41" t="str">
        <f>IF(tbl_claims[[#This Row],[Date of Birth]]&lt;&gt;"", DATE(YEAR(tbl_claims[[#This Row],[Date of Birth]])+25, MONTH(tbl_claims[[#This Row],[Date of Birth]]), DAY(tbl_claims[[#This Row],[Date of Birth]])), "")</f>
        <v/>
      </c>
    </row>
    <row r="687" spans="1:18" s="26" customFormat="1" x14ac:dyDescent="0.35">
      <c r="A687" s="39"/>
      <c r="B687" s="29"/>
      <c r="C687" s="29"/>
      <c r="D687" s="30"/>
      <c r="E687" s="55"/>
      <c r="F687" s="31"/>
      <c r="G687" s="31"/>
      <c r="H687" s="32"/>
      <c r="I687" s="32"/>
      <c r="J687" s="33"/>
      <c r="K687" s="33"/>
      <c r="L687" s="43"/>
      <c r="M687" s="34"/>
      <c r="N687" s="77" t="e">
        <f>VLOOKUP(tbl_claims[[#This Row],[Nationality]],Table4[],3,FALSE)</f>
        <v>#N/A</v>
      </c>
      <c r="O687" s="41" t="str">
        <f>IF(tbl_claims[[#This Row],[Date of Birth]]&lt;&gt;"", DATE(YEAR(tbl_claims[[#This Row],[Date of Birth]])+16, MONTH(tbl_claims[[#This Row],[Date of Birth]]), DAY(tbl_claims[[#This Row],[Date of Birth]])), "")</f>
        <v/>
      </c>
      <c r="P687" s="41" t="str">
        <f>IF(tbl_claims[[#This Row],[Date of Birth]]&lt;&gt;"", DATE(YEAR(tbl_claims[[#This Row],[Date of Birth]])+18, MONTH(tbl_claims[[#This Row],[Date of Birth]]), DAY(tbl_claims[[#This Row],[Date of Birth]])), "")</f>
        <v/>
      </c>
      <c r="Q687" s="41" t="str">
        <f>IF(tbl_claims[[#This Row],[Date of Birth]]&lt;&gt;"", DATE(YEAR(tbl_claims[[#This Row],[Date of Birth]])+21, MONTH(tbl_claims[[#This Row],[Date of Birth]]), DAY(tbl_claims[[#This Row],[Date of Birth]])), "")</f>
        <v/>
      </c>
      <c r="R687" s="41" t="str">
        <f>IF(tbl_claims[[#This Row],[Date of Birth]]&lt;&gt;"", DATE(YEAR(tbl_claims[[#This Row],[Date of Birth]])+25, MONTH(tbl_claims[[#This Row],[Date of Birth]]), DAY(tbl_claims[[#This Row],[Date of Birth]])), "")</f>
        <v/>
      </c>
    </row>
    <row r="688" spans="1:18" s="26" customFormat="1" x14ac:dyDescent="0.35">
      <c r="A688" s="39"/>
      <c r="B688" s="29"/>
      <c r="C688" s="29"/>
      <c r="D688" s="30"/>
      <c r="E688" s="55"/>
      <c r="F688" s="31"/>
      <c r="G688" s="31"/>
      <c r="H688" s="32"/>
      <c r="I688" s="32"/>
      <c r="J688" s="33"/>
      <c r="K688" s="33"/>
      <c r="L688" s="43"/>
      <c r="M688" s="34"/>
      <c r="N688" s="77" t="e">
        <f>VLOOKUP(tbl_claims[[#This Row],[Nationality]],Table4[],3,FALSE)</f>
        <v>#N/A</v>
      </c>
      <c r="O688" s="41" t="str">
        <f>IF(tbl_claims[[#This Row],[Date of Birth]]&lt;&gt;"", DATE(YEAR(tbl_claims[[#This Row],[Date of Birth]])+16, MONTH(tbl_claims[[#This Row],[Date of Birth]]), DAY(tbl_claims[[#This Row],[Date of Birth]])), "")</f>
        <v/>
      </c>
      <c r="P688" s="41" t="str">
        <f>IF(tbl_claims[[#This Row],[Date of Birth]]&lt;&gt;"", DATE(YEAR(tbl_claims[[#This Row],[Date of Birth]])+18, MONTH(tbl_claims[[#This Row],[Date of Birth]]), DAY(tbl_claims[[#This Row],[Date of Birth]])), "")</f>
        <v/>
      </c>
      <c r="Q688" s="41" t="str">
        <f>IF(tbl_claims[[#This Row],[Date of Birth]]&lt;&gt;"", DATE(YEAR(tbl_claims[[#This Row],[Date of Birth]])+21, MONTH(tbl_claims[[#This Row],[Date of Birth]]), DAY(tbl_claims[[#This Row],[Date of Birth]])), "")</f>
        <v/>
      </c>
      <c r="R688" s="41" t="str">
        <f>IF(tbl_claims[[#This Row],[Date of Birth]]&lt;&gt;"", DATE(YEAR(tbl_claims[[#This Row],[Date of Birth]])+25, MONTH(tbl_claims[[#This Row],[Date of Birth]]), DAY(tbl_claims[[#This Row],[Date of Birth]])), "")</f>
        <v/>
      </c>
    </row>
    <row r="689" spans="1:18" s="26" customFormat="1" x14ac:dyDescent="0.35">
      <c r="A689" s="39"/>
      <c r="B689" s="29"/>
      <c r="C689" s="29"/>
      <c r="D689" s="30"/>
      <c r="E689" s="55"/>
      <c r="F689" s="31"/>
      <c r="G689" s="31"/>
      <c r="H689" s="32"/>
      <c r="I689" s="32"/>
      <c r="J689" s="33"/>
      <c r="K689" s="33"/>
      <c r="L689" s="43"/>
      <c r="M689" s="34"/>
      <c r="N689" s="77" t="e">
        <f>VLOOKUP(tbl_claims[[#This Row],[Nationality]],Table4[],3,FALSE)</f>
        <v>#N/A</v>
      </c>
      <c r="O689" s="41" t="str">
        <f>IF(tbl_claims[[#This Row],[Date of Birth]]&lt;&gt;"", DATE(YEAR(tbl_claims[[#This Row],[Date of Birth]])+16, MONTH(tbl_claims[[#This Row],[Date of Birth]]), DAY(tbl_claims[[#This Row],[Date of Birth]])), "")</f>
        <v/>
      </c>
      <c r="P689" s="41" t="str">
        <f>IF(tbl_claims[[#This Row],[Date of Birth]]&lt;&gt;"", DATE(YEAR(tbl_claims[[#This Row],[Date of Birth]])+18, MONTH(tbl_claims[[#This Row],[Date of Birth]]), DAY(tbl_claims[[#This Row],[Date of Birth]])), "")</f>
        <v/>
      </c>
      <c r="Q689" s="41" t="str">
        <f>IF(tbl_claims[[#This Row],[Date of Birth]]&lt;&gt;"", DATE(YEAR(tbl_claims[[#This Row],[Date of Birth]])+21, MONTH(tbl_claims[[#This Row],[Date of Birth]]), DAY(tbl_claims[[#This Row],[Date of Birth]])), "")</f>
        <v/>
      </c>
      <c r="R689" s="41" t="str">
        <f>IF(tbl_claims[[#This Row],[Date of Birth]]&lt;&gt;"", DATE(YEAR(tbl_claims[[#This Row],[Date of Birth]])+25, MONTH(tbl_claims[[#This Row],[Date of Birth]]), DAY(tbl_claims[[#This Row],[Date of Birth]])), "")</f>
        <v/>
      </c>
    </row>
    <row r="690" spans="1:18" s="26" customFormat="1" x14ac:dyDescent="0.35">
      <c r="A690" s="39"/>
      <c r="B690" s="29"/>
      <c r="C690" s="29"/>
      <c r="D690" s="30"/>
      <c r="E690" s="55"/>
      <c r="F690" s="31"/>
      <c r="G690" s="31"/>
      <c r="H690" s="32"/>
      <c r="I690" s="32"/>
      <c r="J690" s="33"/>
      <c r="K690" s="33"/>
      <c r="L690" s="43"/>
      <c r="M690" s="34"/>
      <c r="N690" s="77" t="e">
        <f>VLOOKUP(tbl_claims[[#This Row],[Nationality]],Table4[],3,FALSE)</f>
        <v>#N/A</v>
      </c>
      <c r="O690" s="41" t="str">
        <f>IF(tbl_claims[[#This Row],[Date of Birth]]&lt;&gt;"", DATE(YEAR(tbl_claims[[#This Row],[Date of Birth]])+16, MONTH(tbl_claims[[#This Row],[Date of Birth]]), DAY(tbl_claims[[#This Row],[Date of Birth]])), "")</f>
        <v/>
      </c>
      <c r="P690" s="41" t="str">
        <f>IF(tbl_claims[[#This Row],[Date of Birth]]&lt;&gt;"", DATE(YEAR(tbl_claims[[#This Row],[Date of Birth]])+18, MONTH(tbl_claims[[#This Row],[Date of Birth]]), DAY(tbl_claims[[#This Row],[Date of Birth]])), "")</f>
        <v/>
      </c>
      <c r="Q690" s="41" t="str">
        <f>IF(tbl_claims[[#This Row],[Date of Birth]]&lt;&gt;"", DATE(YEAR(tbl_claims[[#This Row],[Date of Birth]])+21, MONTH(tbl_claims[[#This Row],[Date of Birth]]), DAY(tbl_claims[[#This Row],[Date of Birth]])), "")</f>
        <v/>
      </c>
      <c r="R690" s="41" t="str">
        <f>IF(tbl_claims[[#This Row],[Date of Birth]]&lt;&gt;"", DATE(YEAR(tbl_claims[[#This Row],[Date of Birth]])+25, MONTH(tbl_claims[[#This Row],[Date of Birth]]), DAY(tbl_claims[[#This Row],[Date of Birth]])), "")</f>
        <v/>
      </c>
    </row>
    <row r="691" spans="1:18" s="26" customFormat="1" x14ac:dyDescent="0.35">
      <c r="A691" s="39"/>
      <c r="B691" s="29"/>
      <c r="C691" s="29"/>
      <c r="D691" s="30"/>
      <c r="E691" s="55"/>
      <c r="F691" s="31"/>
      <c r="G691" s="31"/>
      <c r="H691" s="32"/>
      <c r="I691" s="32"/>
      <c r="J691" s="33"/>
      <c r="K691" s="33"/>
      <c r="L691" s="43"/>
      <c r="M691" s="34"/>
      <c r="N691" s="77" t="e">
        <f>VLOOKUP(tbl_claims[[#This Row],[Nationality]],Table4[],3,FALSE)</f>
        <v>#N/A</v>
      </c>
      <c r="O691" s="41" t="str">
        <f>IF(tbl_claims[[#This Row],[Date of Birth]]&lt;&gt;"", DATE(YEAR(tbl_claims[[#This Row],[Date of Birth]])+16, MONTH(tbl_claims[[#This Row],[Date of Birth]]), DAY(tbl_claims[[#This Row],[Date of Birth]])), "")</f>
        <v/>
      </c>
      <c r="P691" s="41" t="str">
        <f>IF(tbl_claims[[#This Row],[Date of Birth]]&lt;&gt;"", DATE(YEAR(tbl_claims[[#This Row],[Date of Birth]])+18, MONTH(tbl_claims[[#This Row],[Date of Birth]]), DAY(tbl_claims[[#This Row],[Date of Birth]])), "")</f>
        <v/>
      </c>
      <c r="Q691" s="41" t="str">
        <f>IF(tbl_claims[[#This Row],[Date of Birth]]&lt;&gt;"", DATE(YEAR(tbl_claims[[#This Row],[Date of Birth]])+21, MONTH(tbl_claims[[#This Row],[Date of Birth]]), DAY(tbl_claims[[#This Row],[Date of Birth]])), "")</f>
        <v/>
      </c>
      <c r="R691" s="41" t="str">
        <f>IF(tbl_claims[[#This Row],[Date of Birth]]&lt;&gt;"", DATE(YEAR(tbl_claims[[#This Row],[Date of Birth]])+25, MONTH(tbl_claims[[#This Row],[Date of Birth]]), DAY(tbl_claims[[#This Row],[Date of Birth]])), "")</f>
        <v/>
      </c>
    </row>
    <row r="692" spans="1:18" s="26" customFormat="1" x14ac:dyDescent="0.35">
      <c r="A692" s="39"/>
      <c r="B692" s="29"/>
      <c r="C692" s="29"/>
      <c r="D692" s="30"/>
      <c r="E692" s="55"/>
      <c r="F692" s="31"/>
      <c r="G692" s="31"/>
      <c r="H692" s="32"/>
      <c r="I692" s="32"/>
      <c r="J692" s="33"/>
      <c r="K692" s="33"/>
      <c r="L692" s="43"/>
      <c r="M692" s="34"/>
      <c r="N692" s="77" t="e">
        <f>VLOOKUP(tbl_claims[[#This Row],[Nationality]],Table4[],3,FALSE)</f>
        <v>#N/A</v>
      </c>
      <c r="O692" s="41" t="str">
        <f>IF(tbl_claims[[#This Row],[Date of Birth]]&lt;&gt;"", DATE(YEAR(tbl_claims[[#This Row],[Date of Birth]])+16, MONTH(tbl_claims[[#This Row],[Date of Birth]]), DAY(tbl_claims[[#This Row],[Date of Birth]])), "")</f>
        <v/>
      </c>
      <c r="P692" s="41" t="str">
        <f>IF(tbl_claims[[#This Row],[Date of Birth]]&lt;&gt;"", DATE(YEAR(tbl_claims[[#This Row],[Date of Birth]])+18, MONTH(tbl_claims[[#This Row],[Date of Birth]]), DAY(tbl_claims[[#This Row],[Date of Birth]])), "")</f>
        <v/>
      </c>
      <c r="Q692" s="41" t="str">
        <f>IF(tbl_claims[[#This Row],[Date of Birth]]&lt;&gt;"", DATE(YEAR(tbl_claims[[#This Row],[Date of Birth]])+21, MONTH(tbl_claims[[#This Row],[Date of Birth]]), DAY(tbl_claims[[#This Row],[Date of Birth]])), "")</f>
        <v/>
      </c>
      <c r="R692" s="41" t="str">
        <f>IF(tbl_claims[[#This Row],[Date of Birth]]&lt;&gt;"", DATE(YEAR(tbl_claims[[#This Row],[Date of Birth]])+25, MONTH(tbl_claims[[#This Row],[Date of Birth]]), DAY(tbl_claims[[#This Row],[Date of Birth]])), "")</f>
        <v/>
      </c>
    </row>
    <row r="693" spans="1:18" s="26" customFormat="1" x14ac:dyDescent="0.35">
      <c r="A693" s="39"/>
      <c r="B693" s="29"/>
      <c r="C693" s="29"/>
      <c r="D693" s="30"/>
      <c r="E693" s="55"/>
      <c r="F693" s="31"/>
      <c r="G693" s="31"/>
      <c r="H693" s="32"/>
      <c r="I693" s="32"/>
      <c r="J693" s="33"/>
      <c r="K693" s="33"/>
      <c r="L693" s="43"/>
      <c r="M693" s="34"/>
      <c r="N693" s="77" t="e">
        <f>VLOOKUP(tbl_claims[[#This Row],[Nationality]],Table4[],3,FALSE)</f>
        <v>#N/A</v>
      </c>
      <c r="O693" s="41" t="str">
        <f>IF(tbl_claims[[#This Row],[Date of Birth]]&lt;&gt;"", DATE(YEAR(tbl_claims[[#This Row],[Date of Birth]])+16, MONTH(tbl_claims[[#This Row],[Date of Birth]]), DAY(tbl_claims[[#This Row],[Date of Birth]])), "")</f>
        <v/>
      </c>
      <c r="P693" s="41" t="str">
        <f>IF(tbl_claims[[#This Row],[Date of Birth]]&lt;&gt;"", DATE(YEAR(tbl_claims[[#This Row],[Date of Birth]])+18, MONTH(tbl_claims[[#This Row],[Date of Birth]]), DAY(tbl_claims[[#This Row],[Date of Birth]])), "")</f>
        <v/>
      </c>
      <c r="Q693" s="41" t="str">
        <f>IF(tbl_claims[[#This Row],[Date of Birth]]&lt;&gt;"", DATE(YEAR(tbl_claims[[#This Row],[Date of Birth]])+21, MONTH(tbl_claims[[#This Row],[Date of Birth]]), DAY(tbl_claims[[#This Row],[Date of Birth]])), "")</f>
        <v/>
      </c>
      <c r="R693" s="41" t="str">
        <f>IF(tbl_claims[[#This Row],[Date of Birth]]&lt;&gt;"", DATE(YEAR(tbl_claims[[#This Row],[Date of Birth]])+25, MONTH(tbl_claims[[#This Row],[Date of Birth]]), DAY(tbl_claims[[#This Row],[Date of Birth]])), "")</f>
        <v/>
      </c>
    </row>
    <row r="694" spans="1:18" s="26" customFormat="1" x14ac:dyDescent="0.35">
      <c r="A694" s="39"/>
      <c r="B694" s="29"/>
      <c r="C694" s="29"/>
      <c r="D694" s="30"/>
      <c r="E694" s="55"/>
      <c r="F694" s="31"/>
      <c r="G694" s="31"/>
      <c r="H694" s="32"/>
      <c r="I694" s="32"/>
      <c r="J694" s="33"/>
      <c r="K694" s="33"/>
      <c r="L694" s="43"/>
      <c r="M694" s="34"/>
      <c r="N694" s="77" t="e">
        <f>VLOOKUP(tbl_claims[[#This Row],[Nationality]],Table4[],3,FALSE)</f>
        <v>#N/A</v>
      </c>
      <c r="O694" s="41" t="str">
        <f>IF(tbl_claims[[#This Row],[Date of Birth]]&lt;&gt;"", DATE(YEAR(tbl_claims[[#This Row],[Date of Birth]])+16, MONTH(tbl_claims[[#This Row],[Date of Birth]]), DAY(tbl_claims[[#This Row],[Date of Birth]])), "")</f>
        <v/>
      </c>
      <c r="P694" s="41" t="str">
        <f>IF(tbl_claims[[#This Row],[Date of Birth]]&lt;&gt;"", DATE(YEAR(tbl_claims[[#This Row],[Date of Birth]])+18, MONTH(tbl_claims[[#This Row],[Date of Birth]]), DAY(tbl_claims[[#This Row],[Date of Birth]])), "")</f>
        <v/>
      </c>
      <c r="Q694" s="41" t="str">
        <f>IF(tbl_claims[[#This Row],[Date of Birth]]&lt;&gt;"", DATE(YEAR(tbl_claims[[#This Row],[Date of Birth]])+21, MONTH(tbl_claims[[#This Row],[Date of Birth]]), DAY(tbl_claims[[#This Row],[Date of Birth]])), "")</f>
        <v/>
      </c>
      <c r="R694" s="41" t="str">
        <f>IF(tbl_claims[[#This Row],[Date of Birth]]&lt;&gt;"", DATE(YEAR(tbl_claims[[#This Row],[Date of Birth]])+25, MONTH(tbl_claims[[#This Row],[Date of Birth]]), DAY(tbl_claims[[#This Row],[Date of Birth]])), "")</f>
        <v/>
      </c>
    </row>
    <row r="695" spans="1:18" s="26" customFormat="1" x14ac:dyDescent="0.35">
      <c r="A695" s="39"/>
      <c r="B695" s="29"/>
      <c r="C695" s="29"/>
      <c r="D695" s="30"/>
      <c r="E695" s="55"/>
      <c r="F695" s="31"/>
      <c r="G695" s="31"/>
      <c r="H695" s="32"/>
      <c r="I695" s="32"/>
      <c r="J695" s="33"/>
      <c r="K695" s="33"/>
      <c r="L695" s="43"/>
      <c r="M695" s="34"/>
      <c r="N695" s="77" t="e">
        <f>VLOOKUP(tbl_claims[[#This Row],[Nationality]],Table4[],3,FALSE)</f>
        <v>#N/A</v>
      </c>
      <c r="O695" s="41" t="str">
        <f>IF(tbl_claims[[#This Row],[Date of Birth]]&lt;&gt;"", DATE(YEAR(tbl_claims[[#This Row],[Date of Birth]])+16, MONTH(tbl_claims[[#This Row],[Date of Birth]]), DAY(tbl_claims[[#This Row],[Date of Birth]])), "")</f>
        <v/>
      </c>
      <c r="P695" s="41" t="str">
        <f>IF(tbl_claims[[#This Row],[Date of Birth]]&lt;&gt;"", DATE(YEAR(tbl_claims[[#This Row],[Date of Birth]])+18, MONTH(tbl_claims[[#This Row],[Date of Birth]]), DAY(tbl_claims[[#This Row],[Date of Birth]])), "")</f>
        <v/>
      </c>
      <c r="Q695" s="41" t="str">
        <f>IF(tbl_claims[[#This Row],[Date of Birth]]&lt;&gt;"", DATE(YEAR(tbl_claims[[#This Row],[Date of Birth]])+21, MONTH(tbl_claims[[#This Row],[Date of Birth]]), DAY(tbl_claims[[#This Row],[Date of Birth]])), "")</f>
        <v/>
      </c>
      <c r="R695" s="41" t="str">
        <f>IF(tbl_claims[[#This Row],[Date of Birth]]&lt;&gt;"", DATE(YEAR(tbl_claims[[#This Row],[Date of Birth]])+25, MONTH(tbl_claims[[#This Row],[Date of Birth]]), DAY(tbl_claims[[#This Row],[Date of Birth]])), "")</f>
        <v/>
      </c>
    </row>
    <row r="696" spans="1:18" s="26" customFormat="1" x14ac:dyDescent="0.35">
      <c r="A696" s="39"/>
      <c r="B696" s="29"/>
      <c r="C696" s="29"/>
      <c r="D696" s="30"/>
      <c r="E696" s="55"/>
      <c r="F696" s="31"/>
      <c r="G696" s="31"/>
      <c r="H696" s="32"/>
      <c r="I696" s="32"/>
      <c r="J696" s="33"/>
      <c r="K696" s="33"/>
      <c r="L696" s="43"/>
      <c r="M696" s="34"/>
      <c r="N696" s="77" t="e">
        <f>VLOOKUP(tbl_claims[[#This Row],[Nationality]],Table4[],3,FALSE)</f>
        <v>#N/A</v>
      </c>
      <c r="O696" s="41" t="str">
        <f>IF(tbl_claims[[#This Row],[Date of Birth]]&lt;&gt;"", DATE(YEAR(tbl_claims[[#This Row],[Date of Birth]])+16, MONTH(tbl_claims[[#This Row],[Date of Birth]]), DAY(tbl_claims[[#This Row],[Date of Birth]])), "")</f>
        <v/>
      </c>
      <c r="P696" s="41" t="str">
        <f>IF(tbl_claims[[#This Row],[Date of Birth]]&lt;&gt;"", DATE(YEAR(tbl_claims[[#This Row],[Date of Birth]])+18, MONTH(tbl_claims[[#This Row],[Date of Birth]]), DAY(tbl_claims[[#This Row],[Date of Birth]])), "")</f>
        <v/>
      </c>
      <c r="Q696" s="41" t="str">
        <f>IF(tbl_claims[[#This Row],[Date of Birth]]&lt;&gt;"", DATE(YEAR(tbl_claims[[#This Row],[Date of Birth]])+21, MONTH(tbl_claims[[#This Row],[Date of Birth]]), DAY(tbl_claims[[#This Row],[Date of Birth]])), "")</f>
        <v/>
      </c>
      <c r="R696" s="41" t="str">
        <f>IF(tbl_claims[[#This Row],[Date of Birth]]&lt;&gt;"", DATE(YEAR(tbl_claims[[#This Row],[Date of Birth]])+25, MONTH(tbl_claims[[#This Row],[Date of Birth]]), DAY(tbl_claims[[#This Row],[Date of Birth]])), "")</f>
        <v/>
      </c>
    </row>
    <row r="697" spans="1:18" s="26" customFormat="1" x14ac:dyDescent="0.35">
      <c r="A697" s="39"/>
      <c r="B697" s="29"/>
      <c r="C697" s="29"/>
      <c r="D697" s="30"/>
      <c r="E697" s="55"/>
      <c r="F697" s="31"/>
      <c r="G697" s="31"/>
      <c r="H697" s="32"/>
      <c r="I697" s="32"/>
      <c r="J697" s="33"/>
      <c r="K697" s="33"/>
      <c r="L697" s="43"/>
      <c r="M697" s="34"/>
      <c r="N697" s="77" t="e">
        <f>VLOOKUP(tbl_claims[[#This Row],[Nationality]],Table4[],3,FALSE)</f>
        <v>#N/A</v>
      </c>
      <c r="O697" s="41" t="str">
        <f>IF(tbl_claims[[#This Row],[Date of Birth]]&lt;&gt;"", DATE(YEAR(tbl_claims[[#This Row],[Date of Birth]])+16, MONTH(tbl_claims[[#This Row],[Date of Birth]]), DAY(tbl_claims[[#This Row],[Date of Birth]])), "")</f>
        <v/>
      </c>
      <c r="P697" s="41" t="str">
        <f>IF(tbl_claims[[#This Row],[Date of Birth]]&lt;&gt;"", DATE(YEAR(tbl_claims[[#This Row],[Date of Birth]])+18, MONTH(tbl_claims[[#This Row],[Date of Birth]]), DAY(tbl_claims[[#This Row],[Date of Birth]])), "")</f>
        <v/>
      </c>
      <c r="Q697" s="41" t="str">
        <f>IF(tbl_claims[[#This Row],[Date of Birth]]&lt;&gt;"", DATE(YEAR(tbl_claims[[#This Row],[Date of Birth]])+21, MONTH(tbl_claims[[#This Row],[Date of Birth]]), DAY(tbl_claims[[#This Row],[Date of Birth]])), "")</f>
        <v/>
      </c>
      <c r="R697" s="41" t="str">
        <f>IF(tbl_claims[[#This Row],[Date of Birth]]&lt;&gt;"", DATE(YEAR(tbl_claims[[#This Row],[Date of Birth]])+25, MONTH(tbl_claims[[#This Row],[Date of Birth]]), DAY(tbl_claims[[#This Row],[Date of Birth]])), "")</f>
        <v/>
      </c>
    </row>
    <row r="698" spans="1:18" s="26" customFormat="1" x14ac:dyDescent="0.35">
      <c r="A698" s="39"/>
      <c r="B698" s="29"/>
      <c r="C698" s="29"/>
      <c r="D698" s="30"/>
      <c r="E698" s="55"/>
      <c r="F698" s="31"/>
      <c r="G698" s="31"/>
      <c r="H698" s="32"/>
      <c r="I698" s="32"/>
      <c r="J698" s="33"/>
      <c r="K698" s="33"/>
      <c r="L698" s="43"/>
      <c r="M698" s="34"/>
      <c r="N698" s="77" t="e">
        <f>VLOOKUP(tbl_claims[[#This Row],[Nationality]],Table4[],3,FALSE)</f>
        <v>#N/A</v>
      </c>
      <c r="O698" s="41" t="str">
        <f>IF(tbl_claims[[#This Row],[Date of Birth]]&lt;&gt;"", DATE(YEAR(tbl_claims[[#This Row],[Date of Birth]])+16, MONTH(tbl_claims[[#This Row],[Date of Birth]]), DAY(tbl_claims[[#This Row],[Date of Birth]])), "")</f>
        <v/>
      </c>
      <c r="P698" s="41" t="str">
        <f>IF(tbl_claims[[#This Row],[Date of Birth]]&lt;&gt;"", DATE(YEAR(tbl_claims[[#This Row],[Date of Birth]])+18, MONTH(tbl_claims[[#This Row],[Date of Birth]]), DAY(tbl_claims[[#This Row],[Date of Birth]])), "")</f>
        <v/>
      </c>
      <c r="Q698" s="41" t="str">
        <f>IF(tbl_claims[[#This Row],[Date of Birth]]&lt;&gt;"", DATE(YEAR(tbl_claims[[#This Row],[Date of Birth]])+21, MONTH(tbl_claims[[#This Row],[Date of Birth]]), DAY(tbl_claims[[#This Row],[Date of Birth]])), "")</f>
        <v/>
      </c>
      <c r="R698" s="41" t="str">
        <f>IF(tbl_claims[[#This Row],[Date of Birth]]&lt;&gt;"", DATE(YEAR(tbl_claims[[#This Row],[Date of Birth]])+25, MONTH(tbl_claims[[#This Row],[Date of Birth]]), DAY(tbl_claims[[#This Row],[Date of Birth]])), "")</f>
        <v/>
      </c>
    </row>
    <row r="699" spans="1:18" s="26" customFormat="1" x14ac:dyDescent="0.35">
      <c r="A699" s="39"/>
      <c r="B699" s="29"/>
      <c r="C699" s="29"/>
      <c r="D699" s="30"/>
      <c r="E699" s="55"/>
      <c r="F699" s="31"/>
      <c r="G699" s="31"/>
      <c r="H699" s="32"/>
      <c r="I699" s="32"/>
      <c r="J699" s="33"/>
      <c r="K699" s="33"/>
      <c r="L699" s="43"/>
      <c r="M699" s="34"/>
      <c r="N699" s="77" t="e">
        <f>VLOOKUP(tbl_claims[[#This Row],[Nationality]],Table4[],3,FALSE)</f>
        <v>#N/A</v>
      </c>
      <c r="O699" s="41" t="str">
        <f>IF(tbl_claims[[#This Row],[Date of Birth]]&lt;&gt;"", DATE(YEAR(tbl_claims[[#This Row],[Date of Birth]])+16, MONTH(tbl_claims[[#This Row],[Date of Birth]]), DAY(tbl_claims[[#This Row],[Date of Birth]])), "")</f>
        <v/>
      </c>
      <c r="P699" s="41" t="str">
        <f>IF(tbl_claims[[#This Row],[Date of Birth]]&lt;&gt;"", DATE(YEAR(tbl_claims[[#This Row],[Date of Birth]])+18, MONTH(tbl_claims[[#This Row],[Date of Birth]]), DAY(tbl_claims[[#This Row],[Date of Birth]])), "")</f>
        <v/>
      </c>
      <c r="Q699" s="41" t="str">
        <f>IF(tbl_claims[[#This Row],[Date of Birth]]&lt;&gt;"", DATE(YEAR(tbl_claims[[#This Row],[Date of Birth]])+21, MONTH(tbl_claims[[#This Row],[Date of Birth]]), DAY(tbl_claims[[#This Row],[Date of Birth]])), "")</f>
        <v/>
      </c>
      <c r="R699" s="41" t="str">
        <f>IF(tbl_claims[[#This Row],[Date of Birth]]&lt;&gt;"", DATE(YEAR(tbl_claims[[#This Row],[Date of Birth]])+25, MONTH(tbl_claims[[#This Row],[Date of Birth]]), DAY(tbl_claims[[#This Row],[Date of Birth]])), "")</f>
        <v/>
      </c>
    </row>
    <row r="700" spans="1:18" s="26" customFormat="1" x14ac:dyDescent="0.35">
      <c r="A700" s="39"/>
      <c r="B700" s="29"/>
      <c r="C700" s="29"/>
      <c r="D700" s="30"/>
      <c r="E700" s="55"/>
      <c r="F700" s="31"/>
      <c r="G700" s="31"/>
      <c r="H700" s="32"/>
      <c r="I700" s="32"/>
      <c r="J700" s="33"/>
      <c r="K700" s="33"/>
      <c r="L700" s="43"/>
      <c r="M700" s="34"/>
      <c r="N700" s="77" t="e">
        <f>VLOOKUP(tbl_claims[[#This Row],[Nationality]],Table4[],3,FALSE)</f>
        <v>#N/A</v>
      </c>
      <c r="O700" s="41" t="str">
        <f>IF(tbl_claims[[#This Row],[Date of Birth]]&lt;&gt;"", DATE(YEAR(tbl_claims[[#This Row],[Date of Birth]])+16, MONTH(tbl_claims[[#This Row],[Date of Birth]]), DAY(tbl_claims[[#This Row],[Date of Birth]])), "")</f>
        <v/>
      </c>
      <c r="P700" s="41" t="str">
        <f>IF(tbl_claims[[#This Row],[Date of Birth]]&lt;&gt;"", DATE(YEAR(tbl_claims[[#This Row],[Date of Birth]])+18, MONTH(tbl_claims[[#This Row],[Date of Birth]]), DAY(tbl_claims[[#This Row],[Date of Birth]])), "")</f>
        <v/>
      </c>
      <c r="Q700" s="41" t="str">
        <f>IF(tbl_claims[[#This Row],[Date of Birth]]&lt;&gt;"", DATE(YEAR(tbl_claims[[#This Row],[Date of Birth]])+21, MONTH(tbl_claims[[#This Row],[Date of Birth]]), DAY(tbl_claims[[#This Row],[Date of Birth]])), "")</f>
        <v/>
      </c>
      <c r="R700" s="41" t="str">
        <f>IF(tbl_claims[[#This Row],[Date of Birth]]&lt;&gt;"", DATE(YEAR(tbl_claims[[#This Row],[Date of Birth]])+25, MONTH(tbl_claims[[#This Row],[Date of Birth]]), DAY(tbl_claims[[#This Row],[Date of Birth]])), "")</f>
        <v/>
      </c>
    </row>
    <row r="701" spans="1:18" s="26" customFormat="1" x14ac:dyDescent="0.35">
      <c r="A701" s="39"/>
      <c r="B701" s="29"/>
      <c r="C701" s="29"/>
      <c r="D701" s="30"/>
      <c r="E701" s="55"/>
      <c r="F701" s="31"/>
      <c r="G701" s="31"/>
      <c r="H701" s="32"/>
      <c r="I701" s="32"/>
      <c r="J701" s="33"/>
      <c r="K701" s="33"/>
      <c r="L701" s="43"/>
      <c r="M701" s="34"/>
      <c r="N701" s="77" t="e">
        <f>VLOOKUP(tbl_claims[[#This Row],[Nationality]],Table4[],3,FALSE)</f>
        <v>#N/A</v>
      </c>
      <c r="O701" s="41" t="str">
        <f>IF(tbl_claims[[#This Row],[Date of Birth]]&lt;&gt;"", DATE(YEAR(tbl_claims[[#This Row],[Date of Birth]])+16, MONTH(tbl_claims[[#This Row],[Date of Birth]]), DAY(tbl_claims[[#This Row],[Date of Birth]])), "")</f>
        <v/>
      </c>
      <c r="P701" s="41" t="str">
        <f>IF(tbl_claims[[#This Row],[Date of Birth]]&lt;&gt;"", DATE(YEAR(tbl_claims[[#This Row],[Date of Birth]])+18, MONTH(tbl_claims[[#This Row],[Date of Birth]]), DAY(tbl_claims[[#This Row],[Date of Birth]])), "")</f>
        <v/>
      </c>
      <c r="Q701" s="41" t="str">
        <f>IF(tbl_claims[[#This Row],[Date of Birth]]&lt;&gt;"", DATE(YEAR(tbl_claims[[#This Row],[Date of Birth]])+21, MONTH(tbl_claims[[#This Row],[Date of Birth]]), DAY(tbl_claims[[#This Row],[Date of Birth]])), "")</f>
        <v/>
      </c>
      <c r="R701" s="41" t="str">
        <f>IF(tbl_claims[[#This Row],[Date of Birth]]&lt;&gt;"", DATE(YEAR(tbl_claims[[#This Row],[Date of Birth]])+25, MONTH(tbl_claims[[#This Row],[Date of Birth]]), DAY(tbl_claims[[#This Row],[Date of Birth]])), "")</f>
        <v/>
      </c>
    </row>
    <row r="702" spans="1:18" s="26" customFormat="1" x14ac:dyDescent="0.35">
      <c r="A702" s="39"/>
      <c r="B702" s="29"/>
      <c r="C702" s="29"/>
      <c r="D702" s="30"/>
      <c r="E702" s="55"/>
      <c r="F702" s="31"/>
      <c r="G702" s="31"/>
      <c r="H702" s="32"/>
      <c r="I702" s="32"/>
      <c r="J702" s="33"/>
      <c r="K702" s="33"/>
      <c r="L702" s="43"/>
      <c r="M702" s="34"/>
      <c r="N702" s="77" t="e">
        <f>VLOOKUP(tbl_claims[[#This Row],[Nationality]],Table4[],3,FALSE)</f>
        <v>#N/A</v>
      </c>
      <c r="O702" s="41" t="str">
        <f>IF(tbl_claims[[#This Row],[Date of Birth]]&lt;&gt;"", DATE(YEAR(tbl_claims[[#This Row],[Date of Birth]])+16, MONTH(tbl_claims[[#This Row],[Date of Birth]]), DAY(tbl_claims[[#This Row],[Date of Birth]])), "")</f>
        <v/>
      </c>
      <c r="P702" s="41" t="str">
        <f>IF(tbl_claims[[#This Row],[Date of Birth]]&lt;&gt;"", DATE(YEAR(tbl_claims[[#This Row],[Date of Birth]])+18, MONTH(tbl_claims[[#This Row],[Date of Birth]]), DAY(tbl_claims[[#This Row],[Date of Birth]])), "")</f>
        <v/>
      </c>
      <c r="Q702" s="41" t="str">
        <f>IF(tbl_claims[[#This Row],[Date of Birth]]&lt;&gt;"", DATE(YEAR(tbl_claims[[#This Row],[Date of Birth]])+21, MONTH(tbl_claims[[#This Row],[Date of Birth]]), DAY(tbl_claims[[#This Row],[Date of Birth]])), "")</f>
        <v/>
      </c>
      <c r="R702" s="41" t="str">
        <f>IF(tbl_claims[[#This Row],[Date of Birth]]&lt;&gt;"", DATE(YEAR(tbl_claims[[#This Row],[Date of Birth]])+25, MONTH(tbl_claims[[#This Row],[Date of Birth]]), DAY(tbl_claims[[#This Row],[Date of Birth]])), "")</f>
        <v/>
      </c>
    </row>
    <row r="703" spans="1:18" s="26" customFormat="1" x14ac:dyDescent="0.35">
      <c r="A703" s="39"/>
      <c r="B703" s="29"/>
      <c r="C703" s="29"/>
      <c r="D703" s="30"/>
      <c r="E703" s="55"/>
      <c r="F703" s="31"/>
      <c r="G703" s="31"/>
      <c r="H703" s="32"/>
      <c r="I703" s="32"/>
      <c r="J703" s="33"/>
      <c r="K703" s="33"/>
      <c r="L703" s="43"/>
      <c r="M703" s="34"/>
      <c r="N703" s="77" t="e">
        <f>VLOOKUP(tbl_claims[[#This Row],[Nationality]],Table4[],3,FALSE)</f>
        <v>#N/A</v>
      </c>
      <c r="O703" s="41" t="str">
        <f>IF(tbl_claims[[#This Row],[Date of Birth]]&lt;&gt;"", DATE(YEAR(tbl_claims[[#This Row],[Date of Birth]])+16, MONTH(tbl_claims[[#This Row],[Date of Birth]]), DAY(tbl_claims[[#This Row],[Date of Birth]])), "")</f>
        <v/>
      </c>
      <c r="P703" s="41" t="str">
        <f>IF(tbl_claims[[#This Row],[Date of Birth]]&lt;&gt;"", DATE(YEAR(tbl_claims[[#This Row],[Date of Birth]])+18, MONTH(tbl_claims[[#This Row],[Date of Birth]]), DAY(tbl_claims[[#This Row],[Date of Birth]])), "")</f>
        <v/>
      </c>
      <c r="Q703" s="41" t="str">
        <f>IF(tbl_claims[[#This Row],[Date of Birth]]&lt;&gt;"", DATE(YEAR(tbl_claims[[#This Row],[Date of Birth]])+21, MONTH(tbl_claims[[#This Row],[Date of Birth]]), DAY(tbl_claims[[#This Row],[Date of Birth]])), "")</f>
        <v/>
      </c>
      <c r="R703" s="41" t="str">
        <f>IF(tbl_claims[[#This Row],[Date of Birth]]&lt;&gt;"", DATE(YEAR(tbl_claims[[#This Row],[Date of Birth]])+25, MONTH(tbl_claims[[#This Row],[Date of Birth]]), DAY(tbl_claims[[#This Row],[Date of Birth]])), "")</f>
        <v/>
      </c>
    </row>
    <row r="704" spans="1:18" s="26" customFormat="1" x14ac:dyDescent="0.35">
      <c r="A704" s="39"/>
      <c r="B704" s="29"/>
      <c r="C704" s="29"/>
      <c r="D704" s="30"/>
      <c r="E704" s="55"/>
      <c r="F704" s="31"/>
      <c r="G704" s="31"/>
      <c r="H704" s="32"/>
      <c r="I704" s="32"/>
      <c r="J704" s="33"/>
      <c r="K704" s="33"/>
      <c r="L704" s="43"/>
      <c r="M704" s="34"/>
      <c r="N704" s="77" t="e">
        <f>VLOOKUP(tbl_claims[[#This Row],[Nationality]],Table4[],3,FALSE)</f>
        <v>#N/A</v>
      </c>
      <c r="O704" s="41" t="str">
        <f>IF(tbl_claims[[#This Row],[Date of Birth]]&lt;&gt;"", DATE(YEAR(tbl_claims[[#This Row],[Date of Birth]])+16, MONTH(tbl_claims[[#This Row],[Date of Birth]]), DAY(tbl_claims[[#This Row],[Date of Birth]])), "")</f>
        <v/>
      </c>
      <c r="P704" s="41" t="str">
        <f>IF(tbl_claims[[#This Row],[Date of Birth]]&lt;&gt;"", DATE(YEAR(tbl_claims[[#This Row],[Date of Birth]])+18, MONTH(tbl_claims[[#This Row],[Date of Birth]]), DAY(tbl_claims[[#This Row],[Date of Birth]])), "")</f>
        <v/>
      </c>
      <c r="Q704" s="41" t="str">
        <f>IF(tbl_claims[[#This Row],[Date of Birth]]&lt;&gt;"", DATE(YEAR(tbl_claims[[#This Row],[Date of Birth]])+21, MONTH(tbl_claims[[#This Row],[Date of Birth]]), DAY(tbl_claims[[#This Row],[Date of Birth]])), "")</f>
        <v/>
      </c>
      <c r="R704" s="41" t="str">
        <f>IF(tbl_claims[[#This Row],[Date of Birth]]&lt;&gt;"", DATE(YEAR(tbl_claims[[#This Row],[Date of Birth]])+25, MONTH(tbl_claims[[#This Row],[Date of Birth]]), DAY(tbl_claims[[#This Row],[Date of Birth]])), "")</f>
        <v/>
      </c>
    </row>
    <row r="705" spans="1:18" s="26" customFormat="1" x14ac:dyDescent="0.35">
      <c r="A705" s="39"/>
      <c r="B705" s="29"/>
      <c r="C705" s="29"/>
      <c r="D705" s="30"/>
      <c r="E705" s="55"/>
      <c r="F705" s="31"/>
      <c r="G705" s="31"/>
      <c r="H705" s="32"/>
      <c r="I705" s="32"/>
      <c r="J705" s="33"/>
      <c r="K705" s="33"/>
      <c r="L705" s="43"/>
      <c r="M705" s="34"/>
      <c r="N705" s="77" t="e">
        <f>VLOOKUP(tbl_claims[[#This Row],[Nationality]],Table4[],3,FALSE)</f>
        <v>#N/A</v>
      </c>
      <c r="O705" s="41" t="str">
        <f>IF(tbl_claims[[#This Row],[Date of Birth]]&lt;&gt;"", DATE(YEAR(tbl_claims[[#This Row],[Date of Birth]])+16, MONTH(tbl_claims[[#This Row],[Date of Birth]]), DAY(tbl_claims[[#This Row],[Date of Birth]])), "")</f>
        <v/>
      </c>
      <c r="P705" s="41" t="str">
        <f>IF(tbl_claims[[#This Row],[Date of Birth]]&lt;&gt;"", DATE(YEAR(tbl_claims[[#This Row],[Date of Birth]])+18, MONTH(tbl_claims[[#This Row],[Date of Birth]]), DAY(tbl_claims[[#This Row],[Date of Birth]])), "")</f>
        <v/>
      </c>
      <c r="Q705" s="41" t="str">
        <f>IF(tbl_claims[[#This Row],[Date of Birth]]&lt;&gt;"", DATE(YEAR(tbl_claims[[#This Row],[Date of Birth]])+21, MONTH(tbl_claims[[#This Row],[Date of Birth]]), DAY(tbl_claims[[#This Row],[Date of Birth]])), "")</f>
        <v/>
      </c>
      <c r="R705" s="41" t="str">
        <f>IF(tbl_claims[[#This Row],[Date of Birth]]&lt;&gt;"", DATE(YEAR(tbl_claims[[#This Row],[Date of Birth]])+25, MONTH(tbl_claims[[#This Row],[Date of Birth]]), DAY(tbl_claims[[#This Row],[Date of Birth]])), "")</f>
        <v/>
      </c>
    </row>
    <row r="706" spans="1:18" s="26" customFormat="1" x14ac:dyDescent="0.35">
      <c r="A706" s="39"/>
      <c r="B706" s="29"/>
      <c r="C706" s="29"/>
      <c r="D706" s="30"/>
      <c r="E706" s="55"/>
      <c r="F706" s="31"/>
      <c r="G706" s="31"/>
      <c r="H706" s="32"/>
      <c r="I706" s="32"/>
      <c r="J706" s="33"/>
      <c r="K706" s="33"/>
      <c r="L706" s="43"/>
      <c r="M706" s="34"/>
      <c r="N706" s="77" t="e">
        <f>VLOOKUP(tbl_claims[[#This Row],[Nationality]],Table4[],3,FALSE)</f>
        <v>#N/A</v>
      </c>
      <c r="O706" s="41" t="str">
        <f>IF(tbl_claims[[#This Row],[Date of Birth]]&lt;&gt;"", DATE(YEAR(tbl_claims[[#This Row],[Date of Birth]])+16, MONTH(tbl_claims[[#This Row],[Date of Birth]]), DAY(tbl_claims[[#This Row],[Date of Birth]])), "")</f>
        <v/>
      </c>
      <c r="P706" s="41" t="str">
        <f>IF(tbl_claims[[#This Row],[Date of Birth]]&lt;&gt;"", DATE(YEAR(tbl_claims[[#This Row],[Date of Birth]])+18, MONTH(tbl_claims[[#This Row],[Date of Birth]]), DAY(tbl_claims[[#This Row],[Date of Birth]])), "")</f>
        <v/>
      </c>
      <c r="Q706" s="41" t="str">
        <f>IF(tbl_claims[[#This Row],[Date of Birth]]&lt;&gt;"", DATE(YEAR(tbl_claims[[#This Row],[Date of Birth]])+21, MONTH(tbl_claims[[#This Row],[Date of Birth]]), DAY(tbl_claims[[#This Row],[Date of Birth]])), "")</f>
        <v/>
      </c>
      <c r="R706" s="41" t="str">
        <f>IF(tbl_claims[[#This Row],[Date of Birth]]&lt;&gt;"", DATE(YEAR(tbl_claims[[#This Row],[Date of Birth]])+25, MONTH(tbl_claims[[#This Row],[Date of Birth]]), DAY(tbl_claims[[#This Row],[Date of Birth]])), "")</f>
        <v/>
      </c>
    </row>
    <row r="707" spans="1:18" s="26" customFormat="1" x14ac:dyDescent="0.35">
      <c r="A707" s="39"/>
      <c r="B707" s="29"/>
      <c r="C707" s="29"/>
      <c r="D707" s="30"/>
      <c r="E707" s="55"/>
      <c r="F707" s="31"/>
      <c r="G707" s="31"/>
      <c r="H707" s="32"/>
      <c r="I707" s="32"/>
      <c r="J707" s="33"/>
      <c r="K707" s="33"/>
      <c r="L707" s="43"/>
      <c r="M707" s="34"/>
      <c r="N707" s="77" t="e">
        <f>VLOOKUP(tbl_claims[[#This Row],[Nationality]],Table4[],3,FALSE)</f>
        <v>#N/A</v>
      </c>
      <c r="O707" s="41" t="str">
        <f>IF(tbl_claims[[#This Row],[Date of Birth]]&lt;&gt;"", DATE(YEAR(tbl_claims[[#This Row],[Date of Birth]])+16, MONTH(tbl_claims[[#This Row],[Date of Birth]]), DAY(tbl_claims[[#This Row],[Date of Birth]])), "")</f>
        <v/>
      </c>
      <c r="P707" s="41" t="str">
        <f>IF(tbl_claims[[#This Row],[Date of Birth]]&lt;&gt;"", DATE(YEAR(tbl_claims[[#This Row],[Date of Birth]])+18, MONTH(tbl_claims[[#This Row],[Date of Birth]]), DAY(tbl_claims[[#This Row],[Date of Birth]])), "")</f>
        <v/>
      </c>
      <c r="Q707" s="41" t="str">
        <f>IF(tbl_claims[[#This Row],[Date of Birth]]&lt;&gt;"", DATE(YEAR(tbl_claims[[#This Row],[Date of Birth]])+21, MONTH(tbl_claims[[#This Row],[Date of Birth]]), DAY(tbl_claims[[#This Row],[Date of Birth]])), "")</f>
        <v/>
      </c>
      <c r="R707" s="41" t="str">
        <f>IF(tbl_claims[[#This Row],[Date of Birth]]&lt;&gt;"", DATE(YEAR(tbl_claims[[#This Row],[Date of Birth]])+25, MONTH(tbl_claims[[#This Row],[Date of Birth]]), DAY(tbl_claims[[#This Row],[Date of Birth]])), "")</f>
        <v/>
      </c>
    </row>
    <row r="708" spans="1:18" s="26" customFormat="1" x14ac:dyDescent="0.35">
      <c r="A708" s="39"/>
      <c r="B708" s="29"/>
      <c r="C708" s="29"/>
      <c r="D708" s="30"/>
      <c r="E708" s="55"/>
      <c r="F708" s="31"/>
      <c r="G708" s="31"/>
      <c r="H708" s="32"/>
      <c r="I708" s="32"/>
      <c r="J708" s="33"/>
      <c r="K708" s="33"/>
      <c r="L708" s="43"/>
      <c r="M708" s="34"/>
      <c r="N708" s="77" t="e">
        <f>VLOOKUP(tbl_claims[[#This Row],[Nationality]],Table4[],3,FALSE)</f>
        <v>#N/A</v>
      </c>
      <c r="O708" s="41" t="str">
        <f>IF(tbl_claims[[#This Row],[Date of Birth]]&lt;&gt;"", DATE(YEAR(tbl_claims[[#This Row],[Date of Birth]])+16, MONTH(tbl_claims[[#This Row],[Date of Birth]]), DAY(tbl_claims[[#This Row],[Date of Birth]])), "")</f>
        <v/>
      </c>
      <c r="P708" s="41" t="str">
        <f>IF(tbl_claims[[#This Row],[Date of Birth]]&lt;&gt;"", DATE(YEAR(tbl_claims[[#This Row],[Date of Birth]])+18, MONTH(tbl_claims[[#This Row],[Date of Birth]]), DAY(tbl_claims[[#This Row],[Date of Birth]])), "")</f>
        <v/>
      </c>
      <c r="Q708" s="41" t="str">
        <f>IF(tbl_claims[[#This Row],[Date of Birth]]&lt;&gt;"", DATE(YEAR(tbl_claims[[#This Row],[Date of Birth]])+21, MONTH(tbl_claims[[#This Row],[Date of Birth]]), DAY(tbl_claims[[#This Row],[Date of Birth]])), "")</f>
        <v/>
      </c>
      <c r="R708" s="41" t="str">
        <f>IF(tbl_claims[[#This Row],[Date of Birth]]&lt;&gt;"", DATE(YEAR(tbl_claims[[#This Row],[Date of Birth]])+25, MONTH(tbl_claims[[#This Row],[Date of Birth]]), DAY(tbl_claims[[#This Row],[Date of Birth]])), "")</f>
        <v/>
      </c>
    </row>
    <row r="709" spans="1:18" s="26" customFormat="1" x14ac:dyDescent="0.35">
      <c r="A709" s="39"/>
      <c r="B709" s="29"/>
      <c r="C709" s="29"/>
      <c r="D709" s="30"/>
      <c r="E709" s="55"/>
      <c r="F709" s="31"/>
      <c r="G709" s="31"/>
      <c r="H709" s="32"/>
      <c r="I709" s="32"/>
      <c r="J709" s="33"/>
      <c r="K709" s="33"/>
      <c r="L709" s="43"/>
      <c r="M709" s="34"/>
      <c r="N709" s="77" t="e">
        <f>VLOOKUP(tbl_claims[[#This Row],[Nationality]],Table4[],3,FALSE)</f>
        <v>#N/A</v>
      </c>
      <c r="O709" s="41" t="str">
        <f>IF(tbl_claims[[#This Row],[Date of Birth]]&lt;&gt;"", DATE(YEAR(tbl_claims[[#This Row],[Date of Birth]])+16, MONTH(tbl_claims[[#This Row],[Date of Birth]]), DAY(tbl_claims[[#This Row],[Date of Birth]])), "")</f>
        <v/>
      </c>
      <c r="P709" s="41" t="str">
        <f>IF(tbl_claims[[#This Row],[Date of Birth]]&lt;&gt;"", DATE(YEAR(tbl_claims[[#This Row],[Date of Birth]])+18, MONTH(tbl_claims[[#This Row],[Date of Birth]]), DAY(tbl_claims[[#This Row],[Date of Birth]])), "")</f>
        <v/>
      </c>
      <c r="Q709" s="41" t="str">
        <f>IF(tbl_claims[[#This Row],[Date of Birth]]&lt;&gt;"", DATE(YEAR(tbl_claims[[#This Row],[Date of Birth]])+21, MONTH(tbl_claims[[#This Row],[Date of Birth]]), DAY(tbl_claims[[#This Row],[Date of Birth]])), "")</f>
        <v/>
      </c>
      <c r="R709" s="41" t="str">
        <f>IF(tbl_claims[[#This Row],[Date of Birth]]&lt;&gt;"", DATE(YEAR(tbl_claims[[#This Row],[Date of Birth]])+25, MONTH(tbl_claims[[#This Row],[Date of Birth]]), DAY(tbl_claims[[#This Row],[Date of Birth]])), "")</f>
        <v/>
      </c>
    </row>
    <row r="710" spans="1:18" s="26" customFormat="1" x14ac:dyDescent="0.35">
      <c r="A710" s="39"/>
      <c r="B710" s="29"/>
      <c r="C710" s="29"/>
      <c r="D710" s="30"/>
      <c r="E710" s="55"/>
      <c r="F710" s="31"/>
      <c r="G710" s="31"/>
      <c r="H710" s="32"/>
      <c r="I710" s="32"/>
      <c r="J710" s="33"/>
      <c r="K710" s="33"/>
      <c r="L710" s="43"/>
      <c r="M710" s="34"/>
      <c r="N710" s="77" t="e">
        <f>VLOOKUP(tbl_claims[[#This Row],[Nationality]],Table4[],3,FALSE)</f>
        <v>#N/A</v>
      </c>
      <c r="O710" s="41" t="str">
        <f>IF(tbl_claims[[#This Row],[Date of Birth]]&lt;&gt;"", DATE(YEAR(tbl_claims[[#This Row],[Date of Birth]])+16, MONTH(tbl_claims[[#This Row],[Date of Birth]]), DAY(tbl_claims[[#This Row],[Date of Birth]])), "")</f>
        <v/>
      </c>
      <c r="P710" s="41" t="str">
        <f>IF(tbl_claims[[#This Row],[Date of Birth]]&lt;&gt;"", DATE(YEAR(tbl_claims[[#This Row],[Date of Birth]])+18, MONTH(tbl_claims[[#This Row],[Date of Birth]]), DAY(tbl_claims[[#This Row],[Date of Birth]])), "")</f>
        <v/>
      </c>
      <c r="Q710" s="41" t="str">
        <f>IF(tbl_claims[[#This Row],[Date of Birth]]&lt;&gt;"", DATE(YEAR(tbl_claims[[#This Row],[Date of Birth]])+21, MONTH(tbl_claims[[#This Row],[Date of Birth]]), DAY(tbl_claims[[#This Row],[Date of Birth]])), "")</f>
        <v/>
      </c>
      <c r="R710" s="41" t="str">
        <f>IF(tbl_claims[[#This Row],[Date of Birth]]&lt;&gt;"", DATE(YEAR(tbl_claims[[#This Row],[Date of Birth]])+25, MONTH(tbl_claims[[#This Row],[Date of Birth]]), DAY(tbl_claims[[#This Row],[Date of Birth]])), "")</f>
        <v/>
      </c>
    </row>
    <row r="711" spans="1:18" s="26" customFormat="1" x14ac:dyDescent="0.35">
      <c r="A711" s="39"/>
      <c r="B711" s="29"/>
      <c r="C711" s="29"/>
      <c r="D711" s="30"/>
      <c r="E711" s="55"/>
      <c r="F711" s="31"/>
      <c r="G711" s="31"/>
      <c r="H711" s="32"/>
      <c r="I711" s="32"/>
      <c r="J711" s="33"/>
      <c r="K711" s="33"/>
      <c r="L711" s="43"/>
      <c r="M711" s="34"/>
      <c r="N711" s="77" t="e">
        <f>VLOOKUP(tbl_claims[[#This Row],[Nationality]],Table4[],3,FALSE)</f>
        <v>#N/A</v>
      </c>
      <c r="O711" s="41" t="str">
        <f>IF(tbl_claims[[#This Row],[Date of Birth]]&lt;&gt;"", DATE(YEAR(tbl_claims[[#This Row],[Date of Birth]])+16, MONTH(tbl_claims[[#This Row],[Date of Birth]]), DAY(tbl_claims[[#This Row],[Date of Birth]])), "")</f>
        <v/>
      </c>
      <c r="P711" s="41" t="str">
        <f>IF(tbl_claims[[#This Row],[Date of Birth]]&lt;&gt;"", DATE(YEAR(tbl_claims[[#This Row],[Date of Birth]])+18, MONTH(tbl_claims[[#This Row],[Date of Birth]]), DAY(tbl_claims[[#This Row],[Date of Birth]])), "")</f>
        <v/>
      </c>
      <c r="Q711" s="41" t="str">
        <f>IF(tbl_claims[[#This Row],[Date of Birth]]&lt;&gt;"", DATE(YEAR(tbl_claims[[#This Row],[Date of Birth]])+21, MONTH(tbl_claims[[#This Row],[Date of Birth]]), DAY(tbl_claims[[#This Row],[Date of Birth]])), "")</f>
        <v/>
      </c>
      <c r="R711" s="41" t="str">
        <f>IF(tbl_claims[[#This Row],[Date of Birth]]&lt;&gt;"", DATE(YEAR(tbl_claims[[#This Row],[Date of Birth]])+25, MONTH(tbl_claims[[#This Row],[Date of Birth]]), DAY(tbl_claims[[#This Row],[Date of Birth]])), "")</f>
        <v/>
      </c>
    </row>
    <row r="712" spans="1:18" s="26" customFormat="1" x14ac:dyDescent="0.35">
      <c r="A712" s="39"/>
      <c r="B712" s="29"/>
      <c r="C712" s="29"/>
      <c r="D712" s="30"/>
      <c r="E712" s="55"/>
      <c r="F712" s="31"/>
      <c r="G712" s="31"/>
      <c r="H712" s="32"/>
      <c r="I712" s="32"/>
      <c r="J712" s="33"/>
      <c r="K712" s="33"/>
      <c r="L712" s="43"/>
      <c r="M712" s="34"/>
      <c r="N712" s="77" t="e">
        <f>VLOOKUP(tbl_claims[[#This Row],[Nationality]],Table4[],3,FALSE)</f>
        <v>#N/A</v>
      </c>
      <c r="O712" s="41" t="str">
        <f>IF(tbl_claims[[#This Row],[Date of Birth]]&lt;&gt;"", DATE(YEAR(tbl_claims[[#This Row],[Date of Birth]])+16, MONTH(tbl_claims[[#This Row],[Date of Birth]]), DAY(tbl_claims[[#This Row],[Date of Birth]])), "")</f>
        <v/>
      </c>
      <c r="P712" s="41" t="str">
        <f>IF(tbl_claims[[#This Row],[Date of Birth]]&lt;&gt;"", DATE(YEAR(tbl_claims[[#This Row],[Date of Birth]])+18, MONTH(tbl_claims[[#This Row],[Date of Birth]]), DAY(tbl_claims[[#This Row],[Date of Birth]])), "")</f>
        <v/>
      </c>
      <c r="Q712" s="41" t="str">
        <f>IF(tbl_claims[[#This Row],[Date of Birth]]&lt;&gt;"", DATE(YEAR(tbl_claims[[#This Row],[Date of Birth]])+21, MONTH(tbl_claims[[#This Row],[Date of Birth]]), DAY(tbl_claims[[#This Row],[Date of Birth]])), "")</f>
        <v/>
      </c>
      <c r="R712" s="41" t="str">
        <f>IF(tbl_claims[[#This Row],[Date of Birth]]&lt;&gt;"", DATE(YEAR(tbl_claims[[#This Row],[Date of Birth]])+25, MONTH(tbl_claims[[#This Row],[Date of Birth]]), DAY(tbl_claims[[#This Row],[Date of Birth]])), "")</f>
        <v/>
      </c>
    </row>
    <row r="713" spans="1:18" s="26" customFormat="1" x14ac:dyDescent="0.35">
      <c r="A713" s="39"/>
      <c r="B713" s="29"/>
      <c r="C713" s="29"/>
      <c r="D713" s="30"/>
      <c r="E713" s="55"/>
      <c r="F713" s="31"/>
      <c r="G713" s="31"/>
      <c r="H713" s="32"/>
      <c r="I713" s="32"/>
      <c r="J713" s="33"/>
      <c r="K713" s="33"/>
      <c r="L713" s="43"/>
      <c r="M713" s="34"/>
      <c r="N713" s="77" t="e">
        <f>VLOOKUP(tbl_claims[[#This Row],[Nationality]],Table4[],3,FALSE)</f>
        <v>#N/A</v>
      </c>
      <c r="O713" s="41" t="str">
        <f>IF(tbl_claims[[#This Row],[Date of Birth]]&lt;&gt;"", DATE(YEAR(tbl_claims[[#This Row],[Date of Birth]])+16, MONTH(tbl_claims[[#This Row],[Date of Birth]]), DAY(tbl_claims[[#This Row],[Date of Birth]])), "")</f>
        <v/>
      </c>
      <c r="P713" s="41" t="str">
        <f>IF(tbl_claims[[#This Row],[Date of Birth]]&lt;&gt;"", DATE(YEAR(tbl_claims[[#This Row],[Date of Birth]])+18, MONTH(tbl_claims[[#This Row],[Date of Birth]]), DAY(tbl_claims[[#This Row],[Date of Birth]])), "")</f>
        <v/>
      </c>
      <c r="Q713" s="41" t="str">
        <f>IF(tbl_claims[[#This Row],[Date of Birth]]&lt;&gt;"", DATE(YEAR(tbl_claims[[#This Row],[Date of Birth]])+21, MONTH(tbl_claims[[#This Row],[Date of Birth]]), DAY(tbl_claims[[#This Row],[Date of Birth]])), "")</f>
        <v/>
      </c>
      <c r="R713" s="41" t="str">
        <f>IF(tbl_claims[[#This Row],[Date of Birth]]&lt;&gt;"", DATE(YEAR(tbl_claims[[#This Row],[Date of Birth]])+25, MONTH(tbl_claims[[#This Row],[Date of Birth]]), DAY(tbl_claims[[#This Row],[Date of Birth]])), "")</f>
        <v/>
      </c>
    </row>
    <row r="714" spans="1:18" s="26" customFormat="1" x14ac:dyDescent="0.35">
      <c r="A714" s="39"/>
      <c r="B714" s="29"/>
      <c r="C714" s="29"/>
      <c r="D714" s="30"/>
      <c r="E714" s="55"/>
      <c r="F714" s="31"/>
      <c r="G714" s="31"/>
      <c r="H714" s="32"/>
      <c r="I714" s="32"/>
      <c r="J714" s="33"/>
      <c r="K714" s="33"/>
      <c r="L714" s="43"/>
      <c r="M714" s="34"/>
      <c r="N714" s="77" t="e">
        <f>VLOOKUP(tbl_claims[[#This Row],[Nationality]],Table4[],3,FALSE)</f>
        <v>#N/A</v>
      </c>
      <c r="O714" s="41" t="str">
        <f>IF(tbl_claims[[#This Row],[Date of Birth]]&lt;&gt;"", DATE(YEAR(tbl_claims[[#This Row],[Date of Birth]])+16, MONTH(tbl_claims[[#This Row],[Date of Birth]]), DAY(tbl_claims[[#This Row],[Date of Birth]])), "")</f>
        <v/>
      </c>
      <c r="P714" s="41" t="str">
        <f>IF(tbl_claims[[#This Row],[Date of Birth]]&lt;&gt;"", DATE(YEAR(tbl_claims[[#This Row],[Date of Birth]])+18, MONTH(tbl_claims[[#This Row],[Date of Birth]]), DAY(tbl_claims[[#This Row],[Date of Birth]])), "")</f>
        <v/>
      </c>
      <c r="Q714" s="41" t="str">
        <f>IF(tbl_claims[[#This Row],[Date of Birth]]&lt;&gt;"", DATE(YEAR(tbl_claims[[#This Row],[Date of Birth]])+21, MONTH(tbl_claims[[#This Row],[Date of Birth]]), DAY(tbl_claims[[#This Row],[Date of Birth]])), "")</f>
        <v/>
      </c>
      <c r="R714" s="41" t="str">
        <f>IF(tbl_claims[[#This Row],[Date of Birth]]&lt;&gt;"", DATE(YEAR(tbl_claims[[#This Row],[Date of Birth]])+25, MONTH(tbl_claims[[#This Row],[Date of Birth]]), DAY(tbl_claims[[#This Row],[Date of Birth]])), "")</f>
        <v/>
      </c>
    </row>
    <row r="715" spans="1:18" s="26" customFormat="1" x14ac:dyDescent="0.35">
      <c r="A715" s="39"/>
      <c r="B715" s="29"/>
      <c r="C715" s="29"/>
      <c r="D715" s="30"/>
      <c r="E715" s="55"/>
      <c r="F715" s="31"/>
      <c r="G715" s="31"/>
      <c r="H715" s="32"/>
      <c r="I715" s="32"/>
      <c r="J715" s="33"/>
      <c r="K715" s="33"/>
      <c r="L715" s="43"/>
      <c r="M715" s="34"/>
      <c r="N715" s="77" t="e">
        <f>VLOOKUP(tbl_claims[[#This Row],[Nationality]],Table4[],3,FALSE)</f>
        <v>#N/A</v>
      </c>
      <c r="O715" s="41" t="str">
        <f>IF(tbl_claims[[#This Row],[Date of Birth]]&lt;&gt;"", DATE(YEAR(tbl_claims[[#This Row],[Date of Birth]])+16, MONTH(tbl_claims[[#This Row],[Date of Birth]]), DAY(tbl_claims[[#This Row],[Date of Birth]])), "")</f>
        <v/>
      </c>
      <c r="P715" s="41" t="str">
        <f>IF(tbl_claims[[#This Row],[Date of Birth]]&lt;&gt;"", DATE(YEAR(tbl_claims[[#This Row],[Date of Birth]])+18, MONTH(tbl_claims[[#This Row],[Date of Birth]]), DAY(tbl_claims[[#This Row],[Date of Birth]])), "")</f>
        <v/>
      </c>
      <c r="Q715" s="41" t="str">
        <f>IF(tbl_claims[[#This Row],[Date of Birth]]&lt;&gt;"", DATE(YEAR(tbl_claims[[#This Row],[Date of Birth]])+21, MONTH(tbl_claims[[#This Row],[Date of Birth]]), DAY(tbl_claims[[#This Row],[Date of Birth]])), "")</f>
        <v/>
      </c>
      <c r="R715" s="41" t="str">
        <f>IF(tbl_claims[[#This Row],[Date of Birth]]&lt;&gt;"", DATE(YEAR(tbl_claims[[#This Row],[Date of Birth]])+25, MONTH(tbl_claims[[#This Row],[Date of Birth]]), DAY(tbl_claims[[#This Row],[Date of Birth]])), "")</f>
        <v/>
      </c>
    </row>
    <row r="716" spans="1:18" s="26" customFormat="1" x14ac:dyDescent="0.35">
      <c r="A716" s="39"/>
      <c r="B716" s="29"/>
      <c r="C716" s="29"/>
      <c r="D716" s="30"/>
      <c r="E716" s="55"/>
      <c r="F716" s="31"/>
      <c r="G716" s="31"/>
      <c r="H716" s="32"/>
      <c r="I716" s="32"/>
      <c r="J716" s="33"/>
      <c r="K716" s="33"/>
      <c r="L716" s="43"/>
      <c r="M716" s="34"/>
      <c r="N716" s="77" t="e">
        <f>VLOOKUP(tbl_claims[[#This Row],[Nationality]],Table4[],3,FALSE)</f>
        <v>#N/A</v>
      </c>
      <c r="O716" s="41" t="str">
        <f>IF(tbl_claims[[#This Row],[Date of Birth]]&lt;&gt;"", DATE(YEAR(tbl_claims[[#This Row],[Date of Birth]])+16, MONTH(tbl_claims[[#This Row],[Date of Birth]]), DAY(tbl_claims[[#This Row],[Date of Birth]])), "")</f>
        <v/>
      </c>
      <c r="P716" s="41" t="str">
        <f>IF(tbl_claims[[#This Row],[Date of Birth]]&lt;&gt;"", DATE(YEAR(tbl_claims[[#This Row],[Date of Birth]])+18, MONTH(tbl_claims[[#This Row],[Date of Birth]]), DAY(tbl_claims[[#This Row],[Date of Birth]])), "")</f>
        <v/>
      </c>
      <c r="Q716" s="41" t="str">
        <f>IF(tbl_claims[[#This Row],[Date of Birth]]&lt;&gt;"", DATE(YEAR(tbl_claims[[#This Row],[Date of Birth]])+21, MONTH(tbl_claims[[#This Row],[Date of Birth]]), DAY(tbl_claims[[#This Row],[Date of Birth]])), "")</f>
        <v/>
      </c>
      <c r="R716" s="41" t="str">
        <f>IF(tbl_claims[[#This Row],[Date of Birth]]&lt;&gt;"", DATE(YEAR(tbl_claims[[#This Row],[Date of Birth]])+25, MONTH(tbl_claims[[#This Row],[Date of Birth]]), DAY(tbl_claims[[#This Row],[Date of Birth]])), "")</f>
        <v/>
      </c>
    </row>
    <row r="717" spans="1:18" s="26" customFormat="1" x14ac:dyDescent="0.35">
      <c r="A717" s="39"/>
      <c r="B717" s="29"/>
      <c r="C717" s="29"/>
      <c r="D717" s="30"/>
      <c r="E717" s="55"/>
      <c r="F717" s="31"/>
      <c r="G717" s="31"/>
      <c r="H717" s="32"/>
      <c r="I717" s="32"/>
      <c r="J717" s="33"/>
      <c r="K717" s="33"/>
      <c r="L717" s="43"/>
      <c r="M717" s="34"/>
      <c r="N717" s="77" t="e">
        <f>VLOOKUP(tbl_claims[[#This Row],[Nationality]],Table4[],3,FALSE)</f>
        <v>#N/A</v>
      </c>
      <c r="O717" s="41" t="str">
        <f>IF(tbl_claims[[#This Row],[Date of Birth]]&lt;&gt;"", DATE(YEAR(tbl_claims[[#This Row],[Date of Birth]])+16, MONTH(tbl_claims[[#This Row],[Date of Birth]]), DAY(tbl_claims[[#This Row],[Date of Birth]])), "")</f>
        <v/>
      </c>
      <c r="P717" s="41" t="str">
        <f>IF(tbl_claims[[#This Row],[Date of Birth]]&lt;&gt;"", DATE(YEAR(tbl_claims[[#This Row],[Date of Birth]])+18, MONTH(tbl_claims[[#This Row],[Date of Birth]]), DAY(tbl_claims[[#This Row],[Date of Birth]])), "")</f>
        <v/>
      </c>
      <c r="Q717" s="41" t="str">
        <f>IF(tbl_claims[[#This Row],[Date of Birth]]&lt;&gt;"", DATE(YEAR(tbl_claims[[#This Row],[Date of Birth]])+21, MONTH(tbl_claims[[#This Row],[Date of Birth]]), DAY(tbl_claims[[#This Row],[Date of Birth]])), "")</f>
        <v/>
      </c>
      <c r="R717" s="41" t="str">
        <f>IF(tbl_claims[[#This Row],[Date of Birth]]&lt;&gt;"", DATE(YEAR(tbl_claims[[#This Row],[Date of Birth]])+25, MONTH(tbl_claims[[#This Row],[Date of Birth]]), DAY(tbl_claims[[#This Row],[Date of Birth]])), "")</f>
        <v/>
      </c>
    </row>
    <row r="718" spans="1:18" s="26" customFormat="1" x14ac:dyDescent="0.35">
      <c r="A718" s="39"/>
      <c r="B718" s="29"/>
      <c r="C718" s="29"/>
      <c r="D718" s="30"/>
      <c r="E718" s="55"/>
      <c r="F718" s="31"/>
      <c r="G718" s="31"/>
      <c r="H718" s="32"/>
      <c r="I718" s="32"/>
      <c r="J718" s="33"/>
      <c r="K718" s="33"/>
      <c r="L718" s="43"/>
      <c r="M718" s="34"/>
      <c r="N718" s="77" t="e">
        <f>VLOOKUP(tbl_claims[[#This Row],[Nationality]],Table4[],3,FALSE)</f>
        <v>#N/A</v>
      </c>
      <c r="O718" s="41" t="str">
        <f>IF(tbl_claims[[#This Row],[Date of Birth]]&lt;&gt;"", DATE(YEAR(tbl_claims[[#This Row],[Date of Birth]])+16, MONTH(tbl_claims[[#This Row],[Date of Birth]]), DAY(tbl_claims[[#This Row],[Date of Birth]])), "")</f>
        <v/>
      </c>
      <c r="P718" s="41" t="str">
        <f>IF(tbl_claims[[#This Row],[Date of Birth]]&lt;&gt;"", DATE(YEAR(tbl_claims[[#This Row],[Date of Birth]])+18, MONTH(tbl_claims[[#This Row],[Date of Birth]]), DAY(tbl_claims[[#This Row],[Date of Birth]])), "")</f>
        <v/>
      </c>
      <c r="Q718" s="41" t="str">
        <f>IF(tbl_claims[[#This Row],[Date of Birth]]&lt;&gt;"", DATE(YEAR(tbl_claims[[#This Row],[Date of Birth]])+21, MONTH(tbl_claims[[#This Row],[Date of Birth]]), DAY(tbl_claims[[#This Row],[Date of Birth]])), "")</f>
        <v/>
      </c>
      <c r="R718" s="41" t="str">
        <f>IF(tbl_claims[[#This Row],[Date of Birth]]&lt;&gt;"", DATE(YEAR(tbl_claims[[#This Row],[Date of Birth]])+25, MONTH(tbl_claims[[#This Row],[Date of Birth]]), DAY(tbl_claims[[#This Row],[Date of Birth]])), "")</f>
        <v/>
      </c>
    </row>
    <row r="719" spans="1:18" s="26" customFormat="1" x14ac:dyDescent="0.35">
      <c r="A719" s="39"/>
      <c r="B719" s="29"/>
      <c r="C719" s="29"/>
      <c r="D719" s="30"/>
      <c r="E719" s="55"/>
      <c r="F719" s="31"/>
      <c r="G719" s="31"/>
      <c r="H719" s="32"/>
      <c r="I719" s="32"/>
      <c r="J719" s="33"/>
      <c r="K719" s="33"/>
      <c r="L719" s="43"/>
      <c r="M719" s="34"/>
      <c r="N719" s="77" t="e">
        <f>VLOOKUP(tbl_claims[[#This Row],[Nationality]],Table4[],3,FALSE)</f>
        <v>#N/A</v>
      </c>
      <c r="O719" s="41" t="str">
        <f>IF(tbl_claims[[#This Row],[Date of Birth]]&lt;&gt;"", DATE(YEAR(tbl_claims[[#This Row],[Date of Birth]])+16, MONTH(tbl_claims[[#This Row],[Date of Birth]]), DAY(tbl_claims[[#This Row],[Date of Birth]])), "")</f>
        <v/>
      </c>
      <c r="P719" s="41" t="str">
        <f>IF(tbl_claims[[#This Row],[Date of Birth]]&lt;&gt;"", DATE(YEAR(tbl_claims[[#This Row],[Date of Birth]])+18, MONTH(tbl_claims[[#This Row],[Date of Birth]]), DAY(tbl_claims[[#This Row],[Date of Birth]])), "")</f>
        <v/>
      </c>
      <c r="Q719" s="41" t="str">
        <f>IF(tbl_claims[[#This Row],[Date of Birth]]&lt;&gt;"", DATE(YEAR(tbl_claims[[#This Row],[Date of Birth]])+21, MONTH(tbl_claims[[#This Row],[Date of Birth]]), DAY(tbl_claims[[#This Row],[Date of Birth]])), "")</f>
        <v/>
      </c>
      <c r="R719" s="41" t="str">
        <f>IF(tbl_claims[[#This Row],[Date of Birth]]&lt;&gt;"", DATE(YEAR(tbl_claims[[#This Row],[Date of Birth]])+25, MONTH(tbl_claims[[#This Row],[Date of Birth]]), DAY(tbl_claims[[#This Row],[Date of Birth]])), "")</f>
        <v/>
      </c>
    </row>
    <row r="720" spans="1:18" s="26" customFormat="1" x14ac:dyDescent="0.35">
      <c r="A720" s="39"/>
      <c r="B720" s="29"/>
      <c r="C720" s="29"/>
      <c r="D720" s="30"/>
      <c r="E720" s="55"/>
      <c r="F720" s="31"/>
      <c r="G720" s="31"/>
      <c r="H720" s="32"/>
      <c r="I720" s="32"/>
      <c r="J720" s="33"/>
      <c r="K720" s="33"/>
      <c r="L720" s="43"/>
      <c r="M720" s="34"/>
      <c r="N720" s="77" t="e">
        <f>VLOOKUP(tbl_claims[[#This Row],[Nationality]],Table4[],3,FALSE)</f>
        <v>#N/A</v>
      </c>
      <c r="O720" s="41" t="str">
        <f>IF(tbl_claims[[#This Row],[Date of Birth]]&lt;&gt;"", DATE(YEAR(tbl_claims[[#This Row],[Date of Birth]])+16, MONTH(tbl_claims[[#This Row],[Date of Birth]]), DAY(tbl_claims[[#This Row],[Date of Birth]])), "")</f>
        <v/>
      </c>
      <c r="P720" s="41" t="str">
        <f>IF(tbl_claims[[#This Row],[Date of Birth]]&lt;&gt;"", DATE(YEAR(tbl_claims[[#This Row],[Date of Birth]])+18, MONTH(tbl_claims[[#This Row],[Date of Birth]]), DAY(tbl_claims[[#This Row],[Date of Birth]])), "")</f>
        <v/>
      </c>
      <c r="Q720" s="41" t="str">
        <f>IF(tbl_claims[[#This Row],[Date of Birth]]&lt;&gt;"", DATE(YEAR(tbl_claims[[#This Row],[Date of Birth]])+21, MONTH(tbl_claims[[#This Row],[Date of Birth]]), DAY(tbl_claims[[#This Row],[Date of Birth]])), "")</f>
        <v/>
      </c>
      <c r="R720" s="41" t="str">
        <f>IF(tbl_claims[[#This Row],[Date of Birth]]&lt;&gt;"", DATE(YEAR(tbl_claims[[#This Row],[Date of Birth]])+25, MONTH(tbl_claims[[#This Row],[Date of Birth]]), DAY(tbl_claims[[#This Row],[Date of Birth]])), "")</f>
        <v/>
      </c>
    </row>
    <row r="721" spans="1:18" s="26" customFormat="1" x14ac:dyDescent="0.35">
      <c r="A721" s="39"/>
      <c r="B721" s="29"/>
      <c r="C721" s="29"/>
      <c r="D721" s="30"/>
      <c r="E721" s="55"/>
      <c r="F721" s="31"/>
      <c r="G721" s="31"/>
      <c r="H721" s="32"/>
      <c r="I721" s="32"/>
      <c r="J721" s="33"/>
      <c r="K721" s="33"/>
      <c r="L721" s="43"/>
      <c r="M721" s="34"/>
      <c r="N721" s="77" t="e">
        <f>VLOOKUP(tbl_claims[[#This Row],[Nationality]],Table4[],3,FALSE)</f>
        <v>#N/A</v>
      </c>
      <c r="O721" s="41" t="str">
        <f>IF(tbl_claims[[#This Row],[Date of Birth]]&lt;&gt;"", DATE(YEAR(tbl_claims[[#This Row],[Date of Birth]])+16, MONTH(tbl_claims[[#This Row],[Date of Birth]]), DAY(tbl_claims[[#This Row],[Date of Birth]])), "")</f>
        <v/>
      </c>
      <c r="P721" s="41" t="str">
        <f>IF(tbl_claims[[#This Row],[Date of Birth]]&lt;&gt;"", DATE(YEAR(tbl_claims[[#This Row],[Date of Birth]])+18, MONTH(tbl_claims[[#This Row],[Date of Birth]]), DAY(tbl_claims[[#This Row],[Date of Birth]])), "")</f>
        <v/>
      </c>
      <c r="Q721" s="41" t="str">
        <f>IF(tbl_claims[[#This Row],[Date of Birth]]&lt;&gt;"", DATE(YEAR(tbl_claims[[#This Row],[Date of Birth]])+21, MONTH(tbl_claims[[#This Row],[Date of Birth]]), DAY(tbl_claims[[#This Row],[Date of Birth]])), "")</f>
        <v/>
      </c>
      <c r="R721" s="41" t="str">
        <f>IF(tbl_claims[[#This Row],[Date of Birth]]&lt;&gt;"", DATE(YEAR(tbl_claims[[#This Row],[Date of Birth]])+25, MONTH(tbl_claims[[#This Row],[Date of Birth]]), DAY(tbl_claims[[#This Row],[Date of Birth]])), "")</f>
        <v/>
      </c>
    </row>
    <row r="722" spans="1:18" s="26" customFormat="1" x14ac:dyDescent="0.35">
      <c r="A722" s="39"/>
      <c r="B722" s="29"/>
      <c r="C722" s="29"/>
      <c r="D722" s="30"/>
      <c r="E722" s="55"/>
      <c r="F722" s="31"/>
      <c r="G722" s="31"/>
      <c r="H722" s="32"/>
      <c r="I722" s="32"/>
      <c r="J722" s="33"/>
      <c r="K722" s="33"/>
      <c r="L722" s="43"/>
      <c r="M722" s="34"/>
      <c r="N722" s="77" t="e">
        <f>VLOOKUP(tbl_claims[[#This Row],[Nationality]],Table4[],3,FALSE)</f>
        <v>#N/A</v>
      </c>
      <c r="O722" s="41" t="str">
        <f>IF(tbl_claims[[#This Row],[Date of Birth]]&lt;&gt;"", DATE(YEAR(tbl_claims[[#This Row],[Date of Birth]])+16, MONTH(tbl_claims[[#This Row],[Date of Birth]]), DAY(tbl_claims[[#This Row],[Date of Birth]])), "")</f>
        <v/>
      </c>
      <c r="P722" s="41" t="str">
        <f>IF(tbl_claims[[#This Row],[Date of Birth]]&lt;&gt;"", DATE(YEAR(tbl_claims[[#This Row],[Date of Birth]])+18, MONTH(tbl_claims[[#This Row],[Date of Birth]]), DAY(tbl_claims[[#This Row],[Date of Birth]])), "")</f>
        <v/>
      </c>
      <c r="Q722" s="41" t="str">
        <f>IF(tbl_claims[[#This Row],[Date of Birth]]&lt;&gt;"", DATE(YEAR(tbl_claims[[#This Row],[Date of Birth]])+21, MONTH(tbl_claims[[#This Row],[Date of Birth]]), DAY(tbl_claims[[#This Row],[Date of Birth]])), "")</f>
        <v/>
      </c>
      <c r="R722" s="41" t="str">
        <f>IF(tbl_claims[[#This Row],[Date of Birth]]&lt;&gt;"", DATE(YEAR(tbl_claims[[#This Row],[Date of Birth]])+25, MONTH(tbl_claims[[#This Row],[Date of Birth]]), DAY(tbl_claims[[#This Row],[Date of Birth]])), "")</f>
        <v/>
      </c>
    </row>
    <row r="723" spans="1:18" s="26" customFormat="1" x14ac:dyDescent="0.35">
      <c r="A723" s="39"/>
      <c r="B723" s="29"/>
      <c r="C723" s="29"/>
      <c r="D723" s="30"/>
      <c r="E723" s="55"/>
      <c r="F723" s="31"/>
      <c r="G723" s="31"/>
      <c r="H723" s="32"/>
      <c r="I723" s="32"/>
      <c r="J723" s="33"/>
      <c r="K723" s="33"/>
      <c r="L723" s="43"/>
      <c r="M723" s="34"/>
      <c r="N723" s="77" t="e">
        <f>VLOOKUP(tbl_claims[[#This Row],[Nationality]],Table4[],3,FALSE)</f>
        <v>#N/A</v>
      </c>
      <c r="O723" s="41" t="str">
        <f>IF(tbl_claims[[#This Row],[Date of Birth]]&lt;&gt;"", DATE(YEAR(tbl_claims[[#This Row],[Date of Birth]])+16, MONTH(tbl_claims[[#This Row],[Date of Birth]]), DAY(tbl_claims[[#This Row],[Date of Birth]])), "")</f>
        <v/>
      </c>
      <c r="P723" s="41" t="str">
        <f>IF(tbl_claims[[#This Row],[Date of Birth]]&lt;&gt;"", DATE(YEAR(tbl_claims[[#This Row],[Date of Birth]])+18, MONTH(tbl_claims[[#This Row],[Date of Birth]]), DAY(tbl_claims[[#This Row],[Date of Birth]])), "")</f>
        <v/>
      </c>
      <c r="Q723" s="41" t="str">
        <f>IF(tbl_claims[[#This Row],[Date of Birth]]&lt;&gt;"", DATE(YEAR(tbl_claims[[#This Row],[Date of Birth]])+21, MONTH(tbl_claims[[#This Row],[Date of Birth]]), DAY(tbl_claims[[#This Row],[Date of Birth]])), "")</f>
        <v/>
      </c>
      <c r="R723" s="41" t="str">
        <f>IF(tbl_claims[[#This Row],[Date of Birth]]&lt;&gt;"", DATE(YEAR(tbl_claims[[#This Row],[Date of Birth]])+25, MONTH(tbl_claims[[#This Row],[Date of Birth]]), DAY(tbl_claims[[#This Row],[Date of Birth]])), "")</f>
        <v/>
      </c>
    </row>
    <row r="724" spans="1:18" s="26" customFormat="1" x14ac:dyDescent="0.35">
      <c r="A724" s="39"/>
      <c r="B724" s="29"/>
      <c r="C724" s="29"/>
      <c r="D724" s="30"/>
      <c r="E724" s="55"/>
      <c r="F724" s="31"/>
      <c r="G724" s="31"/>
      <c r="H724" s="32"/>
      <c r="I724" s="32"/>
      <c r="J724" s="33"/>
      <c r="K724" s="33"/>
      <c r="L724" s="43"/>
      <c r="M724" s="34"/>
      <c r="N724" s="77" t="e">
        <f>VLOOKUP(tbl_claims[[#This Row],[Nationality]],Table4[],3,FALSE)</f>
        <v>#N/A</v>
      </c>
      <c r="O724" s="41" t="str">
        <f>IF(tbl_claims[[#This Row],[Date of Birth]]&lt;&gt;"", DATE(YEAR(tbl_claims[[#This Row],[Date of Birth]])+16, MONTH(tbl_claims[[#This Row],[Date of Birth]]), DAY(tbl_claims[[#This Row],[Date of Birth]])), "")</f>
        <v/>
      </c>
      <c r="P724" s="41" t="str">
        <f>IF(tbl_claims[[#This Row],[Date of Birth]]&lt;&gt;"", DATE(YEAR(tbl_claims[[#This Row],[Date of Birth]])+18, MONTH(tbl_claims[[#This Row],[Date of Birth]]), DAY(tbl_claims[[#This Row],[Date of Birth]])), "")</f>
        <v/>
      </c>
      <c r="Q724" s="41" t="str">
        <f>IF(tbl_claims[[#This Row],[Date of Birth]]&lt;&gt;"", DATE(YEAR(tbl_claims[[#This Row],[Date of Birth]])+21, MONTH(tbl_claims[[#This Row],[Date of Birth]]), DAY(tbl_claims[[#This Row],[Date of Birth]])), "")</f>
        <v/>
      </c>
      <c r="R724" s="41" t="str">
        <f>IF(tbl_claims[[#This Row],[Date of Birth]]&lt;&gt;"", DATE(YEAR(tbl_claims[[#This Row],[Date of Birth]])+25, MONTH(tbl_claims[[#This Row],[Date of Birth]]), DAY(tbl_claims[[#This Row],[Date of Birth]])), "")</f>
        <v/>
      </c>
    </row>
    <row r="725" spans="1:18" s="26" customFormat="1" x14ac:dyDescent="0.35">
      <c r="A725" s="39"/>
      <c r="B725" s="29"/>
      <c r="C725" s="29"/>
      <c r="D725" s="30"/>
      <c r="E725" s="55"/>
      <c r="F725" s="31"/>
      <c r="G725" s="31"/>
      <c r="H725" s="32"/>
      <c r="I725" s="32"/>
      <c r="J725" s="33"/>
      <c r="K725" s="33"/>
      <c r="L725" s="43"/>
      <c r="M725" s="34"/>
      <c r="N725" s="77" t="e">
        <f>VLOOKUP(tbl_claims[[#This Row],[Nationality]],Table4[],3,FALSE)</f>
        <v>#N/A</v>
      </c>
      <c r="O725" s="41" t="str">
        <f>IF(tbl_claims[[#This Row],[Date of Birth]]&lt;&gt;"", DATE(YEAR(tbl_claims[[#This Row],[Date of Birth]])+16, MONTH(tbl_claims[[#This Row],[Date of Birth]]), DAY(tbl_claims[[#This Row],[Date of Birth]])), "")</f>
        <v/>
      </c>
      <c r="P725" s="41" t="str">
        <f>IF(tbl_claims[[#This Row],[Date of Birth]]&lt;&gt;"", DATE(YEAR(tbl_claims[[#This Row],[Date of Birth]])+18, MONTH(tbl_claims[[#This Row],[Date of Birth]]), DAY(tbl_claims[[#This Row],[Date of Birth]])), "")</f>
        <v/>
      </c>
      <c r="Q725" s="41" t="str">
        <f>IF(tbl_claims[[#This Row],[Date of Birth]]&lt;&gt;"", DATE(YEAR(tbl_claims[[#This Row],[Date of Birth]])+21, MONTH(tbl_claims[[#This Row],[Date of Birth]]), DAY(tbl_claims[[#This Row],[Date of Birth]])), "")</f>
        <v/>
      </c>
      <c r="R725" s="41" t="str">
        <f>IF(tbl_claims[[#This Row],[Date of Birth]]&lt;&gt;"", DATE(YEAR(tbl_claims[[#This Row],[Date of Birth]])+25, MONTH(tbl_claims[[#This Row],[Date of Birth]]), DAY(tbl_claims[[#This Row],[Date of Birth]])), "")</f>
        <v/>
      </c>
    </row>
    <row r="726" spans="1:18" s="26" customFormat="1" x14ac:dyDescent="0.35">
      <c r="A726" s="39"/>
      <c r="B726" s="29"/>
      <c r="C726" s="29"/>
      <c r="D726" s="30"/>
      <c r="E726" s="55"/>
      <c r="F726" s="31"/>
      <c r="G726" s="31"/>
      <c r="H726" s="32"/>
      <c r="I726" s="32"/>
      <c r="J726" s="33"/>
      <c r="K726" s="33"/>
      <c r="L726" s="43"/>
      <c r="M726" s="34"/>
      <c r="N726" s="77" t="e">
        <f>VLOOKUP(tbl_claims[[#This Row],[Nationality]],Table4[],3,FALSE)</f>
        <v>#N/A</v>
      </c>
      <c r="O726" s="41" t="str">
        <f>IF(tbl_claims[[#This Row],[Date of Birth]]&lt;&gt;"", DATE(YEAR(tbl_claims[[#This Row],[Date of Birth]])+16, MONTH(tbl_claims[[#This Row],[Date of Birth]]), DAY(tbl_claims[[#This Row],[Date of Birth]])), "")</f>
        <v/>
      </c>
      <c r="P726" s="41" t="str">
        <f>IF(tbl_claims[[#This Row],[Date of Birth]]&lt;&gt;"", DATE(YEAR(tbl_claims[[#This Row],[Date of Birth]])+18, MONTH(tbl_claims[[#This Row],[Date of Birth]]), DAY(tbl_claims[[#This Row],[Date of Birth]])), "")</f>
        <v/>
      </c>
      <c r="Q726" s="41" t="str">
        <f>IF(tbl_claims[[#This Row],[Date of Birth]]&lt;&gt;"", DATE(YEAR(tbl_claims[[#This Row],[Date of Birth]])+21, MONTH(tbl_claims[[#This Row],[Date of Birth]]), DAY(tbl_claims[[#This Row],[Date of Birth]])), "")</f>
        <v/>
      </c>
      <c r="R726" s="41" t="str">
        <f>IF(tbl_claims[[#This Row],[Date of Birth]]&lt;&gt;"", DATE(YEAR(tbl_claims[[#This Row],[Date of Birth]])+25, MONTH(tbl_claims[[#This Row],[Date of Birth]]), DAY(tbl_claims[[#This Row],[Date of Birth]])), "")</f>
        <v/>
      </c>
    </row>
    <row r="727" spans="1:18" s="26" customFormat="1" x14ac:dyDescent="0.35">
      <c r="A727" s="39"/>
      <c r="B727" s="29"/>
      <c r="C727" s="29"/>
      <c r="D727" s="30"/>
      <c r="E727" s="55"/>
      <c r="F727" s="31"/>
      <c r="G727" s="31"/>
      <c r="H727" s="32"/>
      <c r="I727" s="32"/>
      <c r="J727" s="33"/>
      <c r="K727" s="33"/>
      <c r="L727" s="43"/>
      <c r="M727" s="34"/>
      <c r="N727" s="77" t="e">
        <f>VLOOKUP(tbl_claims[[#This Row],[Nationality]],Table4[],3,FALSE)</f>
        <v>#N/A</v>
      </c>
      <c r="O727" s="41" t="str">
        <f>IF(tbl_claims[[#This Row],[Date of Birth]]&lt;&gt;"", DATE(YEAR(tbl_claims[[#This Row],[Date of Birth]])+16, MONTH(tbl_claims[[#This Row],[Date of Birth]]), DAY(tbl_claims[[#This Row],[Date of Birth]])), "")</f>
        <v/>
      </c>
      <c r="P727" s="41" t="str">
        <f>IF(tbl_claims[[#This Row],[Date of Birth]]&lt;&gt;"", DATE(YEAR(tbl_claims[[#This Row],[Date of Birth]])+18, MONTH(tbl_claims[[#This Row],[Date of Birth]]), DAY(tbl_claims[[#This Row],[Date of Birth]])), "")</f>
        <v/>
      </c>
      <c r="Q727" s="41" t="str">
        <f>IF(tbl_claims[[#This Row],[Date of Birth]]&lt;&gt;"", DATE(YEAR(tbl_claims[[#This Row],[Date of Birth]])+21, MONTH(tbl_claims[[#This Row],[Date of Birth]]), DAY(tbl_claims[[#This Row],[Date of Birth]])), "")</f>
        <v/>
      </c>
      <c r="R727" s="41" t="str">
        <f>IF(tbl_claims[[#This Row],[Date of Birth]]&lt;&gt;"", DATE(YEAR(tbl_claims[[#This Row],[Date of Birth]])+25, MONTH(tbl_claims[[#This Row],[Date of Birth]]), DAY(tbl_claims[[#This Row],[Date of Birth]])), "")</f>
        <v/>
      </c>
    </row>
    <row r="728" spans="1:18" s="26" customFormat="1" x14ac:dyDescent="0.35">
      <c r="A728" s="39"/>
      <c r="B728" s="29"/>
      <c r="C728" s="29"/>
      <c r="D728" s="30"/>
      <c r="E728" s="55"/>
      <c r="F728" s="31"/>
      <c r="G728" s="31"/>
      <c r="H728" s="32"/>
      <c r="I728" s="32"/>
      <c r="J728" s="33"/>
      <c r="K728" s="33"/>
      <c r="L728" s="43"/>
      <c r="M728" s="34"/>
      <c r="N728" s="77" t="e">
        <f>VLOOKUP(tbl_claims[[#This Row],[Nationality]],Table4[],3,FALSE)</f>
        <v>#N/A</v>
      </c>
      <c r="O728" s="41" t="str">
        <f>IF(tbl_claims[[#This Row],[Date of Birth]]&lt;&gt;"", DATE(YEAR(tbl_claims[[#This Row],[Date of Birth]])+16, MONTH(tbl_claims[[#This Row],[Date of Birth]]), DAY(tbl_claims[[#This Row],[Date of Birth]])), "")</f>
        <v/>
      </c>
      <c r="P728" s="41" t="str">
        <f>IF(tbl_claims[[#This Row],[Date of Birth]]&lt;&gt;"", DATE(YEAR(tbl_claims[[#This Row],[Date of Birth]])+18, MONTH(tbl_claims[[#This Row],[Date of Birth]]), DAY(tbl_claims[[#This Row],[Date of Birth]])), "")</f>
        <v/>
      </c>
      <c r="Q728" s="41" t="str">
        <f>IF(tbl_claims[[#This Row],[Date of Birth]]&lt;&gt;"", DATE(YEAR(tbl_claims[[#This Row],[Date of Birth]])+21, MONTH(tbl_claims[[#This Row],[Date of Birth]]), DAY(tbl_claims[[#This Row],[Date of Birth]])), "")</f>
        <v/>
      </c>
      <c r="R728" s="41" t="str">
        <f>IF(tbl_claims[[#This Row],[Date of Birth]]&lt;&gt;"", DATE(YEAR(tbl_claims[[#This Row],[Date of Birth]])+25, MONTH(tbl_claims[[#This Row],[Date of Birth]]), DAY(tbl_claims[[#This Row],[Date of Birth]])), "")</f>
        <v/>
      </c>
    </row>
    <row r="729" spans="1:18" s="26" customFormat="1" x14ac:dyDescent="0.35">
      <c r="A729" s="39"/>
      <c r="B729" s="29"/>
      <c r="C729" s="29"/>
      <c r="D729" s="30"/>
      <c r="E729" s="55"/>
      <c r="F729" s="31"/>
      <c r="G729" s="31"/>
      <c r="H729" s="32"/>
      <c r="I729" s="32"/>
      <c r="J729" s="33"/>
      <c r="K729" s="33"/>
      <c r="L729" s="43"/>
      <c r="M729" s="34"/>
      <c r="N729" s="77" t="e">
        <f>VLOOKUP(tbl_claims[[#This Row],[Nationality]],Table4[],3,FALSE)</f>
        <v>#N/A</v>
      </c>
      <c r="O729" s="41" t="str">
        <f>IF(tbl_claims[[#This Row],[Date of Birth]]&lt;&gt;"", DATE(YEAR(tbl_claims[[#This Row],[Date of Birth]])+16, MONTH(tbl_claims[[#This Row],[Date of Birth]]), DAY(tbl_claims[[#This Row],[Date of Birth]])), "")</f>
        <v/>
      </c>
      <c r="P729" s="41" t="str">
        <f>IF(tbl_claims[[#This Row],[Date of Birth]]&lt;&gt;"", DATE(YEAR(tbl_claims[[#This Row],[Date of Birth]])+18, MONTH(tbl_claims[[#This Row],[Date of Birth]]), DAY(tbl_claims[[#This Row],[Date of Birth]])), "")</f>
        <v/>
      </c>
      <c r="Q729" s="41" t="str">
        <f>IF(tbl_claims[[#This Row],[Date of Birth]]&lt;&gt;"", DATE(YEAR(tbl_claims[[#This Row],[Date of Birth]])+21, MONTH(tbl_claims[[#This Row],[Date of Birth]]), DAY(tbl_claims[[#This Row],[Date of Birth]])), "")</f>
        <v/>
      </c>
      <c r="R729" s="41" t="str">
        <f>IF(tbl_claims[[#This Row],[Date of Birth]]&lt;&gt;"", DATE(YEAR(tbl_claims[[#This Row],[Date of Birth]])+25, MONTH(tbl_claims[[#This Row],[Date of Birth]]), DAY(tbl_claims[[#This Row],[Date of Birth]])), "")</f>
        <v/>
      </c>
    </row>
    <row r="730" spans="1:18" s="26" customFormat="1" x14ac:dyDescent="0.35">
      <c r="A730" s="39"/>
      <c r="B730" s="29"/>
      <c r="C730" s="29"/>
      <c r="D730" s="30"/>
      <c r="E730" s="55"/>
      <c r="F730" s="31"/>
      <c r="G730" s="31"/>
      <c r="H730" s="32"/>
      <c r="I730" s="32"/>
      <c r="J730" s="33"/>
      <c r="K730" s="33"/>
      <c r="L730" s="43"/>
      <c r="M730" s="34"/>
      <c r="N730" s="77" t="e">
        <f>VLOOKUP(tbl_claims[[#This Row],[Nationality]],Table4[],3,FALSE)</f>
        <v>#N/A</v>
      </c>
      <c r="O730" s="41" t="str">
        <f>IF(tbl_claims[[#This Row],[Date of Birth]]&lt;&gt;"", DATE(YEAR(tbl_claims[[#This Row],[Date of Birth]])+16, MONTH(tbl_claims[[#This Row],[Date of Birth]]), DAY(tbl_claims[[#This Row],[Date of Birth]])), "")</f>
        <v/>
      </c>
      <c r="P730" s="41" t="str">
        <f>IF(tbl_claims[[#This Row],[Date of Birth]]&lt;&gt;"", DATE(YEAR(tbl_claims[[#This Row],[Date of Birth]])+18, MONTH(tbl_claims[[#This Row],[Date of Birth]]), DAY(tbl_claims[[#This Row],[Date of Birth]])), "")</f>
        <v/>
      </c>
      <c r="Q730" s="41" t="str">
        <f>IF(tbl_claims[[#This Row],[Date of Birth]]&lt;&gt;"", DATE(YEAR(tbl_claims[[#This Row],[Date of Birth]])+21, MONTH(tbl_claims[[#This Row],[Date of Birth]]), DAY(tbl_claims[[#This Row],[Date of Birth]])), "")</f>
        <v/>
      </c>
      <c r="R730" s="41" t="str">
        <f>IF(tbl_claims[[#This Row],[Date of Birth]]&lt;&gt;"", DATE(YEAR(tbl_claims[[#This Row],[Date of Birth]])+25, MONTH(tbl_claims[[#This Row],[Date of Birth]]), DAY(tbl_claims[[#This Row],[Date of Birth]])), "")</f>
        <v/>
      </c>
    </row>
    <row r="731" spans="1:18" s="26" customFormat="1" x14ac:dyDescent="0.35">
      <c r="A731" s="39"/>
      <c r="B731" s="29"/>
      <c r="C731" s="29"/>
      <c r="D731" s="30"/>
      <c r="E731" s="55"/>
      <c r="F731" s="31"/>
      <c r="G731" s="31"/>
      <c r="H731" s="32"/>
      <c r="I731" s="32"/>
      <c r="J731" s="33"/>
      <c r="K731" s="33"/>
      <c r="L731" s="43"/>
      <c r="M731" s="34"/>
      <c r="N731" s="77" t="e">
        <f>VLOOKUP(tbl_claims[[#This Row],[Nationality]],Table4[],3,FALSE)</f>
        <v>#N/A</v>
      </c>
      <c r="O731" s="41" t="str">
        <f>IF(tbl_claims[[#This Row],[Date of Birth]]&lt;&gt;"", DATE(YEAR(tbl_claims[[#This Row],[Date of Birth]])+16, MONTH(tbl_claims[[#This Row],[Date of Birth]]), DAY(tbl_claims[[#This Row],[Date of Birth]])), "")</f>
        <v/>
      </c>
      <c r="P731" s="41" t="str">
        <f>IF(tbl_claims[[#This Row],[Date of Birth]]&lt;&gt;"", DATE(YEAR(tbl_claims[[#This Row],[Date of Birth]])+18, MONTH(tbl_claims[[#This Row],[Date of Birth]]), DAY(tbl_claims[[#This Row],[Date of Birth]])), "")</f>
        <v/>
      </c>
      <c r="Q731" s="41" t="str">
        <f>IF(tbl_claims[[#This Row],[Date of Birth]]&lt;&gt;"", DATE(YEAR(tbl_claims[[#This Row],[Date of Birth]])+21, MONTH(tbl_claims[[#This Row],[Date of Birth]]), DAY(tbl_claims[[#This Row],[Date of Birth]])), "")</f>
        <v/>
      </c>
      <c r="R731" s="41" t="str">
        <f>IF(tbl_claims[[#This Row],[Date of Birth]]&lt;&gt;"", DATE(YEAR(tbl_claims[[#This Row],[Date of Birth]])+25, MONTH(tbl_claims[[#This Row],[Date of Birth]]), DAY(tbl_claims[[#This Row],[Date of Birth]])), "")</f>
        <v/>
      </c>
    </row>
    <row r="732" spans="1:18" s="26" customFormat="1" x14ac:dyDescent="0.35">
      <c r="A732" s="39"/>
      <c r="B732" s="29"/>
      <c r="C732" s="29"/>
      <c r="D732" s="30"/>
      <c r="E732" s="55"/>
      <c r="F732" s="31"/>
      <c r="G732" s="31"/>
      <c r="H732" s="32"/>
      <c r="I732" s="32"/>
      <c r="J732" s="33"/>
      <c r="K732" s="33"/>
      <c r="L732" s="43"/>
      <c r="M732" s="34"/>
      <c r="N732" s="77" t="e">
        <f>VLOOKUP(tbl_claims[[#This Row],[Nationality]],Table4[],3,FALSE)</f>
        <v>#N/A</v>
      </c>
      <c r="O732" s="41" t="str">
        <f>IF(tbl_claims[[#This Row],[Date of Birth]]&lt;&gt;"", DATE(YEAR(tbl_claims[[#This Row],[Date of Birth]])+16, MONTH(tbl_claims[[#This Row],[Date of Birth]]), DAY(tbl_claims[[#This Row],[Date of Birth]])), "")</f>
        <v/>
      </c>
      <c r="P732" s="41" t="str">
        <f>IF(tbl_claims[[#This Row],[Date of Birth]]&lt;&gt;"", DATE(YEAR(tbl_claims[[#This Row],[Date of Birth]])+18, MONTH(tbl_claims[[#This Row],[Date of Birth]]), DAY(tbl_claims[[#This Row],[Date of Birth]])), "")</f>
        <v/>
      </c>
      <c r="Q732" s="41" t="str">
        <f>IF(tbl_claims[[#This Row],[Date of Birth]]&lt;&gt;"", DATE(YEAR(tbl_claims[[#This Row],[Date of Birth]])+21, MONTH(tbl_claims[[#This Row],[Date of Birth]]), DAY(tbl_claims[[#This Row],[Date of Birth]])), "")</f>
        <v/>
      </c>
      <c r="R732" s="41" t="str">
        <f>IF(tbl_claims[[#This Row],[Date of Birth]]&lt;&gt;"", DATE(YEAR(tbl_claims[[#This Row],[Date of Birth]])+25, MONTH(tbl_claims[[#This Row],[Date of Birth]]), DAY(tbl_claims[[#This Row],[Date of Birth]])), "")</f>
        <v/>
      </c>
    </row>
    <row r="733" spans="1:18" s="26" customFormat="1" x14ac:dyDescent="0.35">
      <c r="A733" s="39"/>
      <c r="B733" s="29"/>
      <c r="C733" s="29"/>
      <c r="D733" s="30"/>
      <c r="E733" s="55"/>
      <c r="F733" s="31"/>
      <c r="G733" s="31"/>
      <c r="H733" s="32"/>
      <c r="I733" s="32"/>
      <c r="J733" s="33"/>
      <c r="K733" s="33"/>
      <c r="L733" s="43"/>
      <c r="M733" s="34"/>
      <c r="N733" s="77" t="e">
        <f>VLOOKUP(tbl_claims[[#This Row],[Nationality]],Table4[],3,FALSE)</f>
        <v>#N/A</v>
      </c>
      <c r="O733" s="41" t="str">
        <f>IF(tbl_claims[[#This Row],[Date of Birth]]&lt;&gt;"", DATE(YEAR(tbl_claims[[#This Row],[Date of Birth]])+16, MONTH(tbl_claims[[#This Row],[Date of Birth]]), DAY(tbl_claims[[#This Row],[Date of Birth]])), "")</f>
        <v/>
      </c>
      <c r="P733" s="41" t="str">
        <f>IF(tbl_claims[[#This Row],[Date of Birth]]&lt;&gt;"", DATE(YEAR(tbl_claims[[#This Row],[Date of Birth]])+18, MONTH(tbl_claims[[#This Row],[Date of Birth]]), DAY(tbl_claims[[#This Row],[Date of Birth]])), "")</f>
        <v/>
      </c>
      <c r="Q733" s="41" t="str">
        <f>IF(tbl_claims[[#This Row],[Date of Birth]]&lt;&gt;"", DATE(YEAR(tbl_claims[[#This Row],[Date of Birth]])+21, MONTH(tbl_claims[[#This Row],[Date of Birth]]), DAY(tbl_claims[[#This Row],[Date of Birth]])), "")</f>
        <v/>
      </c>
      <c r="R733" s="41" t="str">
        <f>IF(tbl_claims[[#This Row],[Date of Birth]]&lt;&gt;"", DATE(YEAR(tbl_claims[[#This Row],[Date of Birth]])+25, MONTH(tbl_claims[[#This Row],[Date of Birth]]), DAY(tbl_claims[[#This Row],[Date of Birth]])), "")</f>
        <v/>
      </c>
    </row>
    <row r="734" spans="1:18" s="26" customFormat="1" x14ac:dyDescent="0.35">
      <c r="A734" s="39"/>
      <c r="B734" s="29"/>
      <c r="C734" s="29"/>
      <c r="D734" s="30"/>
      <c r="E734" s="55"/>
      <c r="F734" s="31"/>
      <c r="G734" s="31"/>
      <c r="H734" s="32"/>
      <c r="I734" s="32"/>
      <c r="J734" s="33"/>
      <c r="K734" s="33"/>
      <c r="L734" s="43"/>
      <c r="M734" s="34"/>
      <c r="N734" s="77" t="e">
        <f>VLOOKUP(tbl_claims[[#This Row],[Nationality]],Table4[],3,FALSE)</f>
        <v>#N/A</v>
      </c>
      <c r="O734" s="41" t="str">
        <f>IF(tbl_claims[[#This Row],[Date of Birth]]&lt;&gt;"", DATE(YEAR(tbl_claims[[#This Row],[Date of Birth]])+16, MONTH(tbl_claims[[#This Row],[Date of Birth]]), DAY(tbl_claims[[#This Row],[Date of Birth]])), "")</f>
        <v/>
      </c>
      <c r="P734" s="41" t="str">
        <f>IF(tbl_claims[[#This Row],[Date of Birth]]&lt;&gt;"", DATE(YEAR(tbl_claims[[#This Row],[Date of Birth]])+18, MONTH(tbl_claims[[#This Row],[Date of Birth]]), DAY(tbl_claims[[#This Row],[Date of Birth]])), "")</f>
        <v/>
      </c>
      <c r="Q734" s="41" t="str">
        <f>IF(tbl_claims[[#This Row],[Date of Birth]]&lt;&gt;"", DATE(YEAR(tbl_claims[[#This Row],[Date of Birth]])+21, MONTH(tbl_claims[[#This Row],[Date of Birth]]), DAY(tbl_claims[[#This Row],[Date of Birth]])), "")</f>
        <v/>
      </c>
      <c r="R734" s="41" t="str">
        <f>IF(tbl_claims[[#This Row],[Date of Birth]]&lt;&gt;"", DATE(YEAR(tbl_claims[[#This Row],[Date of Birth]])+25, MONTH(tbl_claims[[#This Row],[Date of Birth]]), DAY(tbl_claims[[#This Row],[Date of Birth]])), "")</f>
        <v/>
      </c>
    </row>
    <row r="735" spans="1:18" s="26" customFormat="1" x14ac:dyDescent="0.35">
      <c r="A735" s="39"/>
      <c r="B735" s="29"/>
      <c r="C735" s="29"/>
      <c r="D735" s="30"/>
      <c r="E735" s="55"/>
      <c r="F735" s="31"/>
      <c r="G735" s="31"/>
      <c r="H735" s="32"/>
      <c r="I735" s="32"/>
      <c r="J735" s="33"/>
      <c r="K735" s="33"/>
      <c r="L735" s="43"/>
      <c r="M735" s="34"/>
      <c r="N735" s="77" t="e">
        <f>VLOOKUP(tbl_claims[[#This Row],[Nationality]],Table4[],3,FALSE)</f>
        <v>#N/A</v>
      </c>
      <c r="O735" s="41" t="str">
        <f>IF(tbl_claims[[#This Row],[Date of Birth]]&lt;&gt;"", DATE(YEAR(tbl_claims[[#This Row],[Date of Birth]])+16, MONTH(tbl_claims[[#This Row],[Date of Birth]]), DAY(tbl_claims[[#This Row],[Date of Birth]])), "")</f>
        <v/>
      </c>
      <c r="P735" s="41" t="str">
        <f>IF(tbl_claims[[#This Row],[Date of Birth]]&lt;&gt;"", DATE(YEAR(tbl_claims[[#This Row],[Date of Birth]])+18, MONTH(tbl_claims[[#This Row],[Date of Birth]]), DAY(tbl_claims[[#This Row],[Date of Birth]])), "")</f>
        <v/>
      </c>
      <c r="Q735" s="41" t="str">
        <f>IF(tbl_claims[[#This Row],[Date of Birth]]&lt;&gt;"", DATE(YEAR(tbl_claims[[#This Row],[Date of Birth]])+21, MONTH(tbl_claims[[#This Row],[Date of Birth]]), DAY(tbl_claims[[#This Row],[Date of Birth]])), "")</f>
        <v/>
      </c>
      <c r="R735" s="41" t="str">
        <f>IF(tbl_claims[[#This Row],[Date of Birth]]&lt;&gt;"", DATE(YEAR(tbl_claims[[#This Row],[Date of Birth]])+25, MONTH(tbl_claims[[#This Row],[Date of Birth]]), DAY(tbl_claims[[#This Row],[Date of Birth]])), "")</f>
        <v/>
      </c>
    </row>
    <row r="736" spans="1:18" s="26" customFormat="1" x14ac:dyDescent="0.35">
      <c r="A736" s="39"/>
      <c r="B736" s="29"/>
      <c r="C736" s="29"/>
      <c r="D736" s="30"/>
      <c r="E736" s="55"/>
      <c r="F736" s="31"/>
      <c r="G736" s="31"/>
      <c r="H736" s="32"/>
      <c r="I736" s="32"/>
      <c r="J736" s="33"/>
      <c r="K736" s="33"/>
      <c r="L736" s="43"/>
      <c r="M736" s="34"/>
      <c r="N736" s="77" t="e">
        <f>VLOOKUP(tbl_claims[[#This Row],[Nationality]],Table4[],3,FALSE)</f>
        <v>#N/A</v>
      </c>
      <c r="O736" s="41" t="str">
        <f>IF(tbl_claims[[#This Row],[Date of Birth]]&lt;&gt;"", DATE(YEAR(tbl_claims[[#This Row],[Date of Birth]])+16, MONTH(tbl_claims[[#This Row],[Date of Birth]]), DAY(tbl_claims[[#This Row],[Date of Birth]])), "")</f>
        <v/>
      </c>
      <c r="P736" s="41" t="str">
        <f>IF(tbl_claims[[#This Row],[Date of Birth]]&lt;&gt;"", DATE(YEAR(tbl_claims[[#This Row],[Date of Birth]])+18, MONTH(tbl_claims[[#This Row],[Date of Birth]]), DAY(tbl_claims[[#This Row],[Date of Birth]])), "")</f>
        <v/>
      </c>
      <c r="Q736" s="41" t="str">
        <f>IF(tbl_claims[[#This Row],[Date of Birth]]&lt;&gt;"", DATE(YEAR(tbl_claims[[#This Row],[Date of Birth]])+21, MONTH(tbl_claims[[#This Row],[Date of Birth]]), DAY(tbl_claims[[#This Row],[Date of Birth]])), "")</f>
        <v/>
      </c>
      <c r="R736" s="41" t="str">
        <f>IF(tbl_claims[[#This Row],[Date of Birth]]&lt;&gt;"", DATE(YEAR(tbl_claims[[#This Row],[Date of Birth]])+25, MONTH(tbl_claims[[#This Row],[Date of Birth]]), DAY(tbl_claims[[#This Row],[Date of Birth]])), "")</f>
        <v/>
      </c>
    </row>
    <row r="737" spans="1:18" s="26" customFormat="1" x14ac:dyDescent="0.35">
      <c r="A737" s="39"/>
      <c r="B737" s="29"/>
      <c r="C737" s="29"/>
      <c r="D737" s="30"/>
      <c r="E737" s="55"/>
      <c r="F737" s="31"/>
      <c r="G737" s="31"/>
      <c r="H737" s="32"/>
      <c r="I737" s="32"/>
      <c r="J737" s="33"/>
      <c r="K737" s="33"/>
      <c r="L737" s="43"/>
      <c r="M737" s="34"/>
      <c r="N737" s="77" t="e">
        <f>VLOOKUP(tbl_claims[[#This Row],[Nationality]],Table4[],3,FALSE)</f>
        <v>#N/A</v>
      </c>
      <c r="O737" s="41" t="str">
        <f>IF(tbl_claims[[#This Row],[Date of Birth]]&lt;&gt;"", DATE(YEAR(tbl_claims[[#This Row],[Date of Birth]])+16, MONTH(tbl_claims[[#This Row],[Date of Birth]]), DAY(tbl_claims[[#This Row],[Date of Birth]])), "")</f>
        <v/>
      </c>
      <c r="P737" s="41" t="str">
        <f>IF(tbl_claims[[#This Row],[Date of Birth]]&lt;&gt;"", DATE(YEAR(tbl_claims[[#This Row],[Date of Birth]])+18, MONTH(tbl_claims[[#This Row],[Date of Birth]]), DAY(tbl_claims[[#This Row],[Date of Birth]])), "")</f>
        <v/>
      </c>
      <c r="Q737" s="41" t="str">
        <f>IF(tbl_claims[[#This Row],[Date of Birth]]&lt;&gt;"", DATE(YEAR(tbl_claims[[#This Row],[Date of Birth]])+21, MONTH(tbl_claims[[#This Row],[Date of Birth]]), DAY(tbl_claims[[#This Row],[Date of Birth]])), "")</f>
        <v/>
      </c>
      <c r="R737" s="41" t="str">
        <f>IF(tbl_claims[[#This Row],[Date of Birth]]&lt;&gt;"", DATE(YEAR(tbl_claims[[#This Row],[Date of Birth]])+25, MONTH(tbl_claims[[#This Row],[Date of Birth]]), DAY(tbl_claims[[#This Row],[Date of Birth]])), "")</f>
        <v/>
      </c>
    </row>
    <row r="738" spans="1:18" s="26" customFormat="1" x14ac:dyDescent="0.35">
      <c r="A738" s="39"/>
      <c r="B738" s="29"/>
      <c r="C738" s="29"/>
      <c r="D738" s="30"/>
      <c r="E738" s="55"/>
      <c r="F738" s="31"/>
      <c r="G738" s="31"/>
      <c r="H738" s="32"/>
      <c r="I738" s="32"/>
      <c r="J738" s="33"/>
      <c r="K738" s="33"/>
      <c r="L738" s="43"/>
      <c r="M738" s="34"/>
      <c r="N738" s="77" t="e">
        <f>VLOOKUP(tbl_claims[[#This Row],[Nationality]],Table4[],3,FALSE)</f>
        <v>#N/A</v>
      </c>
      <c r="O738" s="41" t="str">
        <f>IF(tbl_claims[[#This Row],[Date of Birth]]&lt;&gt;"", DATE(YEAR(tbl_claims[[#This Row],[Date of Birth]])+16, MONTH(tbl_claims[[#This Row],[Date of Birth]]), DAY(tbl_claims[[#This Row],[Date of Birth]])), "")</f>
        <v/>
      </c>
      <c r="P738" s="41" t="str">
        <f>IF(tbl_claims[[#This Row],[Date of Birth]]&lt;&gt;"", DATE(YEAR(tbl_claims[[#This Row],[Date of Birth]])+18, MONTH(tbl_claims[[#This Row],[Date of Birth]]), DAY(tbl_claims[[#This Row],[Date of Birth]])), "")</f>
        <v/>
      </c>
      <c r="Q738" s="41" t="str">
        <f>IF(tbl_claims[[#This Row],[Date of Birth]]&lt;&gt;"", DATE(YEAR(tbl_claims[[#This Row],[Date of Birth]])+21, MONTH(tbl_claims[[#This Row],[Date of Birth]]), DAY(tbl_claims[[#This Row],[Date of Birth]])), "")</f>
        <v/>
      </c>
      <c r="R738" s="41" t="str">
        <f>IF(tbl_claims[[#This Row],[Date of Birth]]&lt;&gt;"", DATE(YEAR(tbl_claims[[#This Row],[Date of Birth]])+25, MONTH(tbl_claims[[#This Row],[Date of Birth]]), DAY(tbl_claims[[#This Row],[Date of Birth]])), "")</f>
        <v/>
      </c>
    </row>
    <row r="739" spans="1:18" s="26" customFormat="1" x14ac:dyDescent="0.35">
      <c r="A739" s="39"/>
      <c r="B739" s="29"/>
      <c r="C739" s="29"/>
      <c r="D739" s="30"/>
      <c r="E739" s="55"/>
      <c r="F739" s="31"/>
      <c r="G739" s="31"/>
      <c r="H739" s="32"/>
      <c r="I739" s="32"/>
      <c r="J739" s="33"/>
      <c r="K739" s="33"/>
      <c r="L739" s="43"/>
      <c r="M739" s="34"/>
      <c r="N739" s="77" t="e">
        <f>VLOOKUP(tbl_claims[[#This Row],[Nationality]],Table4[],3,FALSE)</f>
        <v>#N/A</v>
      </c>
      <c r="O739" s="41" t="str">
        <f>IF(tbl_claims[[#This Row],[Date of Birth]]&lt;&gt;"", DATE(YEAR(tbl_claims[[#This Row],[Date of Birth]])+16, MONTH(tbl_claims[[#This Row],[Date of Birth]]), DAY(tbl_claims[[#This Row],[Date of Birth]])), "")</f>
        <v/>
      </c>
      <c r="P739" s="41" t="str">
        <f>IF(tbl_claims[[#This Row],[Date of Birth]]&lt;&gt;"", DATE(YEAR(tbl_claims[[#This Row],[Date of Birth]])+18, MONTH(tbl_claims[[#This Row],[Date of Birth]]), DAY(tbl_claims[[#This Row],[Date of Birth]])), "")</f>
        <v/>
      </c>
      <c r="Q739" s="41" t="str">
        <f>IF(tbl_claims[[#This Row],[Date of Birth]]&lt;&gt;"", DATE(YEAR(tbl_claims[[#This Row],[Date of Birth]])+21, MONTH(tbl_claims[[#This Row],[Date of Birth]]), DAY(tbl_claims[[#This Row],[Date of Birth]])), "")</f>
        <v/>
      </c>
      <c r="R739" s="41" t="str">
        <f>IF(tbl_claims[[#This Row],[Date of Birth]]&lt;&gt;"", DATE(YEAR(tbl_claims[[#This Row],[Date of Birth]])+25, MONTH(tbl_claims[[#This Row],[Date of Birth]]), DAY(tbl_claims[[#This Row],[Date of Birth]])), "")</f>
        <v/>
      </c>
    </row>
    <row r="740" spans="1:18" s="26" customFormat="1" x14ac:dyDescent="0.35">
      <c r="A740" s="39"/>
      <c r="B740" s="29"/>
      <c r="C740" s="29"/>
      <c r="D740" s="30"/>
      <c r="E740" s="55"/>
      <c r="F740" s="31"/>
      <c r="G740" s="31"/>
      <c r="H740" s="32"/>
      <c r="I740" s="32"/>
      <c r="J740" s="33"/>
      <c r="K740" s="33"/>
      <c r="L740" s="43"/>
      <c r="M740" s="34"/>
      <c r="N740" s="77" t="e">
        <f>VLOOKUP(tbl_claims[[#This Row],[Nationality]],Table4[],3,FALSE)</f>
        <v>#N/A</v>
      </c>
      <c r="O740" s="41" t="str">
        <f>IF(tbl_claims[[#This Row],[Date of Birth]]&lt;&gt;"", DATE(YEAR(tbl_claims[[#This Row],[Date of Birth]])+16, MONTH(tbl_claims[[#This Row],[Date of Birth]]), DAY(tbl_claims[[#This Row],[Date of Birth]])), "")</f>
        <v/>
      </c>
      <c r="P740" s="41" t="str">
        <f>IF(tbl_claims[[#This Row],[Date of Birth]]&lt;&gt;"", DATE(YEAR(tbl_claims[[#This Row],[Date of Birth]])+18, MONTH(tbl_claims[[#This Row],[Date of Birth]]), DAY(tbl_claims[[#This Row],[Date of Birth]])), "")</f>
        <v/>
      </c>
      <c r="Q740" s="41" t="str">
        <f>IF(tbl_claims[[#This Row],[Date of Birth]]&lt;&gt;"", DATE(YEAR(tbl_claims[[#This Row],[Date of Birth]])+21, MONTH(tbl_claims[[#This Row],[Date of Birth]]), DAY(tbl_claims[[#This Row],[Date of Birth]])), "")</f>
        <v/>
      </c>
      <c r="R740" s="41" t="str">
        <f>IF(tbl_claims[[#This Row],[Date of Birth]]&lt;&gt;"", DATE(YEAR(tbl_claims[[#This Row],[Date of Birth]])+25, MONTH(tbl_claims[[#This Row],[Date of Birth]]), DAY(tbl_claims[[#This Row],[Date of Birth]])), "")</f>
        <v/>
      </c>
    </row>
    <row r="741" spans="1:18" s="26" customFormat="1" x14ac:dyDescent="0.35">
      <c r="A741" s="39"/>
      <c r="B741" s="29"/>
      <c r="C741" s="29"/>
      <c r="D741" s="30"/>
      <c r="E741" s="55"/>
      <c r="F741" s="31"/>
      <c r="G741" s="31"/>
      <c r="H741" s="32"/>
      <c r="I741" s="32"/>
      <c r="J741" s="33"/>
      <c r="K741" s="33"/>
      <c r="L741" s="43"/>
      <c r="M741" s="34"/>
      <c r="N741" s="77" t="e">
        <f>VLOOKUP(tbl_claims[[#This Row],[Nationality]],Table4[],3,FALSE)</f>
        <v>#N/A</v>
      </c>
      <c r="O741" s="41" t="str">
        <f>IF(tbl_claims[[#This Row],[Date of Birth]]&lt;&gt;"", DATE(YEAR(tbl_claims[[#This Row],[Date of Birth]])+16, MONTH(tbl_claims[[#This Row],[Date of Birth]]), DAY(tbl_claims[[#This Row],[Date of Birth]])), "")</f>
        <v/>
      </c>
      <c r="P741" s="41" t="str">
        <f>IF(tbl_claims[[#This Row],[Date of Birth]]&lt;&gt;"", DATE(YEAR(tbl_claims[[#This Row],[Date of Birth]])+18, MONTH(tbl_claims[[#This Row],[Date of Birth]]), DAY(tbl_claims[[#This Row],[Date of Birth]])), "")</f>
        <v/>
      </c>
      <c r="Q741" s="41" t="str">
        <f>IF(tbl_claims[[#This Row],[Date of Birth]]&lt;&gt;"", DATE(YEAR(tbl_claims[[#This Row],[Date of Birth]])+21, MONTH(tbl_claims[[#This Row],[Date of Birth]]), DAY(tbl_claims[[#This Row],[Date of Birth]])), "")</f>
        <v/>
      </c>
      <c r="R741" s="41" t="str">
        <f>IF(tbl_claims[[#This Row],[Date of Birth]]&lt;&gt;"", DATE(YEAR(tbl_claims[[#This Row],[Date of Birth]])+25, MONTH(tbl_claims[[#This Row],[Date of Birth]]), DAY(tbl_claims[[#This Row],[Date of Birth]])), "")</f>
        <v/>
      </c>
    </row>
    <row r="742" spans="1:18" s="26" customFormat="1" x14ac:dyDescent="0.35">
      <c r="A742" s="39"/>
      <c r="B742" s="29"/>
      <c r="C742" s="29"/>
      <c r="D742" s="30"/>
      <c r="E742" s="55"/>
      <c r="F742" s="31"/>
      <c r="G742" s="31"/>
      <c r="H742" s="32"/>
      <c r="I742" s="32"/>
      <c r="J742" s="33"/>
      <c r="K742" s="33"/>
      <c r="L742" s="43"/>
      <c r="M742" s="34"/>
      <c r="N742" s="77" t="e">
        <f>VLOOKUP(tbl_claims[[#This Row],[Nationality]],Table4[],3,FALSE)</f>
        <v>#N/A</v>
      </c>
      <c r="O742" s="41" t="str">
        <f>IF(tbl_claims[[#This Row],[Date of Birth]]&lt;&gt;"", DATE(YEAR(tbl_claims[[#This Row],[Date of Birth]])+16, MONTH(tbl_claims[[#This Row],[Date of Birth]]), DAY(tbl_claims[[#This Row],[Date of Birth]])), "")</f>
        <v/>
      </c>
      <c r="P742" s="41" t="str">
        <f>IF(tbl_claims[[#This Row],[Date of Birth]]&lt;&gt;"", DATE(YEAR(tbl_claims[[#This Row],[Date of Birth]])+18, MONTH(tbl_claims[[#This Row],[Date of Birth]]), DAY(tbl_claims[[#This Row],[Date of Birth]])), "")</f>
        <v/>
      </c>
      <c r="Q742" s="41" t="str">
        <f>IF(tbl_claims[[#This Row],[Date of Birth]]&lt;&gt;"", DATE(YEAR(tbl_claims[[#This Row],[Date of Birth]])+21, MONTH(tbl_claims[[#This Row],[Date of Birth]]), DAY(tbl_claims[[#This Row],[Date of Birth]])), "")</f>
        <v/>
      </c>
      <c r="R742" s="41" t="str">
        <f>IF(tbl_claims[[#This Row],[Date of Birth]]&lt;&gt;"", DATE(YEAR(tbl_claims[[#This Row],[Date of Birth]])+25, MONTH(tbl_claims[[#This Row],[Date of Birth]]), DAY(tbl_claims[[#This Row],[Date of Birth]])), "")</f>
        <v/>
      </c>
    </row>
    <row r="743" spans="1:18" s="26" customFormat="1" x14ac:dyDescent="0.35">
      <c r="A743" s="39"/>
      <c r="B743" s="29"/>
      <c r="C743" s="29"/>
      <c r="D743" s="30"/>
      <c r="E743" s="55"/>
      <c r="F743" s="31"/>
      <c r="G743" s="31"/>
      <c r="H743" s="32"/>
      <c r="I743" s="32"/>
      <c r="J743" s="33"/>
      <c r="K743" s="33"/>
      <c r="L743" s="43"/>
      <c r="M743" s="34"/>
      <c r="N743" s="77" t="e">
        <f>VLOOKUP(tbl_claims[[#This Row],[Nationality]],Table4[],3,FALSE)</f>
        <v>#N/A</v>
      </c>
      <c r="O743" s="41" t="str">
        <f>IF(tbl_claims[[#This Row],[Date of Birth]]&lt;&gt;"", DATE(YEAR(tbl_claims[[#This Row],[Date of Birth]])+16, MONTH(tbl_claims[[#This Row],[Date of Birth]]), DAY(tbl_claims[[#This Row],[Date of Birth]])), "")</f>
        <v/>
      </c>
      <c r="P743" s="41" t="str">
        <f>IF(tbl_claims[[#This Row],[Date of Birth]]&lt;&gt;"", DATE(YEAR(tbl_claims[[#This Row],[Date of Birth]])+18, MONTH(tbl_claims[[#This Row],[Date of Birth]]), DAY(tbl_claims[[#This Row],[Date of Birth]])), "")</f>
        <v/>
      </c>
      <c r="Q743" s="41" t="str">
        <f>IF(tbl_claims[[#This Row],[Date of Birth]]&lt;&gt;"", DATE(YEAR(tbl_claims[[#This Row],[Date of Birth]])+21, MONTH(tbl_claims[[#This Row],[Date of Birth]]), DAY(tbl_claims[[#This Row],[Date of Birth]])), "")</f>
        <v/>
      </c>
      <c r="R743" s="41" t="str">
        <f>IF(tbl_claims[[#This Row],[Date of Birth]]&lt;&gt;"", DATE(YEAR(tbl_claims[[#This Row],[Date of Birth]])+25, MONTH(tbl_claims[[#This Row],[Date of Birth]]), DAY(tbl_claims[[#This Row],[Date of Birth]])), "")</f>
        <v/>
      </c>
    </row>
    <row r="744" spans="1:18" s="26" customFormat="1" x14ac:dyDescent="0.35">
      <c r="A744" s="39"/>
      <c r="B744" s="29"/>
      <c r="C744" s="29"/>
      <c r="D744" s="30"/>
      <c r="E744" s="55"/>
      <c r="F744" s="31"/>
      <c r="G744" s="31"/>
      <c r="H744" s="32"/>
      <c r="I744" s="32"/>
      <c r="J744" s="33"/>
      <c r="K744" s="33"/>
      <c r="L744" s="43"/>
      <c r="M744" s="34"/>
      <c r="N744" s="77" t="e">
        <f>VLOOKUP(tbl_claims[[#This Row],[Nationality]],Table4[],3,FALSE)</f>
        <v>#N/A</v>
      </c>
      <c r="O744" s="41" t="str">
        <f>IF(tbl_claims[[#This Row],[Date of Birth]]&lt;&gt;"", DATE(YEAR(tbl_claims[[#This Row],[Date of Birth]])+16, MONTH(tbl_claims[[#This Row],[Date of Birth]]), DAY(tbl_claims[[#This Row],[Date of Birth]])), "")</f>
        <v/>
      </c>
      <c r="P744" s="41" t="str">
        <f>IF(tbl_claims[[#This Row],[Date of Birth]]&lt;&gt;"", DATE(YEAR(tbl_claims[[#This Row],[Date of Birth]])+18, MONTH(tbl_claims[[#This Row],[Date of Birth]]), DAY(tbl_claims[[#This Row],[Date of Birth]])), "")</f>
        <v/>
      </c>
      <c r="Q744" s="41" t="str">
        <f>IF(tbl_claims[[#This Row],[Date of Birth]]&lt;&gt;"", DATE(YEAR(tbl_claims[[#This Row],[Date of Birth]])+21, MONTH(tbl_claims[[#This Row],[Date of Birth]]), DAY(tbl_claims[[#This Row],[Date of Birth]])), "")</f>
        <v/>
      </c>
      <c r="R744" s="41" t="str">
        <f>IF(tbl_claims[[#This Row],[Date of Birth]]&lt;&gt;"", DATE(YEAR(tbl_claims[[#This Row],[Date of Birth]])+25, MONTH(tbl_claims[[#This Row],[Date of Birth]]), DAY(tbl_claims[[#This Row],[Date of Birth]])), "")</f>
        <v/>
      </c>
    </row>
    <row r="745" spans="1:18" s="26" customFormat="1" x14ac:dyDescent="0.35">
      <c r="A745" s="39"/>
      <c r="B745" s="29"/>
      <c r="C745" s="29"/>
      <c r="D745" s="30"/>
      <c r="E745" s="55"/>
      <c r="F745" s="31"/>
      <c r="G745" s="31"/>
      <c r="H745" s="32"/>
      <c r="I745" s="32"/>
      <c r="J745" s="33"/>
      <c r="K745" s="33"/>
      <c r="L745" s="43"/>
      <c r="M745" s="34"/>
      <c r="N745" s="77" t="e">
        <f>VLOOKUP(tbl_claims[[#This Row],[Nationality]],Table4[],3,FALSE)</f>
        <v>#N/A</v>
      </c>
      <c r="O745" s="41" t="str">
        <f>IF(tbl_claims[[#This Row],[Date of Birth]]&lt;&gt;"", DATE(YEAR(tbl_claims[[#This Row],[Date of Birth]])+16, MONTH(tbl_claims[[#This Row],[Date of Birth]]), DAY(tbl_claims[[#This Row],[Date of Birth]])), "")</f>
        <v/>
      </c>
      <c r="P745" s="41" t="str">
        <f>IF(tbl_claims[[#This Row],[Date of Birth]]&lt;&gt;"", DATE(YEAR(tbl_claims[[#This Row],[Date of Birth]])+18, MONTH(tbl_claims[[#This Row],[Date of Birth]]), DAY(tbl_claims[[#This Row],[Date of Birth]])), "")</f>
        <v/>
      </c>
      <c r="Q745" s="41" t="str">
        <f>IF(tbl_claims[[#This Row],[Date of Birth]]&lt;&gt;"", DATE(YEAR(tbl_claims[[#This Row],[Date of Birth]])+21, MONTH(tbl_claims[[#This Row],[Date of Birth]]), DAY(tbl_claims[[#This Row],[Date of Birth]])), "")</f>
        <v/>
      </c>
      <c r="R745" s="41" t="str">
        <f>IF(tbl_claims[[#This Row],[Date of Birth]]&lt;&gt;"", DATE(YEAR(tbl_claims[[#This Row],[Date of Birth]])+25, MONTH(tbl_claims[[#This Row],[Date of Birth]]), DAY(tbl_claims[[#This Row],[Date of Birth]])), "")</f>
        <v/>
      </c>
    </row>
    <row r="746" spans="1:18" s="26" customFormat="1" x14ac:dyDescent="0.35">
      <c r="A746" s="39"/>
      <c r="B746" s="29"/>
      <c r="C746" s="29"/>
      <c r="D746" s="30"/>
      <c r="E746" s="55"/>
      <c r="F746" s="31"/>
      <c r="G746" s="31"/>
      <c r="H746" s="32"/>
      <c r="I746" s="32"/>
      <c r="J746" s="33"/>
      <c r="K746" s="33"/>
      <c r="L746" s="43"/>
      <c r="M746" s="34"/>
      <c r="N746" s="77" t="e">
        <f>VLOOKUP(tbl_claims[[#This Row],[Nationality]],Table4[],3,FALSE)</f>
        <v>#N/A</v>
      </c>
      <c r="O746" s="41" t="str">
        <f>IF(tbl_claims[[#This Row],[Date of Birth]]&lt;&gt;"", DATE(YEAR(tbl_claims[[#This Row],[Date of Birth]])+16, MONTH(tbl_claims[[#This Row],[Date of Birth]]), DAY(tbl_claims[[#This Row],[Date of Birth]])), "")</f>
        <v/>
      </c>
      <c r="P746" s="41" t="str">
        <f>IF(tbl_claims[[#This Row],[Date of Birth]]&lt;&gt;"", DATE(YEAR(tbl_claims[[#This Row],[Date of Birth]])+18, MONTH(tbl_claims[[#This Row],[Date of Birth]]), DAY(tbl_claims[[#This Row],[Date of Birth]])), "")</f>
        <v/>
      </c>
      <c r="Q746" s="41" t="str">
        <f>IF(tbl_claims[[#This Row],[Date of Birth]]&lt;&gt;"", DATE(YEAR(tbl_claims[[#This Row],[Date of Birth]])+21, MONTH(tbl_claims[[#This Row],[Date of Birth]]), DAY(tbl_claims[[#This Row],[Date of Birth]])), "")</f>
        <v/>
      </c>
      <c r="R746" s="41" t="str">
        <f>IF(tbl_claims[[#This Row],[Date of Birth]]&lt;&gt;"", DATE(YEAR(tbl_claims[[#This Row],[Date of Birth]])+25, MONTH(tbl_claims[[#This Row],[Date of Birth]]), DAY(tbl_claims[[#This Row],[Date of Birth]])), "")</f>
        <v/>
      </c>
    </row>
    <row r="747" spans="1:18" s="26" customFormat="1" x14ac:dyDescent="0.35">
      <c r="A747" s="39"/>
      <c r="B747" s="29"/>
      <c r="C747" s="29"/>
      <c r="D747" s="30"/>
      <c r="E747" s="55"/>
      <c r="F747" s="31"/>
      <c r="G747" s="31"/>
      <c r="H747" s="32"/>
      <c r="I747" s="32"/>
      <c r="J747" s="33"/>
      <c r="K747" s="33"/>
      <c r="L747" s="43"/>
      <c r="M747" s="34"/>
      <c r="N747" s="77" t="e">
        <f>VLOOKUP(tbl_claims[[#This Row],[Nationality]],Table4[],3,FALSE)</f>
        <v>#N/A</v>
      </c>
      <c r="O747" s="41" t="str">
        <f>IF(tbl_claims[[#This Row],[Date of Birth]]&lt;&gt;"", DATE(YEAR(tbl_claims[[#This Row],[Date of Birth]])+16, MONTH(tbl_claims[[#This Row],[Date of Birth]]), DAY(tbl_claims[[#This Row],[Date of Birth]])), "")</f>
        <v/>
      </c>
      <c r="P747" s="41" t="str">
        <f>IF(tbl_claims[[#This Row],[Date of Birth]]&lt;&gt;"", DATE(YEAR(tbl_claims[[#This Row],[Date of Birth]])+18, MONTH(tbl_claims[[#This Row],[Date of Birth]]), DAY(tbl_claims[[#This Row],[Date of Birth]])), "")</f>
        <v/>
      </c>
      <c r="Q747" s="41" t="str">
        <f>IF(tbl_claims[[#This Row],[Date of Birth]]&lt;&gt;"", DATE(YEAR(tbl_claims[[#This Row],[Date of Birth]])+21, MONTH(tbl_claims[[#This Row],[Date of Birth]]), DAY(tbl_claims[[#This Row],[Date of Birth]])), "")</f>
        <v/>
      </c>
      <c r="R747" s="41" t="str">
        <f>IF(tbl_claims[[#This Row],[Date of Birth]]&lt;&gt;"", DATE(YEAR(tbl_claims[[#This Row],[Date of Birth]])+25, MONTH(tbl_claims[[#This Row],[Date of Birth]]), DAY(tbl_claims[[#This Row],[Date of Birth]])), "")</f>
        <v/>
      </c>
    </row>
    <row r="748" spans="1:18" s="26" customFormat="1" x14ac:dyDescent="0.35">
      <c r="A748" s="39"/>
      <c r="B748" s="29"/>
      <c r="C748" s="29"/>
      <c r="D748" s="30"/>
      <c r="E748" s="55"/>
      <c r="F748" s="31"/>
      <c r="G748" s="31"/>
      <c r="H748" s="32"/>
      <c r="I748" s="32"/>
      <c r="J748" s="33"/>
      <c r="K748" s="33"/>
      <c r="L748" s="43"/>
      <c r="M748" s="34"/>
      <c r="N748" s="77" t="e">
        <f>VLOOKUP(tbl_claims[[#This Row],[Nationality]],Table4[],3,FALSE)</f>
        <v>#N/A</v>
      </c>
      <c r="O748" s="41" t="str">
        <f>IF(tbl_claims[[#This Row],[Date of Birth]]&lt;&gt;"", DATE(YEAR(tbl_claims[[#This Row],[Date of Birth]])+16, MONTH(tbl_claims[[#This Row],[Date of Birth]]), DAY(tbl_claims[[#This Row],[Date of Birth]])), "")</f>
        <v/>
      </c>
      <c r="P748" s="41" t="str">
        <f>IF(tbl_claims[[#This Row],[Date of Birth]]&lt;&gt;"", DATE(YEAR(tbl_claims[[#This Row],[Date of Birth]])+18, MONTH(tbl_claims[[#This Row],[Date of Birth]]), DAY(tbl_claims[[#This Row],[Date of Birth]])), "")</f>
        <v/>
      </c>
      <c r="Q748" s="41" t="str">
        <f>IF(tbl_claims[[#This Row],[Date of Birth]]&lt;&gt;"", DATE(YEAR(tbl_claims[[#This Row],[Date of Birth]])+21, MONTH(tbl_claims[[#This Row],[Date of Birth]]), DAY(tbl_claims[[#This Row],[Date of Birth]])), "")</f>
        <v/>
      </c>
      <c r="R748" s="41" t="str">
        <f>IF(tbl_claims[[#This Row],[Date of Birth]]&lt;&gt;"", DATE(YEAR(tbl_claims[[#This Row],[Date of Birth]])+25, MONTH(tbl_claims[[#This Row],[Date of Birth]]), DAY(tbl_claims[[#This Row],[Date of Birth]])), "")</f>
        <v/>
      </c>
    </row>
    <row r="749" spans="1:18" s="26" customFormat="1" x14ac:dyDescent="0.35">
      <c r="A749" s="39"/>
      <c r="B749" s="29"/>
      <c r="C749" s="29"/>
      <c r="D749" s="30"/>
      <c r="E749" s="55"/>
      <c r="F749" s="31"/>
      <c r="G749" s="31"/>
      <c r="H749" s="32"/>
      <c r="I749" s="32"/>
      <c r="J749" s="33"/>
      <c r="K749" s="33"/>
      <c r="L749" s="43"/>
      <c r="M749" s="34"/>
      <c r="N749" s="77" t="e">
        <f>VLOOKUP(tbl_claims[[#This Row],[Nationality]],Table4[],3,FALSE)</f>
        <v>#N/A</v>
      </c>
      <c r="O749" s="41" t="str">
        <f>IF(tbl_claims[[#This Row],[Date of Birth]]&lt;&gt;"", DATE(YEAR(tbl_claims[[#This Row],[Date of Birth]])+16, MONTH(tbl_claims[[#This Row],[Date of Birth]]), DAY(tbl_claims[[#This Row],[Date of Birth]])), "")</f>
        <v/>
      </c>
      <c r="P749" s="41" t="str">
        <f>IF(tbl_claims[[#This Row],[Date of Birth]]&lt;&gt;"", DATE(YEAR(tbl_claims[[#This Row],[Date of Birth]])+18, MONTH(tbl_claims[[#This Row],[Date of Birth]]), DAY(tbl_claims[[#This Row],[Date of Birth]])), "")</f>
        <v/>
      </c>
      <c r="Q749" s="41" t="str">
        <f>IF(tbl_claims[[#This Row],[Date of Birth]]&lt;&gt;"", DATE(YEAR(tbl_claims[[#This Row],[Date of Birth]])+21, MONTH(tbl_claims[[#This Row],[Date of Birth]]), DAY(tbl_claims[[#This Row],[Date of Birth]])), "")</f>
        <v/>
      </c>
      <c r="R749" s="41" t="str">
        <f>IF(tbl_claims[[#This Row],[Date of Birth]]&lt;&gt;"", DATE(YEAR(tbl_claims[[#This Row],[Date of Birth]])+25, MONTH(tbl_claims[[#This Row],[Date of Birth]]), DAY(tbl_claims[[#This Row],[Date of Birth]])), "")</f>
        <v/>
      </c>
    </row>
    <row r="750" spans="1:18" s="26" customFormat="1" x14ac:dyDescent="0.35">
      <c r="A750" s="39"/>
      <c r="B750" s="29"/>
      <c r="C750" s="29"/>
      <c r="D750" s="30"/>
      <c r="E750" s="55"/>
      <c r="F750" s="31"/>
      <c r="G750" s="31"/>
      <c r="H750" s="32"/>
      <c r="I750" s="32"/>
      <c r="J750" s="33"/>
      <c r="K750" s="33"/>
      <c r="L750" s="43"/>
      <c r="M750" s="34"/>
      <c r="N750" s="77" t="e">
        <f>VLOOKUP(tbl_claims[[#This Row],[Nationality]],Table4[],3,FALSE)</f>
        <v>#N/A</v>
      </c>
      <c r="O750" s="41" t="str">
        <f>IF(tbl_claims[[#This Row],[Date of Birth]]&lt;&gt;"", DATE(YEAR(tbl_claims[[#This Row],[Date of Birth]])+16, MONTH(tbl_claims[[#This Row],[Date of Birth]]), DAY(tbl_claims[[#This Row],[Date of Birth]])), "")</f>
        <v/>
      </c>
      <c r="P750" s="41" t="str">
        <f>IF(tbl_claims[[#This Row],[Date of Birth]]&lt;&gt;"", DATE(YEAR(tbl_claims[[#This Row],[Date of Birth]])+18, MONTH(tbl_claims[[#This Row],[Date of Birth]]), DAY(tbl_claims[[#This Row],[Date of Birth]])), "")</f>
        <v/>
      </c>
      <c r="Q750" s="41" t="str">
        <f>IF(tbl_claims[[#This Row],[Date of Birth]]&lt;&gt;"", DATE(YEAR(tbl_claims[[#This Row],[Date of Birth]])+21, MONTH(tbl_claims[[#This Row],[Date of Birth]]), DAY(tbl_claims[[#This Row],[Date of Birth]])), "")</f>
        <v/>
      </c>
      <c r="R750" s="41" t="str">
        <f>IF(tbl_claims[[#This Row],[Date of Birth]]&lt;&gt;"", DATE(YEAR(tbl_claims[[#This Row],[Date of Birth]])+25, MONTH(tbl_claims[[#This Row],[Date of Birth]]), DAY(tbl_claims[[#This Row],[Date of Birth]])), "")</f>
        <v/>
      </c>
    </row>
    <row r="751" spans="1:18" s="26" customFormat="1" x14ac:dyDescent="0.35">
      <c r="A751" s="39"/>
      <c r="B751" s="29"/>
      <c r="C751" s="29"/>
      <c r="D751" s="30"/>
      <c r="E751" s="55"/>
      <c r="F751" s="31"/>
      <c r="G751" s="31"/>
      <c r="H751" s="32"/>
      <c r="I751" s="32"/>
      <c r="J751" s="33"/>
      <c r="K751" s="33"/>
      <c r="L751" s="43"/>
      <c r="M751" s="34"/>
      <c r="N751" s="77" t="e">
        <f>VLOOKUP(tbl_claims[[#This Row],[Nationality]],Table4[],3,FALSE)</f>
        <v>#N/A</v>
      </c>
      <c r="O751" s="41" t="str">
        <f>IF(tbl_claims[[#This Row],[Date of Birth]]&lt;&gt;"", DATE(YEAR(tbl_claims[[#This Row],[Date of Birth]])+16, MONTH(tbl_claims[[#This Row],[Date of Birth]]), DAY(tbl_claims[[#This Row],[Date of Birth]])), "")</f>
        <v/>
      </c>
      <c r="P751" s="41" t="str">
        <f>IF(tbl_claims[[#This Row],[Date of Birth]]&lt;&gt;"", DATE(YEAR(tbl_claims[[#This Row],[Date of Birth]])+18, MONTH(tbl_claims[[#This Row],[Date of Birth]]), DAY(tbl_claims[[#This Row],[Date of Birth]])), "")</f>
        <v/>
      </c>
      <c r="Q751" s="41" t="str">
        <f>IF(tbl_claims[[#This Row],[Date of Birth]]&lt;&gt;"", DATE(YEAR(tbl_claims[[#This Row],[Date of Birth]])+21, MONTH(tbl_claims[[#This Row],[Date of Birth]]), DAY(tbl_claims[[#This Row],[Date of Birth]])), "")</f>
        <v/>
      </c>
      <c r="R751" s="41" t="str">
        <f>IF(tbl_claims[[#This Row],[Date of Birth]]&lt;&gt;"", DATE(YEAR(tbl_claims[[#This Row],[Date of Birth]])+25, MONTH(tbl_claims[[#This Row],[Date of Birth]]), DAY(tbl_claims[[#This Row],[Date of Birth]])), "")</f>
        <v/>
      </c>
    </row>
    <row r="752" spans="1:18" s="26" customFormat="1" x14ac:dyDescent="0.35">
      <c r="A752" s="39"/>
      <c r="B752" s="29"/>
      <c r="C752" s="29"/>
      <c r="D752" s="30"/>
      <c r="E752" s="55"/>
      <c r="F752" s="31"/>
      <c r="G752" s="31"/>
      <c r="H752" s="32"/>
      <c r="I752" s="32"/>
      <c r="J752" s="33"/>
      <c r="K752" s="33"/>
      <c r="L752" s="43"/>
      <c r="M752" s="34"/>
      <c r="N752" s="77" t="e">
        <f>VLOOKUP(tbl_claims[[#This Row],[Nationality]],Table4[],3,FALSE)</f>
        <v>#N/A</v>
      </c>
      <c r="O752" s="41" t="str">
        <f>IF(tbl_claims[[#This Row],[Date of Birth]]&lt;&gt;"", DATE(YEAR(tbl_claims[[#This Row],[Date of Birth]])+16, MONTH(tbl_claims[[#This Row],[Date of Birth]]), DAY(tbl_claims[[#This Row],[Date of Birth]])), "")</f>
        <v/>
      </c>
      <c r="P752" s="41" t="str">
        <f>IF(tbl_claims[[#This Row],[Date of Birth]]&lt;&gt;"", DATE(YEAR(tbl_claims[[#This Row],[Date of Birth]])+18, MONTH(tbl_claims[[#This Row],[Date of Birth]]), DAY(tbl_claims[[#This Row],[Date of Birth]])), "")</f>
        <v/>
      </c>
      <c r="Q752" s="41" t="str">
        <f>IF(tbl_claims[[#This Row],[Date of Birth]]&lt;&gt;"", DATE(YEAR(tbl_claims[[#This Row],[Date of Birth]])+21, MONTH(tbl_claims[[#This Row],[Date of Birth]]), DAY(tbl_claims[[#This Row],[Date of Birth]])), "")</f>
        <v/>
      </c>
      <c r="R752" s="41" t="str">
        <f>IF(tbl_claims[[#This Row],[Date of Birth]]&lt;&gt;"", DATE(YEAR(tbl_claims[[#This Row],[Date of Birth]])+25, MONTH(tbl_claims[[#This Row],[Date of Birth]]), DAY(tbl_claims[[#This Row],[Date of Birth]])), "")</f>
        <v/>
      </c>
    </row>
    <row r="753" spans="1:18" s="26" customFormat="1" x14ac:dyDescent="0.35">
      <c r="A753" s="39"/>
      <c r="B753" s="29"/>
      <c r="C753" s="29"/>
      <c r="D753" s="30"/>
      <c r="E753" s="55"/>
      <c r="F753" s="31"/>
      <c r="G753" s="31"/>
      <c r="H753" s="32"/>
      <c r="I753" s="32"/>
      <c r="J753" s="33"/>
      <c r="K753" s="33"/>
      <c r="L753" s="43"/>
      <c r="M753" s="34"/>
      <c r="N753" s="77" t="e">
        <f>VLOOKUP(tbl_claims[[#This Row],[Nationality]],Table4[],3,FALSE)</f>
        <v>#N/A</v>
      </c>
      <c r="O753" s="41" t="str">
        <f>IF(tbl_claims[[#This Row],[Date of Birth]]&lt;&gt;"", DATE(YEAR(tbl_claims[[#This Row],[Date of Birth]])+16, MONTH(tbl_claims[[#This Row],[Date of Birth]]), DAY(tbl_claims[[#This Row],[Date of Birth]])), "")</f>
        <v/>
      </c>
      <c r="P753" s="41" t="str">
        <f>IF(tbl_claims[[#This Row],[Date of Birth]]&lt;&gt;"", DATE(YEAR(tbl_claims[[#This Row],[Date of Birth]])+18, MONTH(tbl_claims[[#This Row],[Date of Birth]]), DAY(tbl_claims[[#This Row],[Date of Birth]])), "")</f>
        <v/>
      </c>
      <c r="Q753" s="41" t="str">
        <f>IF(tbl_claims[[#This Row],[Date of Birth]]&lt;&gt;"", DATE(YEAR(tbl_claims[[#This Row],[Date of Birth]])+21, MONTH(tbl_claims[[#This Row],[Date of Birth]]), DAY(tbl_claims[[#This Row],[Date of Birth]])), "")</f>
        <v/>
      </c>
      <c r="R753" s="41" t="str">
        <f>IF(tbl_claims[[#This Row],[Date of Birth]]&lt;&gt;"", DATE(YEAR(tbl_claims[[#This Row],[Date of Birth]])+25, MONTH(tbl_claims[[#This Row],[Date of Birth]]), DAY(tbl_claims[[#This Row],[Date of Birth]])), "")</f>
        <v/>
      </c>
    </row>
    <row r="754" spans="1:18" s="26" customFormat="1" x14ac:dyDescent="0.35">
      <c r="A754" s="39"/>
      <c r="B754" s="29"/>
      <c r="C754" s="29"/>
      <c r="D754" s="30"/>
      <c r="E754" s="55"/>
      <c r="F754" s="31"/>
      <c r="G754" s="31"/>
      <c r="H754" s="32"/>
      <c r="I754" s="32"/>
      <c r="J754" s="33"/>
      <c r="K754" s="33"/>
      <c r="L754" s="43"/>
      <c r="M754" s="34"/>
      <c r="N754" s="77" t="e">
        <f>VLOOKUP(tbl_claims[[#This Row],[Nationality]],Table4[],3,FALSE)</f>
        <v>#N/A</v>
      </c>
      <c r="O754" s="41" t="str">
        <f>IF(tbl_claims[[#This Row],[Date of Birth]]&lt;&gt;"", DATE(YEAR(tbl_claims[[#This Row],[Date of Birth]])+16, MONTH(tbl_claims[[#This Row],[Date of Birth]]), DAY(tbl_claims[[#This Row],[Date of Birth]])), "")</f>
        <v/>
      </c>
      <c r="P754" s="41" t="str">
        <f>IF(tbl_claims[[#This Row],[Date of Birth]]&lt;&gt;"", DATE(YEAR(tbl_claims[[#This Row],[Date of Birth]])+18, MONTH(tbl_claims[[#This Row],[Date of Birth]]), DAY(tbl_claims[[#This Row],[Date of Birth]])), "")</f>
        <v/>
      </c>
      <c r="Q754" s="41" t="str">
        <f>IF(tbl_claims[[#This Row],[Date of Birth]]&lt;&gt;"", DATE(YEAR(tbl_claims[[#This Row],[Date of Birth]])+21, MONTH(tbl_claims[[#This Row],[Date of Birth]]), DAY(tbl_claims[[#This Row],[Date of Birth]])), "")</f>
        <v/>
      </c>
      <c r="R754" s="41" t="str">
        <f>IF(tbl_claims[[#This Row],[Date of Birth]]&lt;&gt;"", DATE(YEAR(tbl_claims[[#This Row],[Date of Birth]])+25, MONTH(tbl_claims[[#This Row],[Date of Birth]]), DAY(tbl_claims[[#This Row],[Date of Birth]])), "")</f>
        <v/>
      </c>
    </row>
    <row r="755" spans="1:18" s="26" customFormat="1" x14ac:dyDescent="0.35">
      <c r="A755" s="39"/>
      <c r="B755" s="29"/>
      <c r="C755" s="29"/>
      <c r="D755" s="30"/>
      <c r="E755" s="55"/>
      <c r="F755" s="31"/>
      <c r="G755" s="31"/>
      <c r="H755" s="32"/>
      <c r="I755" s="32"/>
      <c r="J755" s="33"/>
      <c r="K755" s="33"/>
      <c r="L755" s="43"/>
      <c r="M755" s="34"/>
      <c r="N755" s="77" t="e">
        <f>VLOOKUP(tbl_claims[[#This Row],[Nationality]],Table4[],3,FALSE)</f>
        <v>#N/A</v>
      </c>
      <c r="O755" s="41" t="str">
        <f>IF(tbl_claims[[#This Row],[Date of Birth]]&lt;&gt;"", DATE(YEAR(tbl_claims[[#This Row],[Date of Birth]])+16, MONTH(tbl_claims[[#This Row],[Date of Birth]]), DAY(tbl_claims[[#This Row],[Date of Birth]])), "")</f>
        <v/>
      </c>
      <c r="P755" s="41" t="str">
        <f>IF(tbl_claims[[#This Row],[Date of Birth]]&lt;&gt;"", DATE(YEAR(tbl_claims[[#This Row],[Date of Birth]])+18, MONTH(tbl_claims[[#This Row],[Date of Birth]]), DAY(tbl_claims[[#This Row],[Date of Birth]])), "")</f>
        <v/>
      </c>
      <c r="Q755" s="41" t="str">
        <f>IF(tbl_claims[[#This Row],[Date of Birth]]&lt;&gt;"", DATE(YEAR(tbl_claims[[#This Row],[Date of Birth]])+21, MONTH(tbl_claims[[#This Row],[Date of Birth]]), DAY(tbl_claims[[#This Row],[Date of Birth]])), "")</f>
        <v/>
      </c>
      <c r="R755" s="41" t="str">
        <f>IF(tbl_claims[[#This Row],[Date of Birth]]&lt;&gt;"", DATE(YEAR(tbl_claims[[#This Row],[Date of Birth]])+25, MONTH(tbl_claims[[#This Row],[Date of Birth]]), DAY(tbl_claims[[#This Row],[Date of Birth]])), "")</f>
        <v/>
      </c>
    </row>
    <row r="756" spans="1:18" s="26" customFormat="1" x14ac:dyDescent="0.35">
      <c r="A756" s="39"/>
      <c r="B756" s="29"/>
      <c r="C756" s="29"/>
      <c r="D756" s="30"/>
      <c r="E756" s="55"/>
      <c r="F756" s="31"/>
      <c r="G756" s="31"/>
      <c r="H756" s="32"/>
      <c r="I756" s="32"/>
      <c r="J756" s="33"/>
      <c r="K756" s="33"/>
      <c r="L756" s="43"/>
      <c r="M756" s="34"/>
      <c r="N756" s="77" t="e">
        <f>VLOOKUP(tbl_claims[[#This Row],[Nationality]],Table4[],3,FALSE)</f>
        <v>#N/A</v>
      </c>
      <c r="O756" s="41" t="str">
        <f>IF(tbl_claims[[#This Row],[Date of Birth]]&lt;&gt;"", DATE(YEAR(tbl_claims[[#This Row],[Date of Birth]])+16, MONTH(tbl_claims[[#This Row],[Date of Birth]]), DAY(tbl_claims[[#This Row],[Date of Birth]])), "")</f>
        <v/>
      </c>
      <c r="P756" s="41" t="str">
        <f>IF(tbl_claims[[#This Row],[Date of Birth]]&lt;&gt;"", DATE(YEAR(tbl_claims[[#This Row],[Date of Birth]])+18, MONTH(tbl_claims[[#This Row],[Date of Birth]]), DAY(tbl_claims[[#This Row],[Date of Birth]])), "")</f>
        <v/>
      </c>
      <c r="Q756" s="41" t="str">
        <f>IF(tbl_claims[[#This Row],[Date of Birth]]&lt;&gt;"", DATE(YEAR(tbl_claims[[#This Row],[Date of Birth]])+21, MONTH(tbl_claims[[#This Row],[Date of Birth]]), DAY(tbl_claims[[#This Row],[Date of Birth]])), "")</f>
        <v/>
      </c>
      <c r="R756" s="41" t="str">
        <f>IF(tbl_claims[[#This Row],[Date of Birth]]&lt;&gt;"", DATE(YEAR(tbl_claims[[#This Row],[Date of Birth]])+25, MONTH(tbl_claims[[#This Row],[Date of Birth]]), DAY(tbl_claims[[#This Row],[Date of Birth]])), "")</f>
        <v/>
      </c>
    </row>
    <row r="757" spans="1:18" s="26" customFormat="1" x14ac:dyDescent="0.35">
      <c r="A757" s="39"/>
      <c r="B757" s="29"/>
      <c r="C757" s="29"/>
      <c r="D757" s="30"/>
      <c r="E757" s="55"/>
      <c r="F757" s="31"/>
      <c r="G757" s="31"/>
      <c r="H757" s="32"/>
      <c r="I757" s="32"/>
      <c r="J757" s="33"/>
      <c r="K757" s="33"/>
      <c r="L757" s="43"/>
      <c r="M757" s="34"/>
      <c r="N757" s="77" t="e">
        <f>VLOOKUP(tbl_claims[[#This Row],[Nationality]],Table4[],3,FALSE)</f>
        <v>#N/A</v>
      </c>
      <c r="O757" s="41" t="str">
        <f>IF(tbl_claims[[#This Row],[Date of Birth]]&lt;&gt;"", DATE(YEAR(tbl_claims[[#This Row],[Date of Birth]])+16, MONTH(tbl_claims[[#This Row],[Date of Birth]]), DAY(tbl_claims[[#This Row],[Date of Birth]])), "")</f>
        <v/>
      </c>
      <c r="P757" s="41" t="str">
        <f>IF(tbl_claims[[#This Row],[Date of Birth]]&lt;&gt;"", DATE(YEAR(tbl_claims[[#This Row],[Date of Birth]])+18, MONTH(tbl_claims[[#This Row],[Date of Birth]]), DAY(tbl_claims[[#This Row],[Date of Birth]])), "")</f>
        <v/>
      </c>
      <c r="Q757" s="41" t="str">
        <f>IF(tbl_claims[[#This Row],[Date of Birth]]&lt;&gt;"", DATE(YEAR(tbl_claims[[#This Row],[Date of Birth]])+21, MONTH(tbl_claims[[#This Row],[Date of Birth]]), DAY(tbl_claims[[#This Row],[Date of Birth]])), "")</f>
        <v/>
      </c>
      <c r="R757" s="41" t="str">
        <f>IF(tbl_claims[[#This Row],[Date of Birth]]&lt;&gt;"", DATE(YEAR(tbl_claims[[#This Row],[Date of Birth]])+25, MONTH(tbl_claims[[#This Row],[Date of Birth]]), DAY(tbl_claims[[#This Row],[Date of Birth]])), "")</f>
        <v/>
      </c>
    </row>
    <row r="758" spans="1:18" s="26" customFormat="1" x14ac:dyDescent="0.35">
      <c r="A758" s="39"/>
      <c r="B758" s="29"/>
      <c r="C758" s="29"/>
      <c r="D758" s="30"/>
      <c r="E758" s="55"/>
      <c r="F758" s="31"/>
      <c r="G758" s="31"/>
      <c r="H758" s="32"/>
      <c r="I758" s="32"/>
      <c r="J758" s="33"/>
      <c r="K758" s="33"/>
      <c r="L758" s="43"/>
      <c r="M758" s="34"/>
      <c r="N758" s="77" t="e">
        <f>VLOOKUP(tbl_claims[[#This Row],[Nationality]],Table4[],3,FALSE)</f>
        <v>#N/A</v>
      </c>
      <c r="O758" s="41" t="str">
        <f>IF(tbl_claims[[#This Row],[Date of Birth]]&lt;&gt;"", DATE(YEAR(tbl_claims[[#This Row],[Date of Birth]])+16, MONTH(tbl_claims[[#This Row],[Date of Birth]]), DAY(tbl_claims[[#This Row],[Date of Birth]])), "")</f>
        <v/>
      </c>
      <c r="P758" s="41" t="str">
        <f>IF(tbl_claims[[#This Row],[Date of Birth]]&lt;&gt;"", DATE(YEAR(tbl_claims[[#This Row],[Date of Birth]])+18, MONTH(tbl_claims[[#This Row],[Date of Birth]]), DAY(tbl_claims[[#This Row],[Date of Birth]])), "")</f>
        <v/>
      </c>
      <c r="Q758" s="41" t="str">
        <f>IF(tbl_claims[[#This Row],[Date of Birth]]&lt;&gt;"", DATE(YEAR(tbl_claims[[#This Row],[Date of Birth]])+21, MONTH(tbl_claims[[#This Row],[Date of Birth]]), DAY(tbl_claims[[#This Row],[Date of Birth]])), "")</f>
        <v/>
      </c>
      <c r="R758" s="41" t="str">
        <f>IF(tbl_claims[[#This Row],[Date of Birth]]&lt;&gt;"", DATE(YEAR(tbl_claims[[#This Row],[Date of Birth]])+25, MONTH(tbl_claims[[#This Row],[Date of Birth]]), DAY(tbl_claims[[#This Row],[Date of Birth]])), "")</f>
        <v/>
      </c>
    </row>
    <row r="759" spans="1:18" s="26" customFormat="1" x14ac:dyDescent="0.35">
      <c r="A759" s="39"/>
      <c r="B759" s="29"/>
      <c r="C759" s="29"/>
      <c r="D759" s="30"/>
      <c r="E759" s="55"/>
      <c r="F759" s="31"/>
      <c r="G759" s="31"/>
      <c r="H759" s="32"/>
      <c r="I759" s="32"/>
      <c r="J759" s="33"/>
      <c r="K759" s="33"/>
      <c r="L759" s="43"/>
      <c r="M759" s="34"/>
      <c r="N759" s="77" t="e">
        <f>VLOOKUP(tbl_claims[[#This Row],[Nationality]],Table4[],3,FALSE)</f>
        <v>#N/A</v>
      </c>
      <c r="O759" s="41" t="str">
        <f>IF(tbl_claims[[#This Row],[Date of Birth]]&lt;&gt;"", DATE(YEAR(tbl_claims[[#This Row],[Date of Birth]])+16, MONTH(tbl_claims[[#This Row],[Date of Birth]]), DAY(tbl_claims[[#This Row],[Date of Birth]])), "")</f>
        <v/>
      </c>
      <c r="P759" s="41" t="str">
        <f>IF(tbl_claims[[#This Row],[Date of Birth]]&lt;&gt;"", DATE(YEAR(tbl_claims[[#This Row],[Date of Birth]])+18, MONTH(tbl_claims[[#This Row],[Date of Birth]]), DAY(tbl_claims[[#This Row],[Date of Birth]])), "")</f>
        <v/>
      </c>
      <c r="Q759" s="41" t="str">
        <f>IF(tbl_claims[[#This Row],[Date of Birth]]&lt;&gt;"", DATE(YEAR(tbl_claims[[#This Row],[Date of Birth]])+21, MONTH(tbl_claims[[#This Row],[Date of Birth]]), DAY(tbl_claims[[#This Row],[Date of Birth]])), "")</f>
        <v/>
      </c>
      <c r="R759" s="41" t="str">
        <f>IF(tbl_claims[[#This Row],[Date of Birth]]&lt;&gt;"", DATE(YEAR(tbl_claims[[#This Row],[Date of Birth]])+25, MONTH(tbl_claims[[#This Row],[Date of Birth]]), DAY(tbl_claims[[#This Row],[Date of Birth]])), "")</f>
        <v/>
      </c>
    </row>
    <row r="760" spans="1:18" s="26" customFormat="1" x14ac:dyDescent="0.35">
      <c r="A760" s="39"/>
      <c r="B760" s="29"/>
      <c r="C760" s="29"/>
      <c r="D760" s="30"/>
      <c r="E760" s="55"/>
      <c r="F760" s="31"/>
      <c r="G760" s="31"/>
      <c r="H760" s="32"/>
      <c r="I760" s="32"/>
      <c r="J760" s="33"/>
      <c r="K760" s="33"/>
      <c r="L760" s="43"/>
      <c r="M760" s="34"/>
      <c r="N760" s="77" t="e">
        <f>VLOOKUP(tbl_claims[[#This Row],[Nationality]],Table4[],3,FALSE)</f>
        <v>#N/A</v>
      </c>
      <c r="O760" s="41" t="str">
        <f>IF(tbl_claims[[#This Row],[Date of Birth]]&lt;&gt;"", DATE(YEAR(tbl_claims[[#This Row],[Date of Birth]])+16, MONTH(tbl_claims[[#This Row],[Date of Birth]]), DAY(tbl_claims[[#This Row],[Date of Birth]])), "")</f>
        <v/>
      </c>
      <c r="P760" s="41" t="str">
        <f>IF(tbl_claims[[#This Row],[Date of Birth]]&lt;&gt;"", DATE(YEAR(tbl_claims[[#This Row],[Date of Birth]])+18, MONTH(tbl_claims[[#This Row],[Date of Birth]]), DAY(tbl_claims[[#This Row],[Date of Birth]])), "")</f>
        <v/>
      </c>
      <c r="Q760" s="41" t="str">
        <f>IF(tbl_claims[[#This Row],[Date of Birth]]&lt;&gt;"", DATE(YEAR(tbl_claims[[#This Row],[Date of Birth]])+21, MONTH(tbl_claims[[#This Row],[Date of Birth]]), DAY(tbl_claims[[#This Row],[Date of Birth]])), "")</f>
        <v/>
      </c>
      <c r="R760" s="41" t="str">
        <f>IF(tbl_claims[[#This Row],[Date of Birth]]&lt;&gt;"", DATE(YEAR(tbl_claims[[#This Row],[Date of Birth]])+25, MONTH(tbl_claims[[#This Row],[Date of Birth]]), DAY(tbl_claims[[#This Row],[Date of Birth]])), "")</f>
        <v/>
      </c>
    </row>
    <row r="761" spans="1:18" s="26" customFormat="1" x14ac:dyDescent="0.35">
      <c r="A761" s="39"/>
      <c r="B761" s="29"/>
      <c r="C761" s="29"/>
      <c r="D761" s="30"/>
      <c r="E761" s="55"/>
      <c r="F761" s="31"/>
      <c r="G761" s="31"/>
      <c r="H761" s="32"/>
      <c r="I761" s="32"/>
      <c r="J761" s="33"/>
      <c r="K761" s="33"/>
      <c r="L761" s="43"/>
      <c r="M761" s="34"/>
      <c r="N761" s="77" t="e">
        <f>VLOOKUP(tbl_claims[[#This Row],[Nationality]],Table4[],3,FALSE)</f>
        <v>#N/A</v>
      </c>
      <c r="O761" s="41" t="str">
        <f>IF(tbl_claims[[#This Row],[Date of Birth]]&lt;&gt;"", DATE(YEAR(tbl_claims[[#This Row],[Date of Birth]])+16, MONTH(tbl_claims[[#This Row],[Date of Birth]]), DAY(tbl_claims[[#This Row],[Date of Birth]])), "")</f>
        <v/>
      </c>
      <c r="P761" s="41" t="str">
        <f>IF(tbl_claims[[#This Row],[Date of Birth]]&lt;&gt;"", DATE(YEAR(tbl_claims[[#This Row],[Date of Birth]])+18, MONTH(tbl_claims[[#This Row],[Date of Birth]]), DAY(tbl_claims[[#This Row],[Date of Birth]])), "")</f>
        <v/>
      </c>
      <c r="Q761" s="41" t="str">
        <f>IF(tbl_claims[[#This Row],[Date of Birth]]&lt;&gt;"", DATE(YEAR(tbl_claims[[#This Row],[Date of Birth]])+21, MONTH(tbl_claims[[#This Row],[Date of Birth]]), DAY(tbl_claims[[#This Row],[Date of Birth]])), "")</f>
        <v/>
      </c>
      <c r="R761" s="41" t="str">
        <f>IF(tbl_claims[[#This Row],[Date of Birth]]&lt;&gt;"", DATE(YEAR(tbl_claims[[#This Row],[Date of Birth]])+25, MONTH(tbl_claims[[#This Row],[Date of Birth]]), DAY(tbl_claims[[#This Row],[Date of Birth]])), "")</f>
        <v/>
      </c>
    </row>
    <row r="762" spans="1:18" s="26" customFormat="1" x14ac:dyDescent="0.35">
      <c r="A762" s="39"/>
      <c r="B762" s="29"/>
      <c r="C762" s="29"/>
      <c r="D762" s="30"/>
      <c r="E762" s="55"/>
      <c r="F762" s="31"/>
      <c r="G762" s="31"/>
      <c r="H762" s="32"/>
      <c r="I762" s="32"/>
      <c r="J762" s="33"/>
      <c r="K762" s="33"/>
      <c r="L762" s="43"/>
      <c r="M762" s="34"/>
      <c r="N762" s="77" t="e">
        <f>VLOOKUP(tbl_claims[[#This Row],[Nationality]],Table4[],3,FALSE)</f>
        <v>#N/A</v>
      </c>
      <c r="O762" s="41" t="str">
        <f>IF(tbl_claims[[#This Row],[Date of Birth]]&lt;&gt;"", DATE(YEAR(tbl_claims[[#This Row],[Date of Birth]])+16, MONTH(tbl_claims[[#This Row],[Date of Birth]]), DAY(tbl_claims[[#This Row],[Date of Birth]])), "")</f>
        <v/>
      </c>
      <c r="P762" s="41" t="str">
        <f>IF(tbl_claims[[#This Row],[Date of Birth]]&lt;&gt;"", DATE(YEAR(tbl_claims[[#This Row],[Date of Birth]])+18, MONTH(tbl_claims[[#This Row],[Date of Birth]]), DAY(tbl_claims[[#This Row],[Date of Birth]])), "")</f>
        <v/>
      </c>
      <c r="Q762" s="41" t="str">
        <f>IF(tbl_claims[[#This Row],[Date of Birth]]&lt;&gt;"", DATE(YEAR(tbl_claims[[#This Row],[Date of Birth]])+21, MONTH(tbl_claims[[#This Row],[Date of Birth]]), DAY(tbl_claims[[#This Row],[Date of Birth]])), "")</f>
        <v/>
      </c>
      <c r="R762" s="41" t="str">
        <f>IF(tbl_claims[[#This Row],[Date of Birth]]&lt;&gt;"", DATE(YEAR(tbl_claims[[#This Row],[Date of Birth]])+25, MONTH(tbl_claims[[#This Row],[Date of Birth]]), DAY(tbl_claims[[#This Row],[Date of Birth]])), "")</f>
        <v/>
      </c>
    </row>
    <row r="763" spans="1:18" s="26" customFormat="1" x14ac:dyDescent="0.35">
      <c r="A763" s="39"/>
      <c r="B763" s="29"/>
      <c r="C763" s="29"/>
      <c r="D763" s="30"/>
      <c r="E763" s="55"/>
      <c r="F763" s="31"/>
      <c r="G763" s="31"/>
      <c r="H763" s="32"/>
      <c r="I763" s="32"/>
      <c r="J763" s="33"/>
      <c r="K763" s="33"/>
      <c r="L763" s="43"/>
      <c r="M763" s="34"/>
      <c r="N763" s="77" t="e">
        <f>VLOOKUP(tbl_claims[[#This Row],[Nationality]],Table4[],3,FALSE)</f>
        <v>#N/A</v>
      </c>
      <c r="O763" s="41" t="str">
        <f>IF(tbl_claims[[#This Row],[Date of Birth]]&lt;&gt;"", DATE(YEAR(tbl_claims[[#This Row],[Date of Birth]])+16, MONTH(tbl_claims[[#This Row],[Date of Birth]]), DAY(tbl_claims[[#This Row],[Date of Birth]])), "")</f>
        <v/>
      </c>
      <c r="P763" s="41" t="str">
        <f>IF(tbl_claims[[#This Row],[Date of Birth]]&lt;&gt;"", DATE(YEAR(tbl_claims[[#This Row],[Date of Birth]])+18, MONTH(tbl_claims[[#This Row],[Date of Birth]]), DAY(tbl_claims[[#This Row],[Date of Birth]])), "")</f>
        <v/>
      </c>
      <c r="Q763" s="41" t="str">
        <f>IF(tbl_claims[[#This Row],[Date of Birth]]&lt;&gt;"", DATE(YEAR(tbl_claims[[#This Row],[Date of Birth]])+21, MONTH(tbl_claims[[#This Row],[Date of Birth]]), DAY(tbl_claims[[#This Row],[Date of Birth]])), "")</f>
        <v/>
      </c>
      <c r="R763" s="41" t="str">
        <f>IF(tbl_claims[[#This Row],[Date of Birth]]&lt;&gt;"", DATE(YEAR(tbl_claims[[#This Row],[Date of Birth]])+25, MONTH(tbl_claims[[#This Row],[Date of Birth]]), DAY(tbl_claims[[#This Row],[Date of Birth]])), "")</f>
        <v/>
      </c>
    </row>
    <row r="764" spans="1:18" s="26" customFormat="1" x14ac:dyDescent="0.35">
      <c r="A764" s="39"/>
      <c r="B764" s="29"/>
      <c r="C764" s="29"/>
      <c r="D764" s="30"/>
      <c r="E764" s="55"/>
      <c r="F764" s="31"/>
      <c r="G764" s="31"/>
      <c r="H764" s="32"/>
      <c r="I764" s="32"/>
      <c r="J764" s="33"/>
      <c r="K764" s="33"/>
      <c r="L764" s="43"/>
      <c r="M764" s="34"/>
      <c r="N764" s="77" t="e">
        <f>VLOOKUP(tbl_claims[[#This Row],[Nationality]],Table4[],3,FALSE)</f>
        <v>#N/A</v>
      </c>
      <c r="O764" s="41" t="str">
        <f>IF(tbl_claims[[#This Row],[Date of Birth]]&lt;&gt;"", DATE(YEAR(tbl_claims[[#This Row],[Date of Birth]])+16, MONTH(tbl_claims[[#This Row],[Date of Birth]]), DAY(tbl_claims[[#This Row],[Date of Birth]])), "")</f>
        <v/>
      </c>
      <c r="P764" s="41" t="str">
        <f>IF(tbl_claims[[#This Row],[Date of Birth]]&lt;&gt;"", DATE(YEAR(tbl_claims[[#This Row],[Date of Birth]])+18, MONTH(tbl_claims[[#This Row],[Date of Birth]]), DAY(tbl_claims[[#This Row],[Date of Birth]])), "")</f>
        <v/>
      </c>
      <c r="Q764" s="41" t="str">
        <f>IF(tbl_claims[[#This Row],[Date of Birth]]&lt;&gt;"", DATE(YEAR(tbl_claims[[#This Row],[Date of Birth]])+21, MONTH(tbl_claims[[#This Row],[Date of Birth]]), DAY(tbl_claims[[#This Row],[Date of Birth]])), "")</f>
        <v/>
      </c>
      <c r="R764" s="41" t="str">
        <f>IF(tbl_claims[[#This Row],[Date of Birth]]&lt;&gt;"", DATE(YEAR(tbl_claims[[#This Row],[Date of Birth]])+25, MONTH(tbl_claims[[#This Row],[Date of Birth]]), DAY(tbl_claims[[#This Row],[Date of Birth]])), "")</f>
        <v/>
      </c>
    </row>
    <row r="765" spans="1:18" s="26" customFormat="1" x14ac:dyDescent="0.35">
      <c r="A765" s="39"/>
      <c r="B765" s="29"/>
      <c r="C765" s="29"/>
      <c r="D765" s="30"/>
      <c r="E765" s="55"/>
      <c r="F765" s="31"/>
      <c r="G765" s="31"/>
      <c r="H765" s="32"/>
      <c r="I765" s="32"/>
      <c r="J765" s="33"/>
      <c r="K765" s="33"/>
      <c r="L765" s="43"/>
      <c r="M765" s="34"/>
      <c r="N765" s="77" t="e">
        <f>VLOOKUP(tbl_claims[[#This Row],[Nationality]],Table4[],3,FALSE)</f>
        <v>#N/A</v>
      </c>
      <c r="O765" s="41" t="str">
        <f>IF(tbl_claims[[#This Row],[Date of Birth]]&lt;&gt;"", DATE(YEAR(tbl_claims[[#This Row],[Date of Birth]])+16, MONTH(tbl_claims[[#This Row],[Date of Birth]]), DAY(tbl_claims[[#This Row],[Date of Birth]])), "")</f>
        <v/>
      </c>
      <c r="P765" s="41" t="str">
        <f>IF(tbl_claims[[#This Row],[Date of Birth]]&lt;&gt;"", DATE(YEAR(tbl_claims[[#This Row],[Date of Birth]])+18, MONTH(tbl_claims[[#This Row],[Date of Birth]]), DAY(tbl_claims[[#This Row],[Date of Birth]])), "")</f>
        <v/>
      </c>
      <c r="Q765" s="41" t="str">
        <f>IF(tbl_claims[[#This Row],[Date of Birth]]&lt;&gt;"", DATE(YEAR(tbl_claims[[#This Row],[Date of Birth]])+21, MONTH(tbl_claims[[#This Row],[Date of Birth]]), DAY(tbl_claims[[#This Row],[Date of Birth]])), "")</f>
        <v/>
      </c>
      <c r="R765" s="41" t="str">
        <f>IF(tbl_claims[[#This Row],[Date of Birth]]&lt;&gt;"", DATE(YEAR(tbl_claims[[#This Row],[Date of Birth]])+25, MONTH(tbl_claims[[#This Row],[Date of Birth]]), DAY(tbl_claims[[#This Row],[Date of Birth]])), "")</f>
        <v/>
      </c>
    </row>
    <row r="766" spans="1:18" s="26" customFormat="1" x14ac:dyDescent="0.35">
      <c r="A766" s="39"/>
      <c r="B766" s="29"/>
      <c r="C766" s="29"/>
      <c r="D766" s="30"/>
      <c r="E766" s="55"/>
      <c r="F766" s="31"/>
      <c r="G766" s="31"/>
      <c r="H766" s="32"/>
      <c r="I766" s="32"/>
      <c r="J766" s="33"/>
      <c r="K766" s="33"/>
      <c r="L766" s="43"/>
      <c r="M766" s="34"/>
      <c r="N766" s="77" t="e">
        <f>VLOOKUP(tbl_claims[[#This Row],[Nationality]],Table4[],3,FALSE)</f>
        <v>#N/A</v>
      </c>
      <c r="O766" s="41" t="str">
        <f>IF(tbl_claims[[#This Row],[Date of Birth]]&lt;&gt;"", DATE(YEAR(tbl_claims[[#This Row],[Date of Birth]])+16, MONTH(tbl_claims[[#This Row],[Date of Birth]]), DAY(tbl_claims[[#This Row],[Date of Birth]])), "")</f>
        <v/>
      </c>
      <c r="P766" s="41" t="str">
        <f>IF(tbl_claims[[#This Row],[Date of Birth]]&lt;&gt;"", DATE(YEAR(tbl_claims[[#This Row],[Date of Birth]])+18, MONTH(tbl_claims[[#This Row],[Date of Birth]]), DAY(tbl_claims[[#This Row],[Date of Birth]])), "")</f>
        <v/>
      </c>
      <c r="Q766" s="41" t="str">
        <f>IF(tbl_claims[[#This Row],[Date of Birth]]&lt;&gt;"", DATE(YEAR(tbl_claims[[#This Row],[Date of Birth]])+21, MONTH(tbl_claims[[#This Row],[Date of Birth]]), DAY(tbl_claims[[#This Row],[Date of Birth]])), "")</f>
        <v/>
      </c>
      <c r="R766" s="41" t="str">
        <f>IF(tbl_claims[[#This Row],[Date of Birth]]&lt;&gt;"", DATE(YEAR(tbl_claims[[#This Row],[Date of Birth]])+25, MONTH(tbl_claims[[#This Row],[Date of Birth]]), DAY(tbl_claims[[#This Row],[Date of Birth]])), "")</f>
        <v/>
      </c>
    </row>
    <row r="767" spans="1:18" s="26" customFormat="1" x14ac:dyDescent="0.35">
      <c r="A767" s="39"/>
      <c r="B767" s="29"/>
      <c r="C767" s="29"/>
      <c r="D767" s="30"/>
      <c r="E767" s="55"/>
      <c r="F767" s="31"/>
      <c r="G767" s="31"/>
      <c r="H767" s="32"/>
      <c r="I767" s="32"/>
      <c r="J767" s="33"/>
      <c r="K767" s="33"/>
      <c r="L767" s="43"/>
      <c r="M767" s="34"/>
      <c r="N767" s="77" t="e">
        <f>VLOOKUP(tbl_claims[[#This Row],[Nationality]],Table4[],3,FALSE)</f>
        <v>#N/A</v>
      </c>
      <c r="O767" s="41" t="str">
        <f>IF(tbl_claims[[#This Row],[Date of Birth]]&lt;&gt;"", DATE(YEAR(tbl_claims[[#This Row],[Date of Birth]])+16, MONTH(tbl_claims[[#This Row],[Date of Birth]]), DAY(tbl_claims[[#This Row],[Date of Birth]])), "")</f>
        <v/>
      </c>
      <c r="P767" s="41" t="str">
        <f>IF(tbl_claims[[#This Row],[Date of Birth]]&lt;&gt;"", DATE(YEAR(tbl_claims[[#This Row],[Date of Birth]])+18, MONTH(tbl_claims[[#This Row],[Date of Birth]]), DAY(tbl_claims[[#This Row],[Date of Birth]])), "")</f>
        <v/>
      </c>
      <c r="Q767" s="41" t="str">
        <f>IF(tbl_claims[[#This Row],[Date of Birth]]&lt;&gt;"", DATE(YEAR(tbl_claims[[#This Row],[Date of Birth]])+21, MONTH(tbl_claims[[#This Row],[Date of Birth]]), DAY(tbl_claims[[#This Row],[Date of Birth]])), "")</f>
        <v/>
      </c>
      <c r="R767" s="41" t="str">
        <f>IF(tbl_claims[[#This Row],[Date of Birth]]&lt;&gt;"", DATE(YEAR(tbl_claims[[#This Row],[Date of Birth]])+25, MONTH(tbl_claims[[#This Row],[Date of Birth]]), DAY(tbl_claims[[#This Row],[Date of Birth]])), "")</f>
        <v/>
      </c>
    </row>
    <row r="768" spans="1:18" s="26" customFormat="1" x14ac:dyDescent="0.35">
      <c r="A768" s="39"/>
      <c r="B768" s="29"/>
      <c r="C768" s="29"/>
      <c r="D768" s="30"/>
      <c r="E768" s="55"/>
      <c r="F768" s="31"/>
      <c r="G768" s="31"/>
      <c r="H768" s="32"/>
      <c r="I768" s="32"/>
      <c r="J768" s="33"/>
      <c r="K768" s="33"/>
      <c r="L768" s="43"/>
      <c r="M768" s="34"/>
      <c r="N768" s="77" t="e">
        <f>VLOOKUP(tbl_claims[[#This Row],[Nationality]],Table4[],3,FALSE)</f>
        <v>#N/A</v>
      </c>
      <c r="O768" s="41" t="str">
        <f>IF(tbl_claims[[#This Row],[Date of Birth]]&lt;&gt;"", DATE(YEAR(tbl_claims[[#This Row],[Date of Birth]])+16, MONTH(tbl_claims[[#This Row],[Date of Birth]]), DAY(tbl_claims[[#This Row],[Date of Birth]])), "")</f>
        <v/>
      </c>
      <c r="P768" s="41" t="str">
        <f>IF(tbl_claims[[#This Row],[Date of Birth]]&lt;&gt;"", DATE(YEAR(tbl_claims[[#This Row],[Date of Birth]])+18, MONTH(tbl_claims[[#This Row],[Date of Birth]]), DAY(tbl_claims[[#This Row],[Date of Birth]])), "")</f>
        <v/>
      </c>
      <c r="Q768" s="41" t="str">
        <f>IF(tbl_claims[[#This Row],[Date of Birth]]&lt;&gt;"", DATE(YEAR(tbl_claims[[#This Row],[Date of Birth]])+21, MONTH(tbl_claims[[#This Row],[Date of Birth]]), DAY(tbl_claims[[#This Row],[Date of Birth]])), "")</f>
        <v/>
      </c>
      <c r="R768" s="41" t="str">
        <f>IF(tbl_claims[[#This Row],[Date of Birth]]&lt;&gt;"", DATE(YEAR(tbl_claims[[#This Row],[Date of Birth]])+25, MONTH(tbl_claims[[#This Row],[Date of Birth]]), DAY(tbl_claims[[#This Row],[Date of Birth]])), "")</f>
        <v/>
      </c>
    </row>
    <row r="769" spans="1:18" s="26" customFormat="1" x14ac:dyDescent="0.35">
      <c r="A769" s="39"/>
      <c r="B769" s="29"/>
      <c r="C769" s="29"/>
      <c r="D769" s="30"/>
      <c r="E769" s="55"/>
      <c r="F769" s="31"/>
      <c r="G769" s="31"/>
      <c r="H769" s="32"/>
      <c r="I769" s="32"/>
      <c r="J769" s="33"/>
      <c r="K769" s="33"/>
      <c r="L769" s="43"/>
      <c r="M769" s="34"/>
      <c r="N769" s="77" t="e">
        <f>VLOOKUP(tbl_claims[[#This Row],[Nationality]],Table4[],3,FALSE)</f>
        <v>#N/A</v>
      </c>
      <c r="O769" s="41" t="str">
        <f>IF(tbl_claims[[#This Row],[Date of Birth]]&lt;&gt;"", DATE(YEAR(tbl_claims[[#This Row],[Date of Birth]])+16, MONTH(tbl_claims[[#This Row],[Date of Birth]]), DAY(tbl_claims[[#This Row],[Date of Birth]])), "")</f>
        <v/>
      </c>
      <c r="P769" s="41" t="str">
        <f>IF(tbl_claims[[#This Row],[Date of Birth]]&lt;&gt;"", DATE(YEAR(tbl_claims[[#This Row],[Date of Birth]])+18, MONTH(tbl_claims[[#This Row],[Date of Birth]]), DAY(tbl_claims[[#This Row],[Date of Birth]])), "")</f>
        <v/>
      </c>
      <c r="Q769" s="41" t="str">
        <f>IF(tbl_claims[[#This Row],[Date of Birth]]&lt;&gt;"", DATE(YEAR(tbl_claims[[#This Row],[Date of Birth]])+21, MONTH(tbl_claims[[#This Row],[Date of Birth]]), DAY(tbl_claims[[#This Row],[Date of Birth]])), "")</f>
        <v/>
      </c>
      <c r="R769" s="41" t="str">
        <f>IF(tbl_claims[[#This Row],[Date of Birth]]&lt;&gt;"", DATE(YEAR(tbl_claims[[#This Row],[Date of Birth]])+25, MONTH(tbl_claims[[#This Row],[Date of Birth]]), DAY(tbl_claims[[#This Row],[Date of Birth]])), "")</f>
        <v/>
      </c>
    </row>
    <row r="770" spans="1:18" s="26" customFormat="1" x14ac:dyDescent="0.35">
      <c r="A770" s="39"/>
      <c r="B770" s="29"/>
      <c r="C770" s="29"/>
      <c r="D770" s="30"/>
      <c r="E770" s="55"/>
      <c r="F770" s="31"/>
      <c r="G770" s="31"/>
      <c r="H770" s="32"/>
      <c r="I770" s="32"/>
      <c r="J770" s="33"/>
      <c r="K770" s="33"/>
      <c r="L770" s="43"/>
      <c r="M770" s="34"/>
      <c r="N770" s="77" t="e">
        <f>VLOOKUP(tbl_claims[[#This Row],[Nationality]],Table4[],3,FALSE)</f>
        <v>#N/A</v>
      </c>
      <c r="O770" s="41" t="str">
        <f>IF(tbl_claims[[#This Row],[Date of Birth]]&lt;&gt;"", DATE(YEAR(tbl_claims[[#This Row],[Date of Birth]])+16, MONTH(tbl_claims[[#This Row],[Date of Birth]]), DAY(tbl_claims[[#This Row],[Date of Birth]])), "")</f>
        <v/>
      </c>
      <c r="P770" s="41" t="str">
        <f>IF(tbl_claims[[#This Row],[Date of Birth]]&lt;&gt;"", DATE(YEAR(tbl_claims[[#This Row],[Date of Birth]])+18, MONTH(tbl_claims[[#This Row],[Date of Birth]]), DAY(tbl_claims[[#This Row],[Date of Birth]])), "")</f>
        <v/>
      </c>
      <c r="Q770" s="41" t="str">
        <f>IF(tbl_claims[[#This Row],[Date of Birth]]&lt;&gt;"", DATE(YEAR(tbl_claims[[#This Row],[Date of Birth]])+21, MONTH(tbl_claims[[#This Row],[Date of Birth]]), DAY(tbl_claims[[#This Row],[Date of Birth]])), "")</f>
        <v/>
      </c>
      <c r="R770" s="41" t="str">
        <f>IF(tbl_claims[[#This Row],[Date of Birth]]&lt;&gt;"", DATE(YEAR(tbl_claims[[#This Row],[Date of Birth]])+25, MONTH(tbl_claims[[#This Row],[Date of Birth]]), DAY(tbl_claims[[#This Row],[Date of Birth]])), "")</f>
        <v/>
      </c>
    </row>
    <row r="771" spans="1:18" s="26" customFormat="1" x14ac:dyDescent="0.35">
      <c r="A771" s="39"/>
      <c r="B771" s="29"/>
      <c r="C771" s="29"/>
      <c r="D771" s="30"/>
      <c r="E771" s="55"/>
      <c r="F771" s="31"/>
      <c r="G771" s="31"/>
      <c r="H771" s="32"/>
      <c r="I771" s="32"/>
      <c r="J771" s="33"/>
      <c r="K771" s="33"/>
      <c r="L771" s="43"/>
      <c r="M771" s="34"/>
      <c r="N771" s="77" t="e">
        <f>VLOOKUP(tbl_claims[[#This Row],[Nationality]],Table4[],3,FALSE)</f>
        <v>#N/A</v>
      </c>
      <c r="O771" s="41" t="str">
        <f>IF(tbl_claims[[#This Row],[Date of Birth]]&lt;&gt;"", DATE(YEAR(tbl_claims[[#This Row],[Date of Birth]])+16, MONTH(tbl_claims[[#This Row],[Date of Birth]]), DAY(tbl_claims[[#This Row],[Date of Birth]])), "")</f>
        <v/>
      </c>
      <c r="P771" s="41" t="str">
        <f>IF(tbl_claims[[#This Row],[Date of Birth]]&lt;&gt;"", DATE(YEAR(tbl_claims[[#This Row],[Date of Birth]])+18, MONTH(tbl_claims[[#This Row],[Date of Birth]]), DAY(tbl_claims[[#This Row],[Date of Birth]])), "")</f>
        <v/>
      </c>
      <c r="Q771" s="41" t="str">
        <f>IF(tbl_claims[[#This Row],[Date of Birth]]&lt;&gt;"", DATE(YEAR(tbl_claims[[#This Row],[Date of Birth]])+21, MONTH(tbl_claims[[#This Row],[Date of Birth]]), DAY(tbl_claims[[#This Row],[Date of Birth]])), "")</f>
        <v/>
      </c>
      <c r="R771" s="41" t="str">
        <f>IF(tbl_claims[[#This Row],[Date of Birth]]&lt;&gt;"", DATE(YEAR(tbl_claims[[#This Row],[Date of Birth]])+25, MONTH(tbl_claims[[#This Row],[Date of Birth]]), DAY(tbl_claims[[#This Row],[Date of Birth]])), "")</f>
        <v/>
      </c>
    </row>
    <row r="772" spans="1:18" s="26" customFormat="1" x14ac:dyDescent="0.35">
      <c r="A772" s="39"/>
      <c r="B772" s="29"/>
      <c r="C772" s="29"/>
      <c r="D772" s="30"/>
      <c r="E772" s="55"/>
      <c r="F772" s="31"/>
      <c r="G772" s="31"/>
      <c r="H772" s="32"/>
      <c r="I772" s="32"/>
      <c r="J772" s="33"/>
      <c r="K772" s="33"/>
      <c r="L772" s="43"/>
      <c r="M772" s="34"/>
      <c r="N772" s="77" t="e">
        <f>VLOOKUP(tbl_claims[[#This Row],[Nationality]],Table4[],3,FALSE)</f>
        <v>#N/A</v>
      </c>
      <c r="O772" s="41" t="str">
        <f>IF(tbl_claims[[#This Row],[Date of Birth]]&lt;&gt;"", DATE(YEAR(tbl_claims[[#This Row],[Date of Birth]])+16, MONTH(tbl_claims[[#This Row],[Date of Birth]]), DAY(tbl_claims[[#This Row],[Date of Birth]])), "")</f>
        <v/>
      </c>
      <c r="P772" s="41" t="str">
        <f>IF(tbl_claims[[#This Row],[Date of Birth]]&lt;&gt;"", DATE(YEAR(tbl_claims[[#This Row],[Date of Birth]])+18, MONTH(tbl_claims[[#This Row],[Date of Birth]]), DAY(tbl_claims[[#This Row],[Date of Birth]])), "")</f>
        <v/>
      </c>
      <c r="Q772" s="41" t="str">
        <f>IF(tbl_claims[[#This Row],[Date of Birth]]&lt;&gt;"", DATE(YEAR(tbl_claims[[#This Row],[Date of Birth]])+21, MONTH(tbl_claims[[#This Row],[Date of Birth]]), DAY(tbl_claims[[#This Row],[Date of Birth]])), "")</f>
        <v/>
      </c>
      <c r="R772" s="41" t="str">
        <f>IF(tbl_claims[[#This Row],[Date of Birth]]&lt;&gt;"", DATE(YEAR(tbl_claims[[#This Row],[Date of Birth]])+25, MONTH(tbl_claims[[#This Row],[Date of Birth]]), DAY(tbl_claims[[#This Row],[Date of Birth]])), "")</f>
        <v/>
      </c>
    </row>
    <row r="773" spans="1:18" s="26" customFormat="1" x14ac:dyDescent="0.35">
      <c r="A773" s="39"/>
      <c r="B773" s="29"/>
      <c r="C773" s="29"/>
      <c r="D773" s="30"/>
      <c r="E773" s="55"/>
      <c r="F773" s="31"/>
      <c r="G773" s="31"/>
      <c r="H773" s="32"/>
      <c r="I773" s="32"/>
      <c r="J773" s="33"/>
      <c r="K773" s="33"/>
      <c r="L773" s="43"/>
      <c r="M773" s="34"/>
      <c r="N773" s="77" t="e">
        <f>VLOOKUP(tbl_claims[[#This Row],[Nationality]],Table4[],3,FALSE)</f>
        <v>#N/A</v>
      </c>
      <c r="O773" s="41" t="str">
        <f>IF(tbl_claims[[#This Row],[Date of Birth]]&lt;&gt;"", DATE(YEAR(tbl_claims[[#This Row],[Date of Birth]])+16, MONTH(tbl_claims[[#This Row],[Date of Birth]]), DAY(tbl_claims[[#This Row],[Date of Birth]])), "")</f>
        <v/>
      </c>
      <c r="P773" s="41" t="str">
        <f>IF(tbl_claims[[#This Row],[Date of Birth]]&lt;&gt;"", DATE(YEAR(tbl_claims[[#This Row],[Date of Birth]])+18, MONTH(tbl_claims[[#This Row],[Date of Birth]]), DAY(tbl_claims[[#This Row],[Date of Birth]])), "")</f>
        <v/>
      </c>
      <c r="Q773" s="41" t="str">
        <f>IF(tbl_claims[[#This Row],[Date of Birth]]&lt;&gt;"", DATE(YEAR(tbl_claims[[#This Row],[Date of Birth]])+21, MONTH(tbl_claims[[#This Row],[Date of Birth]]), DAY(tbl_claims[[#This Row],[Date of Birth]])), "")</f>
        <v/>
      </c>
      <c r="R773" s="41" t="str">
        <f>IF(tbl_claims[[#This Row],[Date of Birth]]&lt;&gt;"", DATE(YEAR(tbl_claims[[#This Row],[Date of Birth]])+25, MONTH(tbl_claims[[#This Row],[Date of Birth]]), DAY(tbl_claims[[#This Row],[Date of Birth]])), "")</f>
        <v/>
      </c>
    </row>
    <row r="774" spans="1:18" s="26" customFormat="1" x14ac:dyDescent="0.35">
      <c r="A774" s="39"/>
      <c r="B774" s="29"/>
      <c r="C774" s="29"/>
      <c r="D774" s="30"/>
      <c r="E774" s="55"/>
      <c r="F774" s="31"/>
      <c r="G774" s="31"/>
      <c r="H774" s="32"/>
      <c r="I774" s="32"/>
      <c r="J774" s="33"/>
      <c r="K774" s="33"/>
      <c r="L774" s="43"/>
      <c r="M774" s="34"/>
      <c r="N774" s="77" t="e">
        <f>VLOOKUP(tbl_claims[[#This Row],[Nationality]],Table4[],3,FALSE)</f>
        <v>#N/A</v>
      </c>
      <c r="O774" s="41" t="str">
        <f>IF(tbl_claims[[#This Row],[Date of Birth]]&lt;&gt;"", DATE(YEAR(tbl_claims[[#This Row],[Date of Birth]])+16, MONTH(tbl_claims[[#This Row],[Date of Birth]]), DAY(tbl_claims[[#This Row],[Date of Birth]])), "")</f>
        <v/>
      </c>
      <c r="P774" s="41" t="str">
        <f>IF(tbl_claims[[#This Row],[Date of Birth]]&lt;&gt;"", DATE(YEAR(tbl_claims[[#This Row],[Date of Birth]])+18, MONTH(tbl_claims[[#This Row],[Date of Birth]]), DAY(tbl_claims[[#This Row],[Date of Birth]])), "")</f>
        <v/>
      </c>
      <c r="Q774" s="41" t="str">
        <f>IF(tbl_claims[[#This Row],[Date of Birth]]&lt;&gt;"", DATE(YEAR(tbl_claims[[#This Row],[Date of Birth]])+21, MONTH(tbl_claims[[#This Row],[Date of Birth]]), DAY(tbl_claims[[#This Row],[Date of Birth]])), "")</f>
        <v/>
      </c>
      <c r="R774" s="41" t="str">
        <f>IF(tbl_claims[[#This Row],[Date of Birth]]&lt;&gt;"", DATE(YEAR(tbl_claims[[#This Row],[Date of Birth]])+25, MONTH(tbl_claims[[#This Row],[Date of Birth]]), DAY(tbl_claims[[#This Row],[Date of Birth]])), "")</f>
        <v/>
      </c>
    </row>
    <row r="775" spans="1:18" s="26" customFormat="1" x14ac:dyDescent="0.35">
      <c r="A775" s="39"/>
      <c r="B775" s="29"/>
      <c r="C775" s="29"/>
      <c r="D775" s="30"/>
      <c r="E775" s="55"/>
      <c r="F775" s="31"/>
      <c r="G775" s="31"/>
      <c r="H775" s="32"/>
      <c r="I775" s="32"/>
      <c r="J775" s="33"/>
      <c r="K775" s="33"/>
      <c r="L775" s="43"/>
      <c r="M775" s="34"/>
      <c r="N775" s="77" t="e">
        <f>VLOOKUP(tbl_claims[[#This Row],[Nationality]],Table4[],3,FALSE)</f>
        <v>#N/A</v>
      </c>
      <c r="O775" s="41" t="str">
        <f>IF(tbl_claims[[#This Row],[Date of Birth]]&lt;&gt;"", DATE(YEAR(tbl_claims[[#This Row],[Date of Birth]])+16, MONTH(tbl_claims[[#This Row],[Date of Birth]]), DAY(tbl_claims[[#This Row],[Date of Birth]])), "")</f>
        <v/>
      </c>
      <c r="P775" s="41" t="str">
        <f>IF(tbl_claims[[#This Row],[Date of Birth]]&lt;&gt;"", DATE(YEAR(tbl_claims[[#This Row],[Date of Birth]])+18, MONTH(tbl_claims[[#This Row],[Date of Birth]]), DAY(tbl_claims[[#This Row],[Date of Birth]])), "")</f>
        <v/>
      </c>
      <c r="Q775" s="41" t="str">
        <f>IF(tbl_claims[[#This Row],[Date of Birth]]&lt;&gt;"", DATE(YEAR(tbl_claims[[#This Row],[Date of Birth]])+21, MONTH(tbl_claims[[#This Row],[Date of Birth]]), DAY(tbl_claims[[#This Row],[Date of Birth]])), "")</f>
        <v/>
      </c>
      <c r="R775" s="41" t="str">
        <f>IF(tbl_claims[[#This Row],[Date of Birth]]&lt;&gt;"", DATE(YEAR(tbl_claims[[#This Row],[Date of Birth]])+25, MONTH(tbl_claims[[#This Row],[Date of Birth]]), DAY(tbl_claims[[#This Row],[Date of Birth]])), "")</f>
        <v/>
      </c>
    </row>
    <row r="776" spans="1:18" s="26" customFormat="1" x14ac:dyDescent="0.35">
      <c r="A776" s="39"/>
      <c r="B776" s="29"/>
      <c r="C776" s="29"/>
      <c r="D776" s="30"/>
      <c r="E776" s="55"/>
      <c r="F776" s="31"/>
      <c r="G776" s="31"/>
      <c r="H776" s="32"/>
      <c r="I776" s="32"/>
      <c r="J776" s="33"/>
      <c r="K776" s="33"/>
      <c r="L776" s="43"/>
      <c r="M776" s="34"/>
      <c r="N776" s="77" t="e">
        <f>VLOOKUP(tbl_claims[[#This Row],[Nationality]],Table4[],3,FALSE)</f>
        <v>#N/A</v>
      </c>
      <c r="O776" s="41" t="str">
        <f>IF(tbl_claims[[#This Row],[Date of Birth]]&lt;&gt;"", DATE(YEAR(tbl_claims[[#This Row],[Date of Birth]])+16, MONTH(tbl_claims[[#This Row],[Date of Birth]]), DAY(tbl_claims[[#This Row],[Date of Birth]])), "")</f>
        <v/>
      </c>
      <c r="P776" s="41" t="str">
        <f>IF(tbl_claims[[#This Row],[Date of Birth]]&lt;&gt;"", DATE(YEAR(tbl_claims[[#This Row],[Date of Birth]])+18, MONTH(tbl_claims[[#This Row],[Date of Birth]]), DAY(tbl_claims[[#This Row],[Date of Birth]])), "")</f>
        <v/>
      </c>
      <c r="Q776" s="41" t="str">
        <f>IF(tbl_claims[[#This Row],[Date of Birth]]&lt;&gt;"", DATE(YEAR(tbl_claims[[#This Row],[Date of Birth]])+21, MONTH(tbl_claims[[#This Row],[Date of Birth]]), DAY(tbl_claims[[#This Row],[Date of Birth]])), "")</f>
        <v/>
      </c>
      <c r="R776" s="41" t="str">
        <f>IF(tbl_claims[[#This Row],[Date of Birth]]&lt;&gt;"", DATE(YEAR(tbl_claims[[#This Row],[Date of Birth]])+25, MONTH(tbl_claims[[#This Row],[Date of Birth]]), DAY(tbl_claims[[#This Row],[Date of Birth]])), "")</f>
        <v/>
      </c>
    </row>
    <row r="777" spans="1:18" s="26" customFormat="1" x14ac:dyDescent="0.35">
      <c r="A777" s="39"/>
      <c r="B777" s="29"/>
      <c r="C777" s="29"/>
      <c r="D777" s="30"/>
      <c r="E777" s="55"/>
      <c r="F777" s="31"/>
      <c r="G777" s="31"/>
      <c r="H777" s="32"/>
      <c r="I777" s="32"/>
      <c r="J777" s="33"/>
      <c r="K777" s="33"/>
      <c r="L777" s="43"/>
      <c r="M777" s="34"/>
      <c r="N777" s="77" t="e">
        <f>VLOOKUP(tbl_claims[[#This Row],[Nationality]],Table4[],3,FALSE)</f>
        <v>#N/A</v>
      </c>
      <c r="O777" s="41" t="str">
        <f>IF(tbl_claims[[#This Row],[Date of Birth]]&lt;&gt;"", DATE(YEAR(tbl_claims[[#This Row],[Date of Birth]])+16, MONTH(tbl_claims[[#This Row],[Date of Birth]]), DAY(tbl_claims[[#This Row],[Date of Birth]])), "")</f>
        <v/>
      </c>
      <c r="P777" s="41" t="str">
        <f>IF(tbl_claims[[#This Row],[Date of Birth]]&lt;&gt;"", DATE(YEAR(tbl_claims[[#This Row],[Date of Birth]])+18, MONTH(tbl_claims[[#This Row],[Date of Birth]]), DAY(tbl_claims[[#This Row],[Date of Birth]])), "")</f>
        <v/>
      </c>
      <c r="Q777" s="41" t="str">
        <f>IF(tbl_claims[[#This Row],[Date of Birth]]&lt;&gt;"", DATE(YEAR(tbl_claims[[#This Row],[Date of Birth]])+21, MONTH(tbl_claims[[#This Row],[Date of Birth]]), DAY(tbl_claims[[#This Row],[Date of Birth]])), "")</f>
        <v/>
      </c>
      <c r="R777" s="41" t="str">
        <f>IF(tbl_claims[[#This Row],[Date of Birth]]&lt;&gt;"", DATE(YEAR(tbl_claims[[#This Row],[Date of Birth]])+25, MONTH(tbl_claims[[#This Row],[Date of Birth]]), DAY(tbl_claims[[#This Row],[Date of Birth]])), "")</f>
        <v/>
      </c>
    </row>
    <row r="778" spans="1:18" s="26" customFormat="1" x14ac:dyDescent="0.35">
      <c r="A778" s="39"/>
      <c r="B778" s="29"/>
      <c r="C778" s="29"/>
      <c r="D778" s="30"/>
      <c r="E778" s="55"/>
      <c r="F778" s="31"/>
      <c r="G778" s="31"/>
      <c r="H778" s="32"/>
      <c r="I778" s="32"/>
      <c r="J778" s="33"/>
      <c r="K778" s="33"/>
      <c r="L778" s="43"/>
      <c r="M778" s="34"/>
      <c r="N778" s="77" t="e">
        <f>VLOOKUP(tbl_claims[[#This Row],[Nationality]],Table4[],3,FALSE)</f>
        <v>#N/A</v>
      </c>
      <c r="O778" s="41" t="str">
        <f>IF(tbl_claims[[#This Row],[Date of Birth]]&lt;&gt;"", DATE(YEAR(tbl_claims[[#This Row],[Date of Birth]])+16, MONTH(tbl_claims[[#This Row],[Date of Birth]]), DAY(tbl_claims[[#This Row],[Date of Birth]])), "")</f>
        <v/>
      </c>
      <c r="P778" s="41" t="str">
        <f>IF(tbl_claims[[#This Row],[Date of Birth]]&lt;&gt;"", DATE(YEAR(tbl_claims[[#This Row],[Date of Birth]])+18, MONTH(tbl_claims[[#This Row],[Date of Birth]]), DAY(tbl_claims[[#This Row],[Date of Birth]])), "")</f>
        <v/>
      </c>
      <c r="Q778" s="41" t="str">
        <f>IF(tbl_claims[[#This Row],[Date of Birth]]&lt;&gt;"", DATE(YEAR(tbl_claims[[#This Row],[Date of Birth]])+21, MONTH(tbl_claims[[#This Row],[Date of Birth]]), DAY(tbl_claims[[#This Row],[Date of Birth]])), "")</f>
        <v/>
      </c>
      <c r="R778" s="41" t="str">
        <f>IF(tbl_claims[[#This Row],[Date of Birth]]&lt;&gt;"", DATE(YEAR(tbl_claims[[#This Row],[Date of Birth]])+25, MONTH(tbl_claims[[#This Row],[Date of Birth]]), DAY(tbl_claims[[#This Row],[Date of Birth]])), "")</f>
        <v/>
      </c>
    </row>
    <row r="779" spans="1:18" s="26" customFormat="1" x14ac:dyDescent="0.35">
      <c r="A779" s="39"/>
      <c r="B779" s="29"/>
      <c r="C779" s="29"/>
      <c r="D779" s="30"/>
      <c r="E779" s="55"/>
      <c r="F779" s="31"/>
      <c r="G779" s="31"/>
      <c r="H779" s="32"/>
      <c r="I779" s="32"/>
      <c r="J779" s="33"/>
      <c r="K779" s="33"/>
      <c r="L779" s="43"/>
      <c r="M779" s="34"/>
      <c r="N779" s="77" t="e">
        <f>VLOOKUP(tbl_claims[[#This Row],[Nationality]],Table4[],3,FALSE)</f>
        <v>#N/A</v>
      </c>
      <c r="O779" s="41" t="str">
        <f>IF(tbl_claims[[#This Row],[Date of Birth]]&lt;&gt;"", DATE(YEAR(tbl_claims[[#This Row],[Date of Birth]])+16, MONTH(tbl_claims[[#This Row],[Date of Birth]]), DAY(tbl_claims[[#This Row],[Date of Birth]])), "")</f>
        <v/>
      </c>
      <c r="P779" s="41" t="str">
        <f>IF(tbl_claims[[#This Row],[Date of Birth]]&lt;&gt;"", DATE(YEAR(tbl_claims[[#This Row],[Date of Birth]])+18, MONTH(tbl_claims[[#This Row],[Date of Birth]]), DAY(tbl_claims[[#This Row],[Date of Birth]])), "")</f>
        <v/>
      </c>
      <c r="Q779" s="41" t="str">
        <f>IF(tbl_claims[[#This Row],[Date of Birth]]&lt;&gt;"", DATE(YEAR(tbl_claims[[#This Row],[Date of Birth]])+21, MONTH(tbl_claims[[#This Row],[Date of Birth]]), DAY(tbl_claims[[#This Row],[Date of Birth]])), "")</f>
        <v/>
      </c>
      <c r="R779" s="41" t="str">
        <f>IF(tbl_claims[[#This Row],[Date of Birth]]&lt;&gt;"", DATE(YEAR(tbl_claims[[#This Row],[Date of Birth]])+25, MONTH(tbl_claims[[#This Row],[Date of Birth]]), DAY(tbl_claims[[#This Row],[Date of Birth]])), "")</f>
        <v/>
      </c>
    </row>
    <row r="780" spans="1:18" s="26" customFormat="1" x14ac:dyDescent="0.35">
      <c r="A780" s="39"/>
      <c r="B780" s="29"/>
      <c r="C780" s="29"/>
      <c r="D780" s="30"/>
      <c r="E780" s="55"/>
      <c r="F780" s="31"/>
      <c r="G780" s="31"/>
      <c r="H780" s="32"/>
      <c r="I780" s="32"/>
      <c r="J780" s="33"/>
      <c r="K780" s="33"/>
      <c r="L780" s="43"/>
      <c r="M780" s="34"/>
      <c r="N780" s="77" t="e">
        <f>VLOOKUP(tbl_claims[[#This Row],[Nationality]],Table4[],3,FALSE)</f>
        <v>#N/A</v>
      </c>
      <c r="O780" s="41" t="str">
        <f>IF(tbl_claims[[#This Row],[Date of Birth]]&lt;&gt;"", DATE(YEAR(tbl_claims[[#This Row],[Date of Birth]])+16, MONTH(tbl_claims[[#This Row],[Date of Birth]]), DAY(tbl_claims[[#This Row],[Date of Birth]])), "")</f>
        <v/>
      </c>
      <c r="P780" s="41" t="str">
        <f>IF(tbl_claims[[#This Row],[Date of Birth]]&lt;&gt;"", DATE(YEAR(tbl_claims[[#This Row],[Date of Birth]])+18, MONTH(tbl_claims[[#This Row],[Date of Birth]]), DAY(tbl_claims[[#This Row],[Date of Birth]])), "")</f>
        <v/>
      </c>
      <c r="Q780" s="41" t="str">
        <f>IF(tbl_claims[[#This Row],[Date of Birth]]&lt;&gt;"", DATE(YEAR(tbl_claims[[#This Row],[Date of Birth]])+21, MONTH(tbl_claims[[#This Row],[Date of Birth]]), DAY(tbl_claims[[#This Row],[Date of Birth]])), "")</f>
        <v/>
      </c>
      <c r="R780" s="41" t="str">
        <f>IF(tbl_claims[[#This Row],[Date of Birth]]&lt;&gt;"", DATE(YEAR(tbl_claims[[#This Row],[Date of Birth]])+25, MONTH(tbl_claims[[#This Row],[Date of Birth]]), DAY(tbl_claims[[#This Row],[Date of Birth]])), "")</f>
        <v/>
      </c>
    </row>
    <row r="781" spans="1:18" s="26" customFormat="1" x14ac:dyDescent="0.35">
      <c r="A781" s="39"/>
      <c r="B781" s="29"/>
      <c r="C781" s="29"/>
      <c r="D781" s="30"/>
      <c r="E781" s="55"/>
      <c r="F781" s="31"/>
      <c r="G781" s="31"/>
      <c r="H781" s="32"/>
      <c r="I781" s="32"/>
      <c r="J781" s="33"/>
      <c r="K781" s="33"/>
      <c r="L781" s="43"/>
      <c r="M781" s="34"/>
      <c r="N781" s="77" t="e">
        <f>VLOOKUP(tbl_claims[[#This Row],[Nationality]],Table4[],3,FALSE)</f>
        <v>#N/A</v>
      </c>
      <c r="O781" s="41" t="str">
        <f>IF(tbl_claims[[#This Row],[Date of Birth]]&lt;&gt;"", DATE(YEAR(tbl_claims[[#This Row],[Date of Birth]])+16, MONTH(tbl_claims[[#This Row],[Date of Birth]]), DAY(tbl_claims[[#This Row],[Date of Birth]])), "")</f>
        <v/>
      </c>
      <c r="P781" s="41" t="str">
        <f>IF(tbl_claims[[#This Row],[Date of Birth]]&lt;&gt;"", DATE(YEAR(tbl_claims[[#This Row],[Date of Birth]])+18, MONTH(tbl_claims[[#This Row],[Date of Birth]]), DAY(tbl_claims[[#This Row],[Date of Birth]])), "")</f>
        <v/>
      </c>
      <c r="Q781" s="41" t="str">
        <f>IF(tbl_claims[[#This Row],[Date of Birth]]&lt;&gt;"", DATE(YEAR(tbl_claims[[#This Row],[Date of Birth]])+21, MONTH(tbl_claims[[#This Row],[Date of Birth]]), DAY(tbl_claims[[#This Row],[Date of Birth]])), "")</f>
        <v/>
      </c>
      <c r="R781" s="41" t="str">
        <f>IF(tbl_claims[[#This Row],[Date of Birth]]&lt;&gt;"", DATE(YEAR(tbl_claims[[#This Row],[Date of Birth]])+25, MONTH(tbl_claims[[#This Row],[Date of Birth]]), DAY(tbl_claims[[#This Row],[Date of Birth]])), "")</f>
        <v/>
      </c>
    </row>
    <row r="782" spans="1:18" s="26" customFormat="1" x14ac:dyDescent="0.35">
      <c r="A782" s="39"/>
      <c r="B782" s="29"/>
      <c r="C782" s="29"/>
      <c r="D782" s="30"/>
      <c r="E782" s="55"/>
      <c r="F782" s="31"/>
      <c r="G782" s="31"/>
      <c r="H782" s="32"/>
      <c r="I782" s="32"/>
      <c r="J782" s="33"/>
      <c r="K782" s="33"/>
      <c r="L782" s="43"/>
      <c r="M782" s="34"/>
      <c r="N782" s="77" t="e">
        <f>VLOOKUP(tbl_claims[[#This Row],[Nationality]],Table4[],3,FALSE)</f>
        <v>#N/A</v>
      </c>
      <c r="O782" s="41" t="str">
        <f>IF(tbl_claims[[#This Row],[Date of Birth]]&lt;&gt;"", DATE(YEAR(tbl_claims[[#This Row],[Date of Birth]])+16, MONTH(tbl_claims[[#This Row],[Date of Birth]]), DAY(tbl_claims[[#This Row],[Date of Birth]])), "")</f>
        <v/>
      </c>
      <c r="P782" s="41" t="str">
        <f>IF(tbl_claims[[#This Row],[Date of Birth]]&lt;&gt;"", DATE(YEAR(tbl_claims[[#This Row],[Date of Birth]])+18, MONTH(tbl_claims[[#This Row],[Date of Birth]]), DAY(tbl_claims[[#This Row],[Date of Birth]])), "")</f>
        <v/>
      </c>
      <c r="Q782" s="41" t="str">
        <f>IF(tbl_claims[[#This Row],[Date of Birth]]&lt;&gt;"", DATE(YEAR(tbl_claims[[#This Row],[Date of Birth]])+21, MONTH(tbl_claims[[#This Row],[Date of Birth]]), DAY(tbl_claims[[#This Row],[Date of Birth]])), "")</f>
        <v/>
      </c>
      <c r="R782" s="41" t="str">
        <f>IF(tbl_claims[[#This Row],[Date of Birth]]&lt;&gt;"", DATE(YEAR(tbl_claims[[#This Row],[Date of Birth]])+25, MONTH(tbl_claims[[#This Row],[Date of Birth]]), DAY(tbl_claims[[#This Row],[Date of Birth]])), "")</f>
        <v/>
      </c>
    </row>
    <row r="783" spans="1:18" s="26" customFormat="1" x14ac:dyDescent="0.35">
      <c r="A783" s="39"/>
      <c r="B783" s="29"/>
      <c r="C783" s="29"/>
      <c r="D783" s="30"/>
      <c r="E783" s="55"/>
      <c r="F783" s="31"/>
      <c r="G783" s="31"/>
      <c r="H783" s="32"/>
      <c r="I783" s="32"/>
      <c r="J783" s="33"/>
      <c r="K783" s="33"/>
      <c r="L783" s="43"/>
      <c r="M783" s="34"/>
      <c r="N783" s="77" t="e">
        <f>VLOOKUP(tbl_claims[[#This Row],[Nationality]],Table4[],3,FALSE)</f>
        <v>#N/A</v>
      </c>
      <c r="O783" s="41" t="str">
        <f>IF(tbl_claims[[#This Row],[Date of Birth]]&lt;&gt;"", DATE(YEAR(tbl_claims[[#This Row],[Date of Birth]])+16, MONTH(tbl_claims[[#This Row],[Date of Birth]]), DAY(tbl_claims[[#This Row],[Date of Birth]])), "")</f>
        <v/>
      </c>
      <c r="P783" s="41" t="str">
        <f>IF(tbl_claims[[#This Row],[Date of Birth]]&lt;&gt;"", DATE(YEAR(tbl_claims[[#This Row],[Date of Birth]])+18, MONTH(tbl_claims[[#This Row],[Date of Birth]]), DAY(tbl_claims[[#This Row],[Date of Birth]])), "")</f>
        <v/>
      </c>
      <c r="Q783" s="41" t="str">
        <f>IF(tbl_claims[[#This Row],[Date of Birth]]&lt;&gt;"", DATE(YEAR(tbl_claims[[#This Row],[Date of Birth]])+21, MONTH(tbl_claims[[#This Row],[Date of Birth]]), DAY(tbl_claims[[#This Row],[Date of Birth]])), "")</f>
        <v/>
      </c>
      <c r="R783" s="41" t="str">
        <f>IF(tbl_claims[[#This Row],[Date of Birth]]&lt;&gt;"", DATE(YEAR(tbl_claims[[#This Row],[Date of Birth]])+25, MONTH(tbl_claims[[#This Row],[Date of Birth]]), DAY(tbl_claims[[#This Row],[Date of Birth]])), "")</f>
        <v/>
      </c>
    </row>
    <row r="784" spans="1:18" s="26" customFormat="1" x14ac:dyDescent="0.35">
      <c r="A784" s="39"/>
      <c r="B784" s="29"/>
      <c r="C784" s="29"/>
      <c r="D784" s="30"/>
      <c r="E784" s="55"/>
      <c r="F784" s="31"/>
      <c r="G784" s="31"/>
      <c r="H784" s="32"/>
      <c r="I784" s="32"/>
      <c r="J784" s="33"/>
      <c r="K784" s="33"/>
      <c r="L784" s="43"/>
      <c r="M784" s="34"/>
      <c r="N784" s="77" t="e">
        <f>VLOOKUP(tbl_claims[[#This Row],[Nationality]],Table4[],3,FALSE)</f>
        <v>#N/A</v>
      </c>
      <c r="O784" s="41" t="str">
        <f>IF(tbl_claims[[#This Row],[Date of Birth]]&lt;&gt;"", DATE(YEAR(tbl_claims[[#This Row],[Date of Birth]])+16, MONTH(tbl_claims[[#This Row],[Date of Birth]]), DAY(tbl_claims[[#This Row],[Date of Birth]])), "")</f>
        <v/>
      </c>
      <c r="P784" s="41" t="str">
        <f>IF(tbl_claims[[#This Row],[Date of Birth]]&lt;&gt;"", DATE(YEAR(tbl_claims[[#This Row],[Date of Birth]])+18, MONTH(tbl_claims[[#This Row],[Date of Birth]]), DAY(tbl_claims[[#This Row],[Date of Birth]])), "")</f>
        <v/>
      </c>
      <c r="Q784" s="41" t="str">
        <f>IF(tbl_claims[[#This Row],[Date of Birth]]&lt;&gt;"", DATE(YEAR(tbl_claims[[#This Row],[Date of Birth]])+21, MONTH(tbl_claims[[#This Row],[Date of Birth]]), DAY(tbl_claims[[#This Row],[Date of Birth]])), "")</f>
        <v/>
      </c>
      <c r="R784" s="41" t="str">
        <f>IF(tbl_claims[[#This Row],[Date of Birth]]&lt;&gt;"", DATE(YEAR(tbl_claims[[#This Row],[Date of Birth]])+25, MONTH(tbl_claims[[#This Row],[Date of Birth]]), DAY(tbl_claims[[#This Row],[Date of Birth]])), "")</f>
        <v/>
      </c>
    </row>
    <row r="785" spans="1:18" s="26" customFormat="1" x14ac:dyDescent="0.35">
      <c r="A785" s="39"/>
      <c r="B785" s="29"/>
      <c r="C785" s="29"/>
      <c r="D785" s="30"/>
      <c r="E785" s="55"/>
      <c r="F785" s="31"/>
      <c r="G785" s="31"/>
      <c r="H785" s="32"/>
      <c r="I785" s="32"/>
      <c r="J785" s="33"/>
      <c r="K785" s="33"/>
      <c r="L785" s="43"/>
      <c r="M785" s="34"/>
      <c r="N785" s="77" t="e">
        <f>VLOOKUP(tbl_claims[[#This Row],[Nationality]],Table4[],3,FALSE)</f>
        <v>#N/A</v>
      </c>
      <c r="O785" s="41" t="str">
        <f>IF(tbl_claims[[#This Row],[Date of Birth]]&lt;&gt;"", DATE(YEAR(tbl_claims[[#This Row],[Date of Birth]])+16, MONTH(tbl_claims[[#This Row],[Date of Birth]]), DAY(tbl_claims[[#This Row],[Date of Birth]])), "")</f>
        <v/>
      </c>
      <c r="P785" s="41" t="str">
        <f>IF(tbl_claims[[#This Row],[Date of Birth]]&lt;&gt;"", DATE(YEAR(tbl_claims[[#This Row],[Date of Birth]])+18, MONTH(tbl_claims[[#This Row],[Date of Birth]]), DAY(tbl_claims[[#This Row],[Date of Birth]])), "")</f>
        <v/>
      </c>
      <c r="Q785" s="41" t="str">
        <f>IF(tbl_claims[[#This Row],[Date of Birth]]&lt;&gt;"", DATE(YEAR(tbl_claims[[#This Row],[Date of Birth]])+21, MONTH(tbl_claims[[#This Row],[Date of Birth]]), DAY(tbl_claims[[#This Row],[Date of Birth]])), "")</f>
        <v/>
      </c>
      <c r="R785" s="41" t="str">
        <f>IF(tbl_claims[[#This Row],[Date of Birth]]&lt;&gt;"", DATE(YEAR(tbl_claims[[#This Row],[Date of Birth]])+25, MONTH(tbl_claims[[#This Row],[Date of Birth]]), DAY(tbl_claims[[#This Row],[Date of Birth]])), "")</f>
        <v/>
      </c>
    </row>
    <row r="786" spans="1:18" s="26" customFormat="1" x14ac:dyDescent="0.35">
      <c r="A786" s="39"/>
      <c r="B786" s="29"/>
      <c r="C786" s="29"/>
      <c r="D786" s="30"/>
      <c r="E786" s="55"/>
      <c r="F786" s="31"/>
      <c r="G786" s="31"/>
      <c r="H786" s="32"/>
      <c r="I786" s="32"/>
      <c r="J786" s="33"/>
      <c r="K786" s="33"/>
      <c r="L786" s="43"/>
      <c r="M786" s="34"/>
      <c r="N786" s="77" t="e">
        <f>VLOOKUP(tbl_claims[[#This Row],[Nationality]],Table4[],3,FALSE)</f>
        <v>#N/A</v>
      </c>
      <c r="O786" s="41" t="str">
        <f>IF(tbl_claims[[#This Row],[Date of Birth]]&lt;&gt;"", DATE(YEAR(tbl_claims[[#This Row],[Date of Birth]])+16, MONTH(tbl_claims[[#This Row],[Date of Birth]]), DAY(tbl_claims[[#This Row],[Date of Birth]])), "")</f>
        <v/>
      </c>
      <c r="P786" s="41" t="str">
        <f>IF(tbl_claims[[#This Row],[Date of Birth]]&lt;&gt;"", DATE(YEAR(tbl_claims[[#This Row],[Date of Birth]])+18, MONTH(tbl_claims[[#This Row],[Date of Birth]]), DAY(tbl_claims[[#This Row],[Date of Birth]])), "")</f>
        <v/>
      </c>
      <c r="Q786" s="41" t="str">
        <f>IF(tbl_claims[[#This Row],[Date of Birth]]&lt;&gt;"", DATE(YEAR(tbl_claims[[#This Row],[Date of Birth]])+21, MONTH(tbl_claims[[#This Row],[Date of Birth]]), DAY(tbl_claims[[#This Row],[Date of Birth]])), "")</f>
        <v/>
      </c>
      <c r="R786" s="41" t="str">
        <f>IF(tbl_claims[[#This Row],[Date of Birth]]&lt;&gt;"", DATE(YEAR(tbl_claims[[#This Row],[Date of Birth]])+25, MONTH(tbl_claims[[#This Row],[Date of Birth]]), DAY(tbl_claims[[#This Row],[Date of Birth]])), "")</f>
        <v/>
      </c>
    </row>
    <row r="787" spans="1:18" s="26" customFormat="1" x14ac:dyDescent="0.35">
      <c r="A787" s="39"/>
      <c r="B787" s="29"/>
      <c r="C787" s="29"/>
      <c r="D787" s="30"/>
      <c r="E787" s="55"/>
      <c r="F787" s="31"/>
      <c r="G787" s="31"/>
      <c r="H787" s="32"/>
      <c r="I787" s="32"/>
      <c r="J787" s="33"/>
      <c r="K787" s="33"/>
      <c r="L787" s="43"/>
      <c r="M787" s="34"/>
      <c r="N787" s="77" t="e">
        <f>VLOOKUP(tbl_claims[[#This Row],[Nationality]],Table4[],3,FALSE)</f>
        <v>#N/A</v>
      </c>
      <c r="O787" s="41" t="str">
        <f>IF(tbl_claims[[#This Row],[Date of Birth]]&lt;&gt;"", DATE(YEAR(tbl_claims[[#This Row],[Date of Birth]])+16, MONTH(tbl_claims[[#This Row],[Date of Birth]]), DAY(tbl_claims[[#This Row],[Date of Birth]])), "")</f>
        <v/>
      </c>
      <c r="P787" s="41" t="str">
        <f>IF(tbl_claims[[#This Row],[Date of Birth]]&lt;&gt;"", DATE(YEAR(tbl_claims[[#This Row],[Date of Birth]])+18, MONTH(tbl_claims[[#This Row],[Date of Birth]]), DAY(tbl_claims[[#This Row],[Date of Birth]])), "")</f>
        <v/>
      </c>
      <c r="Q787" s="41" t="str">
        <f>IF(tbl_claims[[#This Row],[Date of Birth]]&lt;&gt;"", DATE(YEAR(tbl_claims[[#This Row],[Date of Birth]])+21, MONTH(tbl_claims[[#This Row],[Date of Birth]]), DAY(tbl_claims[[#This Row],[Date of Birth]])), "")</f>
        <v/>
      </c>
      <c r="R787" s="41" t="str">
        <f>IF(tbl_claims[[#This Row],[Date of Birth]]&lt;&gt;"", DATE(YEAR(tbl_claims[[#This Row],[Date of Birth]])+25, MONTH(tbl_claims[[#This Row],[Date of Birth]]), DAY(tbl_claims[[#This Row],[Date of Birth]])), "")</f>
        <v/>
      </c>
    </row>
    <row r="788" spans="1:18" s="26" customFormat="1" x14ac:dyDescent="0.35">
      <c r="A788" s="39"/>
      <c r="B788" s="29"/>
      <c r="C788" s="29"/>
      <c r="D788" s="30"/>
      <c r="E788" s="55"/>
      <c r="F788" s="31"/>
      <c r="G788" s="31"/>
      <c r="H788" s="32"/>
      <c r="I788" s="32"/>
      <c r="J788" s="33"/>
      <c r="K788" s="33"/>
      <c r="L788" s="43"/>
      <c r="M788" s="34"/>
      <c r="N788" s="77" t="e">
        <f>VLOOKUP(tbl_claims[[#This Row],[Nationality]],Table4[],3,FALSE)</f>
        <v>#N/A</v>
      </c>
      <c r="O788" s="41" t="str">
        <f>IF(tbl_claims[[#This Row],[Date of Birth]]&lt;&gt;"", DATE(YEAR(tbl_claims[[#This Row],[Date of Birth]])+16, MONTH(tbl_claims[[#This Row],[Date of Birth]]), DAY(tbl_claims[[#This Row],[Date of Birth]])), "")</f>
        <v/>
      </c>
      <c r="P788" s="41" t="str">
        <f>IF(tbl_claims[[#This Row],[Date of Birth]]&lt;&gt;"", DATE(YEAR(tbl_claims[[#This Row],[Date of Birth]])+18, MONTH(tbl_claims[[#This Row],[Date of Birth]]), DAY(tbl_claims[[#This Row],[Date of Birth]])), "")</f>
        <v/>
      </c>
      <c r="Q788" s="41" t="str">
        <f>IF(tbl_claims[[#This Row],[Date of Birth]]&lt;&gt;"", DATE(YEAR(tbl_claims[[#This Row],[Date of Birth]])+21, MONTH(tbl_claims[[#This Row],[Date of Birth]]), DAY(tbl_claims[[#This Row],[Date of Birth]])), "")</f>
        <v/>
      </c>
      <c r="R788" s="41" t="str">
        <f>IF(tbl_claims[[#This Row],[Date of Birth]]&lt;&gt;"", DATE(YEAR(tbl_claims[[#This Row],[Date of Birth]])+25, MONTH(tbl_claims[[#This Row],[Date of Birth]]), DAY(tbl_claims[[#This Row],[Date of Birth]])), "")</f>
        <v/>
      </c>
    </row>
    <row r="789" spans="1:18" s="26" customFormat="1" x14ac:dyDescent="0.35">
      <c r="A789" s="39"/>
      <c r="B789" s="29"/>
      <c r="C789" s="29"/>
      <c r="D789" s="30"/>
      <c r="E789" s="55"/>
      <c r="F789" s="31"/>
      <c r="G789" s="31"/>
      <c r="H789" s="32"/>
      <c r="I789" s="32"/>
      <c r="J789" s="33"/>
      <c r="K789" s="33"/>
      <c r="L789" s="43"/>
      <c r="M789" s="34"/>
      <c r="N789" s="77" t="e">
        <f>VLOOKUP(tbl_claims[[#This Row],[Nationality]],Table4[],3,FALSE)</f>
        <v>#N/A</v>
      </c>
      <c r="O789" s="41" t="str">
        <f>IF(tbl_claims[[#This Row],[Date of Birth]]&lt;&gt;"", DATE(YEAR(tbl_claims[[#This Row],[Date of Birth]])+16, MONTH(tbl_claims[[#This Row],[Date of Birth]]), DAY(tbl_claims[[#This Row],[Date of Birth]])), "")</f>
        <v/>
      </c>
      <c r="P789" s="41" t="str">
        <f>IF(tbl_claims[[#This Row],[Date of Birth]]&lt;&gt;"", DATE(YEAR(tbl_claims[[#This Row],[Date of Birth]])+18, MONTH(tbl_claims[[#This Row],[Date of Birth]]), DAY(tbl_claims[[#This Row],[Date of Birth]])), "")</f>
        <v/>
      </c>
      <c r="Q789" s="41" t="str">
        <f>IF(tbl_claims[[#This Row],[Date of Birth]]&lt;&gt;"", DATE(YEAR(tbl_claims[[#This Row],[Date of Birth]])+21, MONTH(tbl_claims[[#This Row],[Date of Birth]]), DAY(tbl_claims[[#This Row],[Date of Birth]])), "")</f>
        <v/>
      </c>
      <c r="R789" s="41" t="str">
        <f>IF(tbl_claims[[#This Row],[Date of Birth]]&lt;&gt;"", DATE(YEAR(tbl_claims[[#This Row],[Date of Birth]])+25, MONTH(tbl_claims[[#This Row],[Date of Birth]]), DAY(tbl_claims[[#This Row],[Date of Birth]])), "")</f>
        <v/>
      </c>
    </row>
    <row r="790" spans="1:18" s="26" customFormat="1" x14ac:dyDescent="0.35">
      <c r="A790" s="39"/>
      <c r="B790" s="29"/>
      <c r="C790" s="29"/>
      <c r="D790" s="30"/>
      <c r="E790" s="55"/>
      <c r="F790" s="31"/>
      <c r="G790" s="31"/>
      <c r="H790" s="32"/>
      <c r="I790" s="32"/>
      <c r="J790" s="33"/>
      <c r="K790" s="33"/>
      <c r="L790" s="43"/>
      <c r="M790" s="34"/>
      <c r="N790" s="77" t="e">
        <f>VLOOKUP(tbl_claims[[#This Row],[Nationality]],Table4[],3,FALSE)</f>
        <v>#N/A</v>
      </c>
      <c r="O790" s="41" t="str">
        <f>IF(tbl_claims[[#This Row],[Date of Birth]]&lt;&gt;"", DATE(YEAR(tbl_claims[[#This Row],[Date of Birth]])+16, MONTH(tbl_claims[[#This Row],[Date of Birth]]), DAY(tbl_claims[[#This Row],[Date of Birth]])), "")</f>
        <v/>
      </c>
      <c r="P790" s="41" t="str">
        <f>IF(tbl_claims[[#This Row],[Date of Birth]]&lt;&gt;"", DATE(YEAR(tbl_claims[[#This Row],[Date of Birth]])+18, MONTH(tbl_claims[[#This Row],[Date of Birth]]), DAY(tbl_claims[[#This Row],[Date of Birth]])), "")</f>
        <v/>
      </c>
      <c r="Q790" s="41" t="str">
        <f>IF(tbl_claims[[#This Row],[Date of Birth]]&lt;&gt;"", DATE(YEAR(tbl_claims[[#This Row],[Date of Birth]])+21, MONTH(tbl_claims[[#This Row],[Date of Birth]]), DAY(tbl_claims[[#This Row],[Date of Birth]])), "")</f>
        <v/>
      </c>
      <c r="R790" s="41" t="str">
        <f>IF(tbl_claims[[#This Row],[Date of Birth]]&lt;&gt;"", DATE(YEAR(tbl_claims[[#This Row],[Date of Birth]])+25, MONTH(tbl_claims[[#This Row],[Date of Birth]]), DAY(tbl_claims[[#This Row],[Date of Birth]])), "")</f>
        <v/>
      </c>
    </row>
    <row r="791" spans="1:18" s="26" customFormat="1" x14ac:dyDescent="0.35">
      <c r="A791" s="39"/>
      <c r="B791" s="29"/>
      <c r="C791" s="29"/>
      <c r="D791" s="30"/>
      <c r="E791" s="55"/>
      <c r="F791" s="31"/>
      <c r="G791" s="31"/>
      <c r="H791" s="32"/>
      <c r="I791" s="32"/>
      <c r="J791" s="33"/>
      <c r="K791" s="33"/>
      <c r="L791" s="43"/>
      <c r="M791" s="34"/>
      <c r="N791" s="77" t="e">
        <f>VLOOKUP(tbl_claims[[#This Row],[Nationality]],Table4[],3,FALSE)</f>
        <v>#N/A</v>
      </c>
      <c r="O791" s="41" t="str">
        <f>IF(tbl_claims[[#This Row],[Date of Birth]]&lt;&gt;"", DATE(YEAR(tbl_claims[[#This Row],[Date of Birth]])+16, MONTH(tbl_claims[[#This Row],[Date of Birth]]), DAY(tbl_claims[[#This Row],[Date of Birth]])), "")</f>
        <v/>
      </c>
      <c r="P791" s="41" t="str">
        <f>IF(tbl_claims[[#This Row],[Date of Birth]]&lt;&gt;"", DATE(YEAR(tbl_claims[[#This Row],[Date of Birth]])+18, MONTH(tbl_claims[[#This Row],[Date of Birth]]), DAY(tbl_claims[[#This Row],[Date of Birth]])), "")</f>
        <v/>
      </c>
      <c r="Q791" s="41" t="str">
        <f>IF(tbl_claims[[#This Row],[Date of Birth]]&lt;&gt;"", DATE(YEAR(tbl_claims[[#This Row],[Date of Birth]])+21, MONTH(tbl_claims[[#This Row],[Date of Birth]]), DAY(tbl_claims[[#This Row],[Date of Birth]])), "")</f>
        <v/>
      </c>
      <c r="R791" s="41" t="str">
        <f>IF(tbl_claims[[#This Row],[Date of Birth]]&lt;&gt;"", DATE(YEAR(tbl_claims[[#This Row],[Date of Birth]])+25, MONTH(tbl_claims[[#This Row],[Date of Birth]]), DAY(tbl_claims[[#This Row],[Date of Birth]])), "")</f>
        <v/>
      </c>
    </row>
    <row r="792" spans="1:18" s="26" customFormat="1" x14ac:dyDescent="0.35">
      <c r="A792" s="39"/>
      <c r="B792" s="29"/>
      <c r="C792" s="29"/>
      <c r="D792" s="30"/>
      <c r="E792" s="55"/>
      <c r="F792" s="31"/>
      <c r="G792" s="31"/>
      <c r="H792" s="32"/>
      <c r="I792" s="32"/>
      <c r="J792" s="33"/>
      <c r="K792" s="33"/>
      <c r="L792" s="43"/>
      <c r="M792" s="34"/>
      <c r="N792" s="77" t="e">
        <f>VLOOKUP(tbl_claims[[#This Row],[Nationality]],Table4[],3,FALSE)</f>
        <v>#N/A</v>
      </c>
      <c r="O792" s="41" t="str">
        <f>IF(tbl_claims[[#This Row],[Date of Birth]]&lt;&gt;"", DATE(YEAR(tbl_claims[[#This Row],[Date of Birth]])+16, MONTH(tbl_claims[[#This Row],[Date of Birth]]), DAY(tbl_claims[[#This Row],[Date of Birth]])), "")</f>
        <v/>
      </c>
      <c r="P792" s="41" t="str">
        <f>IF(tbl_claims[[#This Row],[Date of Birth]]&lt;&gt;"", DATE(YEAR(tbl_claims[[#This Row],[Date of Birth]])+18, MONTH(tbl_claims[[#This Row],[Date of Birth]]), DAY(tbl_claims[[#This Row],[Date of Birth]])), "")</f>
        <v/>
      </c>
      <c r="Q792" s="41" t="str">
        <f>IF(tbl_claims[[#This Row],[Date of Birth]]&lt;&gt;"", DATE(YEAR(tbl_claims[[#This Row],[Date of Birth]])+21, MONTH(tbl_claims[[#This Row],[Date of Birth]]), DAY(tbl_claims[[#This Row],[Date of Birth]])), "")</f>
        <v/>
      </c>
      <c r="R792" s="41" t="str">
        <f>IF(tbl_claims[[#This Row],[Date of Birth]]&lt;&gt;"", DATE(YEAR(tbl_claims[[#This Row],[Date of Birth]])+25, MONTH(tbl_claims[[#This Row],[Date of Birth]]), DAY(tbl_claims[[#This Row],[Date of Birth]])), "")</f>
        <v/>
      </c>
    </row>
    <row r="793" spans="1:18" s="26" customFormat="1" x14ac:dyDescent="0.35">
      <c r="A793" s="39"/>
      <c r="B793" s="29"/>
      <c r="C793" s="29"/>
      <c r="D793" s="30"/>
      <c r="E793" s="55"/>
      <c r="F793" s="31"/>
      <c r="G793" s="31"/>
      <c r="H793" s="32"/>
      <c r="I793" s="32"/>
      <c r="J793" s="33"/>
      <c r="K793" s="33"/>
      <c r="L793" s="43"/>
      <c r="M793" s="34"/>
      <c r="N793" s="77" t="e">
        <f>VLOOKUP(tbl_claims[[#This Row],[Nationality]],Table4[],3,FALSE)</f>
        <v>#N/A</v>
      </c>
      <c r="O793" s="41" t="str">
        <f>IF(tbl_claims[[#This Row],[Date of Birth]]&lt;&gt;"", DATE(YEAR(tbl_claims[[#This Row],[Date of Birth]])+16, MONTH(tbl_claims[[#This Row],[Date of Birth]]), DAY(tbl_claims[[#This Row],[Date of Birth]])), "")</f>
        <v/>
      </c>
      <c r="P793" s="41" t="str">
        <f>IF(tbl_claims[[#This Row],[Date of Birth]]&lt;&gt;"", DATE(YEAR(tbl_claims[[#This Row],[Date of Birth]])+18, MONTH(tbl_claims[[#This Row],[Date of Birth]]), DAY(tbl_claims[[#This Row],[Date of Birth]])), "")</f>
        <v/>
      </c>
      <c r="Q793" s="41" t="str">
        <f>IF(tbl_claims[[#This Row],[Date of Birth]]&lt;&gt;"", DATE(YEAR(tbl_claims[[#This Row],[Date of Birth]])+21, MONTH(tbl_claims[[#This Row],[Date of Birth]]), DAY(tbl_claims[[#This Row],[Date of Birth]])), "")</f>
        <v/>
      </c>
      <c r="R793" s="41" t="str">
        <f>IF(tbl_claims[[#This Row],[Date of Birth]]&lt;&gt;"", DATE(YEAR(tbl_claims[[#This Row],[Date of Birth]])+25, MONTH(tbl_claims[[#This Row],[Date of Birth]]), DAY(tbl_claims[[#This Row],[Date of Birth]])), "")</f>
        <v/>
      </c>
    </row>
    <row r="794" spans="1:18" s="26" customFormat="1" x14ac:dyDescent="0.35">
      <c r="A794" s="39"/>
      <c r="B794" s="29"/>
      <c r="C794" s="29"/>
      <c r="D794" s="30"/>
      <c r="E794" s="55"/>
      <c r="F794" s="31"/>
      <c r="G794" s="31"/>
      <c r="H794" s="32"/>
      <c r="I794" s="32"/>
      <c r="J794" s="33"/>
      <c r="K794" s="33"/>
      <c r="L794" s="43"/>
      <c r="M794" s="34"/>
      <c r="N794" s="77" t="e">
        <f>VLOOKUP(tbl_claims[[#This Row],[Nationality]],Table4[],3,FALSE)</f>
        <v>#N/A</v>
      </c>
      <c r="O794" s="41" t="str">
        <f>IF(tbl_claims[[#This Row],[Date of Birth]]&lt;&gt;"", DATE(YEAR(tbl_claims[[#This Row],[Date of Birth]])+16, MONTH(tbl_claims[[#This Row],[Date of Birth]]), DAY(tbl_claims[[#This Row],[Date of Birth]])), "")</f>
        <v/>
      </c>
      <c r="P794" s="41" t="str">
        <f>IF(tbl_claims[[#This Row],[Date of Birth]]&lt;&gt;"", DATE(YEAR(tbl_claims[[#This Row],[Date of Birth]])+18, MONTH(tbl_claims[[#This Row],[Date of Birth]]), DAY(tbl_claims[[#This Row],[Date of Birth]])), "")</f>
        <v/>
      </c>
      <c r="Q794" s="41" t="str">
        <f>IF(tbl_claims[[#This Row],[Date of Birth]]&lt;&gt;"", DATE(YEAR(tbl_claims[[#This Row],[Date of Birth]])+21, MONTH(tbl_claims[[#This Row],[Date of Birth]]), DAY(tbl_claims[[#This Row],[Date of Birth]])), "")</f>
        <v/>
      </c>
      <c r="R794" s="41" t="str">
        <f>IF(tbl_claims[[#This Row],[Date of Birth]]&lt;&gt;"", DATE(YEAR(tbl_claims[[#This Row],[Date of Birth]])+25, MONTH(tbl_claims[[#This Row],[Date of Birth]]), DAY(tbl_claims[[#This Row],[Date of Birth]])), "")</f>
        <v/>
      </c>
    </row>
    <row r="795" spans="1:18" s="26" customFormat="1" x14ac:dyDescent="0.35">
      <c r="A795" s="39"/>
      <c r="B795" s="29"/>
      <c r="C795" s="29"/>
      <c r="D795" s="30"/>
      <c r="E795" s="55"/>
      <c r="F795" s="31"/>
      <c r="G795" s="31"/>
      <c r="H795" s="32"/>
      <c r="I795" s="32"/>
      <c r="J795" s="33"/>
      <c r="K795" s="33"/>
      <c r="L795" s="43"/>
      <c r="M795" s="34"/>
      <c r="N795" s="77" t="e">
        <f>VLOOKUP(tbl_claims[[#This Row],[Nationality]],Table4[],3,FALSE)</f>
        <v>#N/A</v>
      </c>
      <c r="O795" s="41" t="str">
        <f>IF(tbl_claims[[#This Row],[Date of Birth]]&lt;&gt;"", DATE(YEAR(tbl_claims[[#This Row],[Date of Birth]])+16, MONTH(tbl_claims[[#This Row],[Date of Birth]]), DAY(tbl_claims[[#This Row],[Date of Birth]])), "")</f>
        <v/>
      </c>
      <c r="P795" s="41" t="str">
        <f>IF(tbl_claims[[#This Row],[Date of Birth]]&lt;&gt;"", DATE(YEAR(tbl_claims[[#This Row],[Date of Birth]])+18, MONTH(tbl_claims[[#This Row],[Date of Birth]]), DAY(tbl_claims[[#This Row],[Date of Birth]])), "")</f>
        <v/>
      </c>
      <c r="Q795" s="41" t="str">
        <f>IF(tbl_claims[[#This Row],[Date of Birth]]&lt;&gt;"", DATE(YEAR(tbl_claims[[#This Row],[Date of Birth]])+21, MONTH(tbl_claims[[#This Row],[Date of Birth]]), DAY(tbl_claims[[#This Row],[Date of Birth]])), "")</f>
        <v/>
      </c>
      <c r="R795" s="41" t="str">
        <f>IF(tbl_claims[[#This Row],[Date of Birth]]&lt;&gt;"", DATE(YEAR(tbl_claims[[#This Row],[Date of Birth]])+25, MONTH(tbl_claims[[#This Row],[Date of Birth]]), DAY(tbl_claims[[#This Row],[Date of Birth]])), "")</f>
        <v/>
      </c>
    </row>
    <row r="796" spans="1:18" s="26" customFormat="1" x14ac:dyDescent="0.35">
      <c r="A796" s="39"/>
      <c r="B796" s="29"/>
      <c r="C796" s="29"/>
      <c r="D796" s="30"/>
      <c r="E796" s="55"/>
      <c r="F796" s="31"/>
      <c r="G796" s="31"/>
      <c r="H796" s="32"/>
      <c r="I796" s="32"/>
      <c r="J796" s="33"/>
      <c r="K796" s="33"/>
      <c r="L796" s="43"/>
      <c r="M796" s="34"/>
      <c r="N796" s="77" t="e">
        <f>VLOOKUP(tbl_claims[[#This Row],[Nationality]],Table4[],3,FALSE)</f>
        <v>#N/A</v>
      </c>
      <c r="O796" s="41" t="str">
        <f>IF(tbl_claims[[#This Row],[Date of Birth]]&lt;&gt;"", DATE(YEAR(tbl_claims[[#This Row],[Date of Birth]])+16, MONTH(tbl_claims[[#This Row],[Date of Birth]]), DAY(tbl_claims[[#This Row],[Date of Birth]])), "")</f>
        <v/>
      </c>
      <c r="P796" s="41" t="str">
        <f>IF(tbl_claims[[#This Row],[Date of Birth]]&lt;&gt;"", DATE(YEAR(tbl_claims[[#This Row],[Date of Birth]])+18, MONTH(tbl_claims[[#This Row],[Date of Birth]]), DAY(tbl_claims[[#This Row],[Date of Birth]])), "")</f>
        <v/>
      </c>
      <c r="Q796" s="41" t="str">
        <f>IF(tbl_claims[[#This Row],[Date of Birth]]&lt;&gt;"", DATE(YEAR(tbl_claims[[#This Row],[Date of Birth]])+21, MONTH(tbl_claims[[#This Row],[Date of Birth]]), DAY(tbl_claims[[#This Row],[Date of Birth]])), "")</f>
        <v/>
      </c>
      <c r="R796" s="41" t="str">
        <f>IF(tbl_claims[[#This Row],[Date of Birth]]&lt;&gt;"", DATE(YEAR(tbl_claims[[#This Row],[Date of Birth]])+25, MONTH(tbl_claims[[#This Row],[Date of Birth]]), DAY(tbl_claims[[#This Row],[Date of Birth]])), "")</f>
        <v/>
      </c>
    </row>
    <row r="797" spans="1:18" s="26" customFormat="1" x14ac:dyDescent="0.35">
      <c r="A797" s="39"/>
      <c r="B797" s="29"/>
      <c r="C797" s="29"/>
      <c r="D797" s="30"/>
      <c r="E797" s="55"/>
      <c r="F797" s="31"/>
      <c r="G797" s="31"/>
      <c r="H797" s="32"/>
      <c r="I797" s="32"/>
      <c r="J797" s="33"/>
      <c r="K797" s="33"/>
      <c r="L797" s="43"/>
      <c r="M797" s="34"/>
      <c r="N797" s="77" t="e">
        <f>VLOOKUP(tbl_claims[[#This Row],[Nationality]],Table4[],3,FALSE)</f>
        <v>#N/A</v>
      </c>
      <c r="O797" s="41" t="str">
        <f>IF(tbl_claims[[#This Row],[Date of Birth]]&lt;&gt;"", DATE(YEAR(tbl_claims[[#This Row],[Date of Birth]])+16, MONTH(tbl_claims[[#This Row],[Date of Birth]]), DAY(tbl_claims[[#This Row],[Date of Birth]])), "")</f>
        <v/>
      </c>
      <c r="P797" s="41" t="str">
        <f>IF(tbl_claims[[#This Row],[Date of Birth]]&lt;&gt;"", DATE(YEAR(tbl_claims[[#This Row],[Date of Birth]])+18, MONTH(tbl_claims[[#This Row],[Date of Birth]]), DAY(tbl_claims[[#This Row],[Date of Birth]])), "")</f>
        <v/>
      </c>
      <c r="Q797" s="41" t="str">
        <f>IF(tbl_claims[[#This Row],[Date of Birth]]&lt;&gt;"", DATE(YEAR(tbl_claims[[#This Row],[Date of Birth]])+21, MONTH(tbl_claims[[#This Row],[Date of Birth]]), DAY(tbl_claims[[#This Row],[Date of Birth]])), "")</f>
        <v/>
      </c>
      <c r="R797" s="41" t="str">
        <f>IF(tbl_claims[[#This Row],[Date of Birth]]&lt;&gt;"", DATE(YEAR(tbl_claims[[#This Row],[Date of Birth]])+25, MONTH(tbl_claims[[#This Row],[Date of Birth]]), DAY(tbl_claims[[#This Row],[Date of Birth]])), "")</f>
        <v/>
      </c>
    </row>
    <row r="798" spans="1:18" s="26" customFormat="1" x14ac:dyDescent="0.35">
      <c r="A798" s="39"/>
      <c r="B798" s="29"/>
      <c r="C798" s="29"/>
      <c r="D798" s="30"/>
      <c r="E798" s="55"/>
      <c r="F798" s="31"/>
      <c r="G798" s="31"/>
      <c r="H798" s="32"/>
      <c r="I798" s="32"/>
      <c r="J798" s="33"/>
      <c r="K798" s="33"/>
      <c r="L798" s="43"/>
      <c r="M798" s="34"/>
      <c r="N798" s="77" t="e">
        <f>VLOOKUP(tbl_claims[[#This Row],[Nationality]],Table4[],3,FALSE)</f>
        <v>#N/A</v>
      </c>
      <c r="O798" s="41" t="str">
        <f>IF(tbl_claims[[#This Row],[Date of Birth]]&lt;&gt;"", DATE(YEAR(tbl_claims[[#This Row],[Date of Birth]])+16, MONTH(tbl_claims[[#This Row],[Date of Birth]]), DAY(tbl_claims[[#This Row],[Date of Birth]])), "")</f>
        <v/>
      </c>
      <c r="P798" s="41" t="str">
        <f>IF(tbl_claims[[#This Row],[Date of Birth]]&lt;&gt;"", DATE(YEAR(tbl_claims[[#This Row],[Date of Birth]])+18, MONTH(tbl_claims[[#This Row],[Date of Birth]]), DAY(tbl_claims[[#This Row],[Date of Birth]])), "")</f>
        <v/>
      </c>
      <c r="Q798" s="41" t="str">
        <f>IF(tbl_claims[[#This Row],[Date of Birth]]&lt;&gt;"", DATE(YEAR(tbl_claims[[#This Row],[Date of Birth]])+21, MONTH(tbl_claims[[#This Row],[Date of Birth]]), DAY(tbl_claims[[#This Row],[Date of Birth]])), "")</f>
        <v/>
      </c>
      <c r="R798" s="41" t="str">
        <f>IF(tbl_claims[[#This Row],[Date of Birth]]&lt;&gt;"", DATE(YEAR(tbl_claims[[#This Row],[Date of Birth]])+25, MONTH(tbl_claims[[#This Row],[Date of Birth]]), DAY(tbl_claims[[#This Row],[Date of Birth]])), "")</f>
        <v/>
      </c>
    </row>
    <row r="799" spans="1:18" s="26" customFormat="1" x14ac:dyDescent="0.35">
      <c r="A799" s="39"/>
      <c r="B799" s="29"/>
      <c r="C799" s="29"/>
      <c r="D799" s="30"/>
      <c r="E799" s="55"/>
      <c r="F799" s="31"/>
      <c r="G799" s="31"/>
      <c r="H799" s="32"/>
      <c r="I799" s="32"/>
      <c r="J799" s="33"/>
      <c r="K799" s="33"/>
      <c r="L799" s="43"/>
      <c r="M799" s="34"/>
      <c r="N799" s="77" t="e">
        <f>VLOOKUP(tbl_claims[[#This Row],[Nationality]],Table4[],3,FALSE)</f>
        <v>#N/A</v>
      </c>
      <c r="O799" s="41" t="str">
        <f>IF(tbl_claims[[#This Row],[Date of Birth]]&lt;&gt;"", DATE(YEAR(tbl_claims[[#This Row],[Date of Birth]])+16, MONTH(tbl_claims[[#This Row],[Date of Birth]]), DAY(tbl_claims[[#This Row],[Date of Birth]])), "")</f>
        <v/>
      </c>
      <c r="P799" s="41" t="str">
        <f>IF(tbl_claims[[#This Row],[Date of Birth]]&lt;&gt;"", DATE(YEAR(tbl_claims[[#This Row],[Date of Birth]])+18, MONTH(tbl_claims[[#This Row],[Date of Birth]]), DAY(tbl_claims[[#This Row],[Date of Birth]])), "")</f>
        <v/>
      </c>
      <c r="Q799" s="41" t="str">
        <f>IF(tbl_claims[[#This Row],[Date of Birth]]&lt;&gt;"", DATE(YEAR(tbl_claims[[#This Row],[Date of Birth]])+21, MONTH(tbl_claims[[#This Row],[Date of Birth]]), DAY(tbl_claims[[#This Row],[Date of Birth]])), "")</f>
        <v/>
      </c>
      <c r="R799" s="41" t="str">
        <f>IF(tbl_claims[[#This Row],[Date of Birth]]&lt;&gt;"", DATE(YEAR(tbl_claims[[#This Row],[Date of Birth]])+25, MONTH(tbl_claims[[#This Row],[Date of Birth]]), DAY(tbl_claims[[#This Row],[Date of Birth]])), "")</f>
        <v/>
      </c>
    </row>
    <row r="800" spans="1:18" s="26" customFormat="1" x14ac:dyDescent="0.35">
      <c r="A800" s="39"/>
      <c r="B800" s="29"/>
      <c r="C800" s="29"/>
      <c r="D800" s="30"/>
      <c r="E800" s="55"/>
      <c r="F800" s="31"/>
      <c r="G800" s="31"/>
      <c r="H800" s="32"/>
      <c r="I800" s="32"/>
      <c r="J800" s="33"/>
      <c r="K800" s="33"/>
      <c r="L800" s="43"/>
      <c r="M800" s="34"/>
      <c r="N800" s="77" t="e">
        <f>VLOOKUP(tbl_claims[[#This Row],[Nationality]],Table4[],3,FALSE)</f>
        <v>#N/A</v>
      </c>
      <c r="O800" s="41" t="str">
        <f>IF(tbl_claims[[#This Row],[Date of Birth]]&lt;&gt;"", DATE(YEAR(tbl_claims[[#This Row],[Date of Birth]])+16, MONTH(tbl_claims[[#This Row],[Date of Birth]]), DAY(tbl_claims[[#This Row],[Date of Birth]])), "")</f>
        <v/>
      </c>
      <c r="P800" s="41" t="str">
        <f>IF(tbl_claims[[#This Row],[Date of Birth]]&lt;&gt;"", DATE(YEAR(tbl_claims[[#This Row],[Date of Birth]])+18, MONTH(tbl_claims[[#This Row],[Date of Birth]]), DAY(tbl_claims[[#This Row],[Date of Birth]])), "")</f>
        <v/>
      </c>
      <c r="Q800" s="41" t="str">
        <f>IF(tbl_claims[[#This Row],[Date of Birth]]&lt;&gt;"", DATE(YEAR(tbl_claims[[#This Row],[Date of Birth]])+21, MONTH(tbl_claims[[#This Row],[Date of Birth]]), DAY(tbl_claims[[#This Row],[Date of Birth]])), "")</f>
        <v/>
      </c>
      <c r="R800" s="41" t="str">
        <f>IF(tbl_claims[[#This Row],[Date of Birth]]&lt;&gt;"", DATE(YEAR(tbl_claims[[#This Row],[Date of Birth]])+25, MONTH(tbl_claims[[#This Row],[Date of Birth]]), DAY(tbl_claims[[#This Row],[Date of Birth]])), "")</f>
        <v/>
      </c>
    </row>
    <row r="801" spans="1:18" s="26" customFormat="1" x14ac:dyDescent="0.35">
      <c r="A801" s="39"/>
      <c r="B801" s="29"/>
      <c r="C801" s="29"/>
      <c r="D801" s="30"/>
      <c r="E801" s="55"/>
      <c r="F801" s="31"/>
      <c r="G801" s="31"/>
      <c r="H801" s="32"/>
      <c r="I801" s="32"/>
      <c r="J801" s="33"/>
      <c r="K801" s="33"/>
      <c r="L801" s="43"/>
      <c r="M801" s="34"/>
      <c r="N801" s="77" t="e">
        <f>VLOOKUP(tbl_claims[[#This Row],[Nationality]],Table4[],3,FALSE)</f>
        <v>#N/A</v>
      </c>
      <c r="O801" s="41" t="str">
        <f>IF(tbl_claims[[#This Row],[Date of Birth]]&lt;&gt;"", DATE(YEAR(tbl_claims[[#This Row],[Date of Birth]])+16, MONTH(tbl_claims[[#This Row],[Date of Birth]]), DAY(tbl_claims[[#This Row],[Date of Birth]])), "")</f>
        <v/>
      </c>
      <c r="P801" s="41" t="str">
        <f>IF(tbl_claims[[#This Row],[Date of Birth]]&lt;&gt;"", DATE(YEAR(tbl_claims[[#This Row],[Date of Birth]])+18, MONTH(tbl_claims[[#This Row],[Date of Birth]]), DAY(tbl_claims[[#This Row],[Date of Birth]])), "")</f>
        <v/>
      </c>
      <c r="Q801" s="41" t="str">
        <f>IF(tbl_claims[[#This Row],[Date of Birth]]&lt;&gt;"", DATE(YEAR(tbl_claims[[#This Row],[Date of Birth]])+21, MONTH(tbl_claims[[#This Row],[Date of Birth]]), DAY(tbl_claims[[#This Row],[Date of Birth]])), "")</f>
        <v/>
      </c>
      <c r="R801" s="41" t="str">
        <f>IF(tbl_claims[[#This Row],[Date of Birth]]&lt;&gt;"", DATE(YEAR(tbl_claims[[#This Row],[Date of Birth]])+25, MONTH(tbl_claims[[#This Row],[Date of Birth]]), DAY(tbl_claims[[#This Row],[Date of Birth]])), "")</f>
        <v/>
      </c>
    </row>
    <row r="802" spans="1:18" s="26" customFormat="1" x14ac:dyDescent="0.35">
      <c r="A802" s="39"/>
      <c r="B802" s="29"/>
      <c r="C802" s="29"/>
      <c r="D802" s="30"/>
      <c r="E802" s="55"/>
      <c r="F802" s="31"/>
      <c r="G802" s="31"/>
      <c r="H802" s="32"/>
      <c r="I802" s="32"/>
      <c r="J802" s="33"/>
      <c r="K802" s="33"/>
      <c r="L802" s="43"/>
      <c r="M802" s="34"/>
      <c r="N802" s="77" t="e">
        <f>VLOOKUP(tbl_claims[[#This Row],[Nationality]],Table4[],3,FALSE)</f>
        <v>#N/A</v>
      </c>
      <c r="O802" s="41" t="str">
        <f>IF(tbl_claims[[#This Row],[Date of Birth]]&lt;&gt;"", DATE(YEAR(tbl_claims[[#This Row],[Date of Birth]])+16, MONTH(tbl_claims[[#This Row],[Date of Birth]]), DAY(tbl_claims[[#This Row],[Date of Birth]])), "")</f>
        <v/>
      </c>
      <c r="P802" s="41" t="str">
        <f>IF(tbl_claims[[#This Row],[Date of Birth]]&lt;&gt;"", DATE(YEAR(tbl_claims[[#This Row],[Date of Birth]])+18, MONTH(tbl_claims[[#This Row],[Date of Birth]]), DAY(tbl_claims[[#This Row],[Date of Birth]])), "")</f>
        <v/>
      </c>
      <c r="Q802" s="41" t="str">
        <f>IF(tbl_claims[[#This Row],[Date of Birth]]&lt;&gt;"", DATE(YEAR(tbl_claims[[#This Row],[Date of Birth]])+21, MONTH(tbl_claims[[#This Row],[Date of Birth]]), DAY(tbl_claims[[#This Row],[Date of Birth]])), "")</f>
        <v/>
      </c>
      <c r="R802" s="41" t="str">
        <f>IF(tbl_claims[[#This Row],[Date of Birth]]&lt;&gt;"", DATE(YEAR(tbl_claims[[#This Row],[Date of Birth]])+25, MONTH(tbl_claims[[#This Row],[Date of Birth]]), DAY(tbl_claims[[#This Row],[Date of Birth]])), "")</f>
        <v/>
      </c>
    </row>
    <row r="803" spans="1:18" s="26" customFormat="1" x14ac:dyDescent="0.35">
      <c r="A803" s="39"/>
      <c r="B803" s="29"/>
      <c r="C803" s="29"/>
      <c r="D803" s="30"/>
      <c r="E803" s="55"/>
      <c r="F803" s="31"/>
      <c r="G803" s="31"/>
      <c r="H803" s="32"/>
      <c r="I803" s="32"/>
      <c r="J803" s="33"/>
      <c r="K803" s="33"/>
      <c r="L803" s="43"/>
      <c r="M803" s="34"/>
      <c r="N803" s="77" t="e">
        <f>VLOOKUP(tbl_claims[[#This Row],[Nationality]],Table4[],3,FALSE)</f>
        <v>#N/A</v>
      </c>
      <c r="O803" s="41" t="str">
        <f>IF(tbl_claims[[#This Row],[Date of Birth]]&lt;&gt;"", DATE(YEAR(tbl_claims[[#This Row],[Date of Birth]])+16, MONTH(tbl_claims[[#This Row],[Date of Birth]]), DAY(tbl_claims[[#This Row],[Date of Birth]])), "")</f>
        <v/>
      </c>
      <c r="P803" s="41" t="str">
        <f>IF(tbl_claims[[#This Row],[Date of Birth]]&lt;&gt;"", DATE(YEAR(tbl_claims[[#This Row],[Date of Birth]])+18, MONTH(tbl_claims[[#This Row],[Date of Birth]]), DAY(tbl_claims[[#This Row],[Date of Birth]])), "")</f>
        <v/>
      </c>
      <c r="Q803" s="41" t="str">
        <f>IF(tbl_claims[[#This Row],[Date of Birth]]&lt;&gt;"", DATE(YEAR(tbl_claims[[#This Row],[Date of Birth]])+21, MONTH(tbl_claims[[#This Row],[Date of Birth]]), DAY(tbl_claims[[#This Row],[Date of Birth]])), "")</f>
        <v/>
      </c>
      <c r="R803" s="41" t="str">
        <f>IF(tbl_claims[[#This Row],[Date of Birth]]&lt;&gt;"", DATE(YEAR(tbl_claims[[#This Row],[Date of Birth]])+25, MONTH(tbl_claims[[#This Row],[Date of Birth]]), DAY(tbl_claims[[#This Row],[Date of Birth]])), "")</f>
        <v/>
      </c>
    </row>
    <row r="804" spans="1:18" s="26" customFormat="1" x14ac:dyDescent="0.35">
      <c r="A804" s="39"/>
      <c r="B804" s="29"/>
      <c r="C804" s="29"/>
      <c r="D804" s="30"/>
      <c r="E804" s="55"/>
      <c r="F804" s="31"/>
      <c r="G804" s="31"/>
      <c r="H804" s="32"/>
      <c r="I804" s="32"/>
      <c r="J804" s="33"/>
      <c r="K804" s="33"/>
      <c r="L804" s="43"/>
      <c r="M804" s="34"/>
      <c r="N804" s="77" t="e">
        <f>VLOOKUP(tbl_claims[[#This Row],[Nationality]],Table4[],3,FALSE)</f>
        <v>#N/A</v>
      </c>
      <c r="O804" s="41" t="str">
        <f>IF(tbl_claims[[#This Row],[Date of Birth]]&lt;&gt;"", DATE(YEAR(tbl_claims[[#This Row],[Date of Birth]])+16, MONTH(tbl_claims[[#This Row],[Date of Birth]]), DAY(tbl_claims[[#This Row],[Date of Birth]])), "")</f>
        <v/>
      </c>
      <c r="P804" s="41" t="str">
        <f>IF(tbl_claims[[#This Row],[Date of Birth]]&lt;&gt;"", DATE(YEAR(tbl_claims[[#This Row],[Date of Birth]])+18, MONTH(tbl_claims[[#This Row],[Date of Birth]]), DAY(tbl_claims[[#This Row],[Date of Birth]])), "")</f>
        <v/>
      </c>
      <c r="Q804" s="41" t="str">
        <f>IF(tbl_claims[[#This Row],[Date of Birth]]&lt;&gt;"", DATE(YEAR(tbl_claims[[#This Row],[Date of Birth]])+21, MONTH(tbl_claims[[#This Row],[Date of Birth]]), DAY(tbl_claims[[#This Row],[Date of Birth]])), "")</f>
        <v/>
      </c>
      <c r="R804" s="41" t="str">
        <f>IF(tbl_claims[[#This Row],[Date of Birth]]&lt;&gt;"", DATE(YEAR(tbl_claims[[#This Row],[Date of Birth]])+25, MONTH(tbl_claims[[#This Row],[Date of Birth]]), DAY(tbl_claims[[#This Row],[Date of Birth]])), "")</f>
        <v/>
      </c>
    </row>
    <row r="805" spans="1:18" s="26" customFormat="1" x14ac:dyDescent="0.35">
      <c r="A805" s="39"/>
      <c r="B805" s="29"/>
      <c r="C805" s="29"/>
      <c r="D805" s="30"/>
      <c r="E805" s="55"/>
      <c r="F805" s="31"/>
      <c r="G805" s="31"/>
      <c r="H805" s="32"/>
      <c r="I805" s="32"/>
      <c r="J805" s="33"/>
      <c r="K805" s="33"/>
      <c r="L805" s="43"/>
      <c r="M805" s="34"/>
      <c r="N805" s="77" t="e">
        <f>VLOOKUP(tbl_claims[[#This Row],[Nationality]],Table4[],3,FALSE)</f>
        <v>#N/A</v>
      </c>
      <c r="O805" s="41" t="str">
        <f>IF(tbl_claims[[#This Row],[Date of Birth]]&lt;&gt;"", DATE(YEAR(tbl_claims[[#This Row],[Date of Birth]])+16, MONTH(tbl_claims[[#This Row],[Date of Birth]]), DAY(tbl_claims[[#This Row],[Date of Birth]])), "")</f>
        <v/>
      </c>
      <c r="P805" s="41" t="str">
        <f>IF(tbl_claims[[#This Row],[Date of Birth]]&lt;&gt;"", DATE(YEAR(tbl_claims[[#This Row],[Date of Birth]])+18, MONTH(tbl_claims[[#This Row],[Date of Birth]]), DAY(tbl_claims[[#This Row],[Date of Birth]])), "")</f>
        <v/>
      </c>
      <c r="Q805" s="41" t="str">
        <f>IF(tbl_claims[[#This Row],[Date of Birth]]&lt;&gt;"", DATE(YEAR(tbl_claims[[#This Row],[Date of Birth]])+21, MONTH(tbl_claims[[#This Row],[Date of Birth]]), DAY(tbl_claims[[#This Row],[Date of Birth]])), "")</f>
        <v/>
      </c>
      <c r="R805" s="41" t="str">
        <f>IF(tbl_claims[[#This Row],[Date of Birth]]&lt;&gt;"", DATE(YEAR(tbl_claims[[#This Row],[Date of Birth]])+25, MONTH(tbl_claims[[#This Row],[Date of Birth]]), DAY(tbl_claims[[#This Row],[Date of Birth]])), "")</f>
        <v/>
      </c>
    </row>
    <row r="806" spans="1:18" s="26" customFormat="1" x14ac:dyDescent="0.35">
      <c r="A806" s="39"/>
      <c r="B806" s="29"/>
      <c r="C806" s="29"/>
      <c r="D806" s="30"/>
      <c r="E806" s="55"/>
      <c r="F806" s="31"/>
      <c r="G806" s="31"/>
      <c r="H806" s="32"/>
      <c r="I806" s="32"/>
      <c r="J806" s="33"/>
      <c r="K806" s="33"/>
      <c r="L806" s="43"/>
      <c r="M806" s="34"/>
      <c r="N806" s="77" t="e">
        <f>VLOOKUP(tbl_claims[[#This Row],[Nationality]],Table4[],3,FALSE)</f>
        <v>#N/A</v>
      </c>
      <c r="O806" s="41" t="str">
        <f>IF(tbl_claims[[#This Row],[Date of Birth]]&lt;&gt;"", DATE(YEAR(tbl_claims[[#This Row],[Date of Birth]])+16, MONTH(tbl_claims[[#This Row],[Date of Birth]]), DAY(tbl_claims[[#This Row],[Date of Birth]])), "")</f>
        <v/>
      </c>
      <c r="P806" s="41" t="str">
        <f>IF(tbl_claims[[#This Row],[Date of Birth]]&lt;&gt;"", DATE(YEAR(tbl_claims[[#This Row],[Date of Birth]])+18, MONTH(tbl_claims[[#This Row],[Date of Birth]]), DAY(tbl_claims[[#This Row],[Date of Birth]])), "")</f>
        <v/>
      </c>
      <c r="Q806" s="41" t="str">
        <f>IF(tbl_claims[[#This Row],[Date of Birth]]&lt;&gt;"", DATE(YEAR(tbl_claims[[#This Row],[Date of Birth]])+21, MONTH(tbl_claims[[#This Row],[Date of Birth]]), DAY(tbl_claims[[#This Row],[Date of Birth]])), "")</f>
        <v/>
      </c>
      <c r="R806" s="41" t="str">
        <f>IF(tbl_claims[[#This Row],[Date of Birth]]&lt;&gt;"", DATE(YEAR(tbl_claims[[#This Row],[Date of Birth]])+25, MONTH(tbl_claims[[#This Row],[Date of Birth]]), DAY(tbl_claims[[#This Row],[Date of Birth]])), "")</f>
        <v/>
      </c>
    </row>
    <row r="807" spans="1:18" s="26" customFormat="1" x14ac:dyDescent="0.35">
      <c r="A807" s="39"/>
      <c r="B807" s="29"/>
      <c r="C807" s="29"/>
      <c r="D807" s="30"/>
      <c r="E807" s="55"/>
      <c r="F807" s="31"/>
      <c r="G807" s="31"/>
      <c r="H807" s="32"/>
      <c r="I807" s="32"/>
      <c r="J807" s="33"/>
      <c r="K807" s="33"/>
      <c r="L807" s="43"/>
      <c r="M807" s="34"/>
      <c r="N807" s="77" t="e">
        <f>VLOOKUP(tbl_claims[[#This Row],[Nationality]],Table4[],3,FALSE)</f>
        <v>#N/A</v>
      </c>
      <c r="O807" s="41" t="str">
        <f>IF(tbl_claims[[#This Row],[Date of Birth]]&lt;&gt;"", DATE(YEAR(tbl_claims[[#This Row],[Date of Birth]])+16, MONTH(tbl_claims[[#This Row],[Date of Birth]]), DAY(tbl_claims[[#This Row],[Date of Birth]])), "")</f>
        <v/>
      </c>
      <c r="P807" s="41" t="str">
        <f>IF(tbl_claims[[#This Row],[Date of Birth]]&lt;&gt;"", DATE(YEAR(tbl_claims[[#This Row],[Date of Birth]])+18, MONTH(tbl_claims[[#This Row],[Date of Birth]]), DAY(tbl_claims[[#This Row],[Date of Birth]])), "")</f>
        <v/>
      </c>
      <c r="Q807" s="41" t="str">
        <f>IF(tbl_claims[[#This Row],[Date of Birth]]&lt;&gt;"", DATE(YEAR(tbl_claims[[#This Row],[Date of Birth]])+21, MONTH(tbl_claims[[#This Row],[Date of Birth]]), DAY(tbl_claims[[#This Row],[Date of Birth]])), "")</f>
        <v/>
      </c>
      <c r="R807" s="41" t="str">
        <f>IF(tbl_claims[[#This Row],[Date of Birth]]&lt;&gt;"", DATE(YEAR(tbl_claims[[#This Row],[Date of Birth]])+25, MONTH(tbl_claims[[#This Row],[Date of Birth]]), DAY(tbl_claims[[#This Row],[Date of Birth]])), "")</f>
        <v/>
      </c>
    </row>
    <row r="808" spans="1:18" s="26" customFormat="1" x14ac:dyDescent="0.35">
      <c r="A808" s="39"/>
      <c r="B808" s="29"/>
      <c r="C808" s="29"/>
      <c r="D808" s="30"/>
      <c r="E808" s="55"/>
      <c r="F808" s="31"/>
      <c r="G808" s="31"/>
      <c r="H808" s="32"/>
      <c r="I808" s="32"/>
      <c r="J808" s="33"/>
      <c r="K808" s="33"/>
      <c r="L808" s="43"/>
      <c r="M808" s="34"/>
      <c r="N808" s="77" t="e">
        <f>VLOOKUP(tbl_claims[[#This Row],[Nationality]],Table4[],3,FALSE)</f>
        <v>#N/A</v>
      </c>
      <c r="O808" s="41" t="str">
        <f>IF(tbl_claims[[#This Row],[Date of Birth]]&lt;&gt;"", DATE(YEAR(tbl_claims[[#This Row],[Date of Birth]])+16, MONTH(tbl_claims[[#This Row],[Date of Birth]]), DAY(tbl_claims[[#This Row],[Date of Birth]])), "")</f>
        <v/>
      </c>
      <c r="P808" s="41" t="str">
        <f>IF(tbl_claims[[#This Row],[Date of Birth]]&lt;&gt;"", DATE(YEAR(tbl_claims[[#This Row],[Date of Birth]])+18, MONTH(tbl_claims[[#This Row],[Date of Birth]]), DAY(tbl_claims[[#This Row],[Date of Birth]])), "")</f>
        <v/>
      </c>
      <c r="Q808" s="41" t="str">
        <f>IF(tbl_claims[[#This Row],[Date of Birth]]&lt;&gt;"", DATE(YEAR(tbl_claims[[#This Row],[Date of Birth]])+21, MONTH(tbl_claims[[#This Row],[Date of Birth]]), DAY(tbl_claims[[#This Row],[Date of Birth]])), "")</f>
        <v/>
      </c>
      <c r="R808" s="41" t="str">
        <f>IF(tbl_claims[[#This Row],[Date of Birth]]&lt;&gt;"", DATE(YEAR(tbl_claims[[#This Row],[Date of Birth]])+25, MONTH(tbl_claims[[#This Row],[Date of Birth]]), DAY(tbl_claims[[#This Row],[Date of Birth]])), "")</f>
        <v/>
      </c>
    </row>
    <row r="809" spans="1:18" s="26" customFormat="1" x14ac:dyDescent="0.35">
      <c r="A809" s="39"/>
      <c r="B809" s="29"/>
      <c r="C809" s="29"/>
      <c r="D809" s="30"/>
      <c r="E809" s="55"/>
      <c r="F809" s="31"/>
      <c r="G809" s="31"/>
      <c r="H809" s="32"/>
      <c r="I809" s="32"/>
      <c r="J809" s="33"/>
      <c r="K809" s="33"/>
      <c r="L809" s="43"/>
      <c r="M809" s="34"/>
      <c r="N809" s="77" t="e">
        <f>VLOOKUP(tbl_claims[[#This Row],[Nationality]],Table4[],3,FALSE)</f>
        <v>#N/A</v>
      </c>
      <c r="O809" s="41" t="str">
        <f>IF(tbl_claims[[#This Row],[Date of Birth]]&lt;&gt;"", DATE(YEAR(tbl_claims[[#This Row],[Date of Birth]])+16, MONTH(tbl_claims[[#This Row],[Date of Birth]]), DAY(tbl_claims[[#This Row],[Date of Birth]])), "")</f>
        <v/>
      </c>
      <c r="P809" s="41" t="str">
        <f>IF(tbl_claims[[#This Row],[Date of Birth]]&lt;&gt;"", DATE(YEAR(tbl_claims[[#This Row],[Date of Birth]])+18, MONTH(tbl_claims[[#This Row],[Date of Birth]]), DAY(tbl_claims[[#This Row],[Date of Birth]])), "")</f>
        <v/>
      </c>
      <c r="Q809" s="41" t="str">
        <f>IF(tbl_claims[[#This Row],[Date of Birth]]&lt;&gt;"", DATE(YEAR(tbl_claims[[#This Row],[Date of Birth]])+21, MONTH(tbl_claims[[#This Row],[Date of Birth]]), DAY(tbl_claims[[#This Row],[Date of Birth]])), "")</f>
        <v/>
      </c>
      <c r="R809" s="41" t="str">
        <f>IF(tbl_claims[[#This Row],[Date of Birth]]&lt;&gt;"", DATE(YEAR(tbl_claims[[#This Row],[Date of Birth]])+25, MONTH(tbl_claims[[#This Row],[Date of Birth]]), DAY(tbl_claims[[#This Row],[Date of Birth]])), "")</f>
        <v/>
      </c>
    </row>
    <row r="810" spans="1:18" s="26" customFormat="1" x14ac:dyDescent="0.35">
      <c r="A810" s="39"/>
      <c r="B810" s="29"/>
      <c r="C810" s="29"/>
      <c r="D810" s="30"/>
      <c r="E810" s="55"/>
      <c r="F810" s="31"/>
      <c r="G810" s="31"/>
      <c r="H810" s="32"/>
      <c r="I810" s="32"/>
      <c r="J810" s="33"/>
      <c r="K810" s="33"/>
      <c r="L810" s="43"/>
      <c r="M810" s="34"/>
      <c r="N810" s="77" t="e">
        <f>VLOOKUP(tbl_claims[[#This Row],[Nationality]],Table4[],3,FALSE)</f>
        <v>#N/A</v>
      </c>
      <c r="O810" s="41" t="str">
        <f>IF(tbl_claims[[#This Row],[Date of Birth]]&lt;&gt;"", DATE(YEAR(tbl_claims[[#This Row],[Date of Birth]])+16, MONTH(tbl_claims[[#This Row],[Date of Birth]]), DAY(tbl_claims[[#This Row],[Date of Birth]])), "")</f>
        <v/>
      </c>
      <c r="P810" s="41" t="str">
        <f>IF(tbl_claims[[#This Row],[Date of Birth]]&lt;&gt;"", DATE(YEAR(tbl_claims[[#This Row],[Date of Birth]])+18, MONTH(tbl_claims[[#This Row],[Date of Birth]]), DAY(tbl_claims[[#This Row],[Date of Birth]])), "")</f>
        <v/>
      </c>
      <c r="Q810" s="41" t="str">
        <f>IF(tbl_claims[[#This Row],[Date of Birth]]&lt;&gt;"", DATE(YEAR(tbl_claims[[#This Row],[Date of Birth]])+21, MONTH(tbl_claims[[#This Row],[Date of Birth]]), DAY(tbl_claims[[#This Row],[Date of Birth]])), "")</f>
        <v/>
      </c>
      <c r="R810" s="41" t="str">
        <f>IF(tbl_claims[[#This Row],[Date of Birth]]&lt;&gt;"", DATE(YEAR(tbl_claims[[#This Row],[Date of Birth]])+25, MONTH(tbl_claims[[#This Row],[Date of Birth]]), DAY(tbl_claims[[#This Row],[Date of Birth]])), "")</f>
        <v/>
      </c>
    </row>
    <row r="811" spans="1:18" s="26" customFormat="1" x14ac:dyDescent="0.35">
      <c r="A811" s="39"/>
      <c r="B811" s="29"/>
      <c r="C811" s="29"/>
      <c r="D811" s="30"/>
      <c r="E811" s="55"/>
      <c r="F811" s="31"/>
      <c r="G811" s="31"/>
      <c r="H811" s="32"/>
      <c r="I811" s="32"/>
      <c r="J811" s="33"/>
      <c r="K811" s="33"/>
      <c r="L811" s="43"/>
      <c r="M811" s="34"/>
      <c r="N811" s="77" t="e">
        <f>VLOOKUP(tbl_claims[[#This Row],[Nationality]],Table4[],3,FALSE)</f>
        <v>#N/A</v>
      </c>
      <c r="O811" s="41" t="str">
        <f>IF(tbl_claims[[#This Row],[Date of Birth]]&lt;&gt;"", DATE(YEAR(tbl_claims[[#This Row],[Date of Birth]])+16, MONTH(tbl_claims[[#This Row],[Date of Birth]]), DAY(tbl_claims[[#This Row],[Date of Birth]])), "")</f>
        <v/>
      </c>
      <c r="P811" s="41" t="str">
        <f>IF(tbl_claims[[#This Row],[Date of Birth]]&lt;&gt;"", DATE(YEAR(tbl_claims[[#This Row],[Date of Birth]])+18, MONTH(tbl_claims[[#This Row],[Date of Birth]]), DAY(tbl_claims[[#This Row],[Date of Birth]])), "")</f>
        <v/>
      </c>
      <c r="Q811" s="41" t="str">
        <f>IF(tbl_claims[[#This Row],[Date of Birth]]&lt;&gt;"", DATE(YEAR(tbl_claims[[#This Row],[Date of Birth]])+21, MONTH(tbl_claims[[#This Row],[Date of Birth]]), DAY(tbl_claims[[#This Row],[Date of Birth]])), "")</f>
        <v/>
      </c>
      <c r="R811" s="41" t="str">
        <f>IF(tbl_claims[[#This Row],[Date of Birth]]&lt;&gt;"", DATE(YEAR(tbl_claims[[#This Row],[Date of Birth]])+25, MONTH(tbl_claims[[#This Row],[Date of Birth]]), DAY(tbl_claims[[#This Row],[Date of Birth]])), "")</f>
        <v/>
      </c>
    </row>
    <row r="812" spans="1:18" s="26" customFormat="1" x14ac:dyDescent="0.35">
      <c r="A812" s="39"/>
      <c r="B812" s="29"/>
      <c r="C812" s="29"/>
      <c r="D812" s="30"/>
      <c r="E812" s="55"/>
      <c r="F812" s="31"/>
      <c r="G812" s="31"/>
      <c r="H812" s="32"/>
      <c r="I812" s="32"/>
      <c r="J812" s="33"/>
      <c r="K812" s="33"/>
      <c r="L812" s="43"/>
      <c r="M812" s="34"/>
      <c r="N812" s="77" t="e">
        <f>VLOOKUP(tbl_claims[[#This Row],[Nationality]],Table4[],3,FALSE)</f>
        <v>#N/A</v>
      </c>
      <c r="O812" s="41" t="str">
        <f>IF(tbl_claims[[#This Row],[Date of Birth]]&lt;&gt;"", DATE(YEAR(tbl_claims[[#This Row],[Date of Birth]])+16, MONTH(tbl_claims[[#This Row],[Date of Birth]]), DAY(tbl_claims[[#This Row],[Date of Birth]])), "")</f>
        <v/>
      </c>
      <c r="P812" s="41" t="str">
        <f>IF(tbl_claims[[#This Row],[Date of Birth]]&lt;&gt;"", DATE(YEAR(tbl_claims[[#This Row],[Date of Birth]])+18, MONTH(tbl_claims[[#This Row],[Date of Birth]]), DAY(tbl_claims[[#This Row],[Date of Birth]])), "")</f>
        <v/>
      </c>
      <c r="Q812" s="41" t="str">
        <f>IF(tbl_claims[[#This Row],[Date of Birth]]&lt;&gt;"", DATE(YEAR(tbl_claims[[#This Row],[Date of Birth]])+21, MONTH(tbl_claims[[#This Row],[Date of Birth]]), DAY(tbl_claims[[#This Row],[Date of Birth]])), "")</f>
        <v/>
      </c>
      <c r="R812" s="41" t="str">
        <f>IF(tbl_claims[[#This Row],[Date of Birth]]&lt;&gt;"", DATE(YEAR(tbl_claims[[#This Row],[Date of Birth]])+25, MONTH(tbl_claims[[#This Row],[Date of Birth]]), DAY(tbl_claims[[#This Row],[Date of Birth]])), "")</f>
        <v/>
      </c>
    </row>
    <row r="813" spans="1:18" s="26" customFormat="1" x14ac:dyDescent="0.35">
      <c r="A813" s="39"/>
      <c r="B813" s="29"/>
      <c r="C813" s="29"/>
      <c r="D813" s="30"/>
      <c r="E813" s="55"/>
      <c r="F813" s="31"/>
      <c r="G813" s="31"/>
      <c r="H813" s="32"/>
      <c r="I813" s="32"/>
      <c r="J813" s="33"/>
      <c r="K813" s="33"/>
      <c r="L813" s="43"/>
      <c r="M813" s="34"/>
      <c r="N813" s="77" t="e">
        <f>VLOOKUP(tbl_claims[[#This Row],[Nationality]],Table4[],3,FALSE)</f>
        <v>#N/A</v>
      </c>
      <c r="O813" s="41" t="str">
        <f>IF(tbl_claims[[#This Row],[Date of Birth]]&lt;&gt;"", DATE(YEAR(tbl_claims[[#This Row],[Date of Birth]])+16, MONTH(tbl_claims[[#This Row],[Date of Birth]]), DAY(tbl_claims[[#This Row],[Date of Birth]])), "")</f>
        <v/>
      </c>
      <c r="P813" s="41" t="str">
        <f>IF(tbl_claims[[#This Row],[Date of Birth]]&lt;&gt;"", DATE(YEAR(tbl_claims[[#This Row],[Date of Birth]])+18, MONTH(tbl_claims[[#This Row],[Date of Birth]]), DAY(tbl_claims[[#This Row],[Date of Birth]])), "")</f>
        <v/>
      </c>
      <c r="Q813" s="41" t="str">
        <f>IF(tbl_claims[[#This Row],[Date of Birth]]&lt;&gt;"", DATE(YEAR(tbl_claims[[#This Row],[Date of Birth]])+21, MONTH(tbl_claims[[#This Row],[Date of Birth]]), DAY(tbl_claims[[#This Row],[Date of Birth]])), "")</f>
        <v/>
      </c>
      <c r="R813" s="41" t="str">
        <f>IF(tbl_claims[[#This Row],[Date of Birth]]&lt;&gt;"", DATE(YEAR(tbl_claims[[#This Row],[Date of Birth]])+25, MONTH(tbl_claims[[#This Row],[Date of Birth]]), DAY(tbl_claims[[#This Row],[Date of Birth]])), "")</f>
        <v/>
      </c>
    </row>
    <row r="814" spans="1:18" s="26" customFormat="1" x14ac:dyDescent="0.35">
      <c r="A814" s="39"/>
      <c r="B814" s="29"/>
      <c r="C814" s="29"/>
      <c r="D814" s="30"/>
      <c r="E814" s="55"/>
      <c r="F814" s="31"/>
      <c r="G814" s="31"/>
      <c r="H814" s="32"/>
      <c r="I814" s="32"/>
      <c r="J814" s="33"/>
      <c r="K814" s="33"/>
      <c r="L814" s="43"/>
      <c r="M814" s="34"/>
      <c r="N814" s="77" t="e">
        <f>VLOOKUP(tbl_claims[[#This Row],[Nationality]],Table4[],3,FALSE)</f>
        <v>#N/A</v>
      </c>
      <c r="O814" s="41" t="str">
        <f>IF(tbl_claims[[#This Row],[Date of Birth]]&lt;&gt;"", DATE(YEAR(tbl_claims[[#This Row],[Date of Birth]])+16, MONTH(tbl_claims[[#This Row],[Date of Birth]]), DAY(tbl_claims[[#This Row],[Date of Birth]])), "")</f>
        <v/>
      </c>
      <c r="P814" s="41" t="str">
        <f>IF(tbl_claims[[#This Row],[Date of Birth]]&lt;&gt;"", DATE(YEAR(tbl_claims[[#This Row],[Date of Birth]])+18, MONTH(tbl_claims[[#This Row],[Date of Birth]]), DAY(tbl_claims[[#This Row],[Date of Birth]])), "")</f>
        <v/>
      </c>
      <c r="Q814" s="41" t="str">
        <f>IF(tbl_claims[[#This Row],[Date of Birth]]&lt;&gt;"", DATE(YEAR(tbl_claims[[#This Row],[Date of Birth]])+21, MONTH(tbl_claims[[#This Row],[Date of Birth]]), DAY(tbl_claims[[#This Row],[Date of Birth]])), "")</f>
        <v/>
      </c>
      <c r="R814" s="41" t="str">
        <f>IF(tbl_claims[[#This Row],[Date of Birth]]&lt;&gt;"", DATE(YEAR(tbl_claims[[#This Row],[Date of Birth]])+25, MONTH(tbl_claims[[#This Row],[Date of Birth]]), DAY(tbl_claims[[#This Row],[Date of Birth]])), "")</f>
        <v/>
      </c>
    </row>
    <row r="815" spans="1:18" s="26" customFormat="1" x14ac:dyDescent="0.35">
      <c r="A815" s="39"/>
      <c r="B815" s="29"/>
      <c r="C815" s="29"/>
      <c r="D815" s="30"/>
      <c r="E815" s="55"/>
      <c r="F815" s="31"/>
      <c r="G815" s="31"/>
      <c r="H815" s="32"/>
      <c r="I815" s="32"/>
      <c r="J815" s="33"/>
      <c r="K815" s="33"/>
      <c r="L815" s="43"/>
      <c r="M815" s="34"/>
      <c r="N815" s="77" t="e">
        <f>VLOOKUP(tbl_claims[[#This Row],[Nationality]],Table4[],3,FALSE)</f>
        <v>#N/A</v>
      </c>
      <c r="O815" s="41" t="str">
        <f>IF(tbl_claims[[#This Row],[Date of Birth]]&lt;&gt;"", DATE(YEAR(tbl_claims[[#This Row],[Date of Birth]])+16, MONTH(tbl_claims[[#This Row],[Date of Birth]]), DAY(tbl_claims[[#This Row],[Date of Birth]])), "")</f>
        <v/>
      </c>
      <c r="P815" s="41" t="str">
        <f>IF(tbl_claims[[#This Row],[Date of Birth]]&lt;&gt;"", DATE(YEAR(tbl_claims[[#This Row],[Date of Birth]])+18, MONTH(tbl_claims[[#This Row],[Date of Birth]]), DAY(tbl_claims[[#This Row],[Date of Birth]])), "")</f>
        <v/>
      </c>
      <c r="Q815" s="41" t="str">
        <f>IF(tbl_claims[[#This Row],[Date of Birth]]&lt;&gt;"", DATE(YEAR(tbl_claims[[#This Row],[Date of Birth]])+21, MONTH(tbl_claims[[#This Row],[Date of Birth]]), DAY(tbl_claims[[#This Row],[Date of Birth]])), "")</f>
        <v/>
      </c>
      <c r="R815" s="41" t="str">
        <f>IF(tbl_claims[[#This Row],[Date of Birth]]&lt;&gt;"", DATE(YEAR(tbl_claims[[#This Row],[Date of Birth]])+25, MONTH(tbl_claims[[#This Row],[Date of Birth]]), DAY(tbl_claims[[#This Row],[Date of Birth]])), "")</f>
        <v/>
      </c>
    </row>
    <row r="816" spans="1:18" s="26" customFormat="1" x14ac:dyDescent="0.35">
      <c r="A816" s="39"/>
      <c r="B816" s="29"/>
      <c r="C816" s="29"/>
      <c r="D816" s="30"/>
      <c r="E816" s="55"/>
      <c r="F816" s="31"/>
      <c r="G816" s="31"/>
      <c r="H816" s="32"/>
      <c r="I816" s="32"/>
      <c r="J816" s="33"/>
      <c r="K816" s="33"/>
      <c r="L816" s="43"/>
      <c r="M816" s="34"/>
      <c r="N816" s="77" t="e">
        <f>VLOOKUP(tbl_claims[[#This Row],[Nationality]],Table4[],3,FALSE)</f>
        <v>#N/A</v>
      </c>
      <c r="O816" s="41" t="str">
        <f>IF(tbl_claims[[#This Row],[Date of Birth]]&lt;&gt;"", DATE(YEAR(tbl_claims[[#This Row],[Date of Birth]])+16, MONTH(tbl_claims[[#This Row],[Date of Birth]]), DAY(tbl_claims[[#This Row],[Date of Birth]])), "")</f>
        <v/>
      </c>
      <c r="P816" s="41" t="str">
        <f>IF(tbl_claims[[#This Row],[Date of Birth]]&lt;&gt;"", DATE(YEAR(tbl_claims[[#This Row],[Date of Birth]])+18, MONTH(tbl_claims[[#This Row],[Date of Birth]]), DAY(tbl_claims[[#This Row],[Date of Birth]])), "")</f>
        <v/>
      </c>
      <c r="Q816" s="41" t="str">
        <f>IF(tbl_claims[[#This Row],[Date of Birth]]&lt;&gt;"", DATE(YEAR(tbl_claims[[#This Row],[Date of Birth]])+21, MONTH(tbl_claims[[#This Row],[Date of Birth]]), DAY(tbl_claims[[#This Row],[Date of Birth]])), "")</f>
        <v/>
      </c>
      <c r="R816" s="41" t="str">
        <f>IF(tbl_claims[[#This Row],[Date of Birth]]&lt;&gt;"", DATE(YEAR(tbl_claims[[#This Row],[Date of Birth]])+25, MONTH(tbl_claims[[#This Row],[Date of Birth]]), DAY(tbl_claims[[#This Row],[Date of Birth]])), "")</f>
        <v/>
      </c>
    </row>
    <row r="817" spans="1:18" s="26" customFormat="1" x14ac:dyDescent="0.35">
      <c r="A817" s="39"/>
      <c r="B817" s="29"/>
      <c r="C817" s="29"/>
      <c r="D817" s="30"/>
      <c r="E817" s="55"/>
      <c r="F817" s="31"/>
      <c r="G817" s="31"/>
      <c r="H817" s="32"/>
      <c r="I817" s="32"/>
      <c r="J817" s="33"/>
      <c r="K817" s="33"/>
      <c r="L817" s="43"/>
      <c r="M817" s="34"/>
      <c r="N817" s="77" t="e">
        <f>VLOOKUP(tbl_claims[[#This Row],[Nationality]],Table4[],3,FALSE)</f>
        <v>#N/A</v>
      </c>
      <c r="O817" s="41" t="str">
        <f>IF(tbl_claims[[#This Row],[Date of Birth]]&lt;&gt;"", DATE(YEAR(tbl_claims[[#This Row],[Date of Birth]])+16, MONTH(tbl_claims[[#This Row],[Date of Birth]]), DAY(tbl_claims[[#This Row],[Date of Birth]])), "")</f>
        <v/>
      </c>
      <c r="P817" s="41" t="str">
        <f>IF(tbl_claims[[#This Row],[Date of Birth]]&lt;&gt;"", DATE(YEAR(tbl_claims[[#This Row],[Date of Birth]])+18, MONTH(tbl_claims[[#This Row],[Date of Birth]]), DAY(tbl_claims[[#This Row],[Date of Birth]])), "")</f>
        <v/>
      </c>
      <c r="Q817" s="41" t="str">
        <f>IF(tbl_claims[[#This Row],[Date of Birth]]&lt;&gt;"", DATE(YEAR(tbl_claims[[#This Row],[Date of Birth]])+21, MONTH(tbl_claims[[#This Row],[Date of Birth]]), DAY(tbl_claims[[#This Row],[Date of Birth]])), "")</f>
        <v/>
      </c>
      <c r="R817" s="41" t="str">
        <f>IF(tbl_claims[[#This Row],[Date of Birth]]&lt;&gt;"", DATE(YEAR(tbl_claims[[#This Row],[Date of Birth]])+25, MONTH(tbl_claims[[#This Row],[Date of Birth]]), DAY(tbl_claims[[#This Row],[Date of Birth]])), "")</f>
        <v/>
      </c>
    </row>
    <row r="818" spans="1:18" s="26" customFormat="1" x14ac:dyDescent="0.35">
      <c r="A818" s="39"/>
      <c r="B818" s="29"/>
      <c r="C818" s="29"/>
      <c r="D818" s="30"/>
      <c r="E818" s="55"/>
      <c r="F818" s="31"/>
      <c r="G818" s="31"/>
      <c r="H818" s="32"/>
      <c r="I818" s="32"/>
      <c r="J818" s="33"/>
      <c r="K818" s="33"/>
      <c r="L818" s="43"/>
      <c r="M818" s="34"/>
      <c r="N818" s="77" t="e">
        <f>VLOOKUP(tbl_claims[[#This Row],[Nationality]],Table4[],3,FALSE)</f>
        <v>#N/A</v>
      </c>
      <c r="O818" s="41" t="str">
        <f>IF(tbl_claims[[#This Row],[Date of Birth]]&lt;&gt;"", DATE(YEAR(tbl_claims[[#This Row],[Date of Birth]])+16, MONTH(tbl_claims[[#This Row],[Date of Birth]]), DAY(tbl_claims[[#This Row],[Date of Birth]])), "")</f>
        <v/>
      </c>
      <c r="P818" s="41" t="str">
        <f>IF(tbl_claims[[#This Row],[Date of Birth]]&lt;&gt;"", DATE(YEAR(tbl_claims[[#This Row],[Date of Birth]])+18, MONTH(tbl_claims[[#This Row],[Date of Birth]]), DAY(tbl_claims[[#This Row],[Date of Birth]])), "")</f>
        <v/>
      </c>
      <c r="Q818" s="41" t="str">
        <f>IF(tbl_claims[[#This Row],[Date of Birth]]&lt;&gt;"", DATE(YEAR(tbl_claims[[#This Row],[Date of Birth]])+21, MONTH(tbl_claims[[#This Row],[Date of Birth]]), DAY(tbl_claims[[#This Row],[Date of Birth]])), "")</f>
        <v/>
      </c>
      <c r="R818" s="41" t="str">
        <f>IF(tbl_claims[[#This Row],[Date of Birth]]&lt;&gt;"", DATE(YEAR(tbl_claims[[#This Row],[Date of Birth]])+25, MONTH(tbl_claims[[#This Row],[Date of Birth]]), DAY(tbl_claims[[#This Row],[Date of Birth]])), "")</f>
        <v/>
      </c>
    </row>
    <row r="819" spans="1:18" s="26" customFormat="1" x14ac:dyDescent="0.35">
      <c r="A819" s="39"/>
      <c r="B819" s="29"/>
      <c r="C819" s="29"/>
      <c r="D819" s="30"/>
      <c r="E819" s="55"/>
      <c r="F819" s="31"/>
      <c r="G819" s="31"/>
      <c r="H819" s="32"/>
      <c r="I819" s="32"/>
      <c r="J819" s="33"/>
      <c r="K819" s="33"/>
      <c r="L819" s="43"/>
      <c r="M819" s="34"/>
      <c r="N819" s="77" t="e">
        <f>VLOOKUP(tbl_claims[[#This Row],[Nationality]],Table4[],3,FALSE)</f>
        <v>#N/A</v>
      </c>
      <c r="O819" s="41" t="str">
        <f>IF(tbl_claims[[#This Row],[Date of Birth]]&lt;&gt;"", DATE(YEAR(tbl_claims[[#This Row],[Date of Birth]])+16, MONTH(tbl_claims[[#This Row],[Date of Birth]]), DAY(tbl_claims[[#This Row],[Date of Birth]])), "")</f>
        <v/>
      </c>
      <c r="P819" s="41" t="str">
        <f>IF(tbl_claims[[#This Row],[Date of Birth]]&lt;&gt;"", DATE(YEAR(tbl_claims[[#This Row],[Date of Birth]])+18, MONTH(tbl_claims[[#This Row],[Date of Birth]]), DAY(tbl_claims[[#This Row],[Date of Birth]])), "")</f>
        <v/>
      </c>
      <c r="Q819" s="41" t="str">
        <f>IF(tbl_claims[[#This Row],[Date of Birth]]&lt;&gt;"", DATE(YEAR(tbl_claims[[#This Row],[Date of Birth]])+21, MONTH(tbl_claims[[#This Row],[Date of Birth]]), DAY(tbl_claims[[#This Row],[Date of Birth]])), "")</f>
        <v/>
      </c>
      <c r="R819" s="41" t="str">
        <f>IF(tbl_claims[[#This Row],[Date of Birth]]&lt;&gt;"", DATE(YEAR(tbl_claims[[#This Row],[Date of Birth]])+25, MONTH(tbl_claims[[#This Row],[Date of Birth]]), DAY(tbl_claims[[#This Row],[Date of Birth]])), "")</f>
        <v/>
      </c>
    </row>
    <row r="820" spans="1:18" s="26" customFormat="1" x14ac:dyDescent="0.35">
      <c r="A820" s="39"/>
      <c r="B820" s="29"/>
      <c r="C820" s="29"/>
      <c r="D820" s="30"/>
      <c r="E820" s="55"/>
      <c r="F820" s="31"/>
      <c r="G820" s="31"/>
      <c r="H820" s="32"/>
      <c r="I820" s="32"/>
      <c r="J820" s="33"/>
      <c r="K820" s="33"/>
      <c r="L820" s="43"/>
      <c r="M820" s="34"/>
      <c r="N820" s="77" t="e">
        <f>VLOOKUP(tbl_claims[[#This Row],[Nationality]],Table4[],3,FALSE)</f>
        <v>#N/A</v>
      </c>
      <c r="O820" s="41" t="str">
        <f>IF(tbl_claims[[#This Row],[Date of Birth]]&lt;&gt;"", DATE(YEAR(tbl_claims[[#This Row],[Date of Birth]])+16, MONTH(tbl_claims[[#This Row],[Date of Birth]]), DAY(tbl_claims[[#This Row],[Date of Birth]])), "")</f>
        <v/>
      </c>
      <c r="P820" s="41" t="str">
        <f>IF(tbl_claims[[#This Row],[Date of Birth]]&lt;&gt;"", DATE(YEAR(tbl_claims[[#This Row],[Date of Birth]])+18, MONTH(tbl_claims[[#This Row],[Date of Birth]]), DAY(tbl_claims[[#This Row],[Date of Birth]])), "")</f>
        <v/>
      </c>
      <c r="Q820" s="41" t="str">
        <f>IF(tbl_claims[[#This Row],[Date of Birth]]&lt;&gt;"", DATE(YEAR(tbl_claims[[#This Row],[Date of Birth]])+21, MONTH(tbl_claims[[#This Row],[Date of Birth]]), DAY(tbl_claims[[#This Row],[Date of Birth]])), "")</f>
        <v/>
      </c>
      <c r="R820" s="41" t="str">
        <f>IF(tbl_claims[[#This Row],[Date of Birth]]&lt;&gt;"", DATE(YEAR(tbl_claims[[#This Row],[Date of Birth]])+25, MONTH(tbl_claims[[#This Row],[Date of Birth]]), DAY(tbl_claims[[#This Row],[Date of Birth]])), "")</f>
        <v/>
      </c>
    </row>
    <row r="821" spans="1:18" s="26" customFormat="1" x14ac:dyDescent="0.35">
      <c r="A821" s="39"/>
      <c r="B821" s="29"/>
      <c r="C821" s="29"/>
      <c r="D821" s="30"/>
      <c r="E821" s="55"/>
      <c r="F821" s="31"/>
      <c r="G821" s="31"/>
      <c r="H821" s="32"/>
      <c r="I821" s="32"/>
      <c r="J821" s="33"/>
      <c r="K821" s="33"/>
      <c r="L821" s="43"/>
      <c r="M821" s="34"/>
      <c r="N821" s="77" t="e">
        <f>VLOOKUP(tbl_claims[[#This Row],[Nationality]],Table4[],3,FALSE)</f>
        <v>#N/A</v>
      </c>
      <c r="O821" s="41" t="str">
        <f>IF(tbl_claims[[#This Row],[Date of Birth]]&lt;&gt;"", DATE(YEAR(tbl_claims[[#This Row],[Date of Birth]])+16, MONTH(tbl_claims[[#This Row],[Date of Birth]]), DAY(tbl_claims[[#This Row],[Date of Birth]])), "")</f>
        <v/>
      </c>
      <c r="P821" s="41" t="str">
        <f>IF(tbl_claims[[#This Row],[Date of Birth]]&lt;&gt;"", DATE(YEAR(tbl_claims[[#This Row],[Date of Birth]])+18, MONTH(tbl_claims[[#This Row],[Date of Birth]]), DAY(tbl_claims[[#This Row],[Date of Birth]])), "")</f>
        <v/>
      </c>
      <c r="Q821" s="41" t="str">
        <f>IF(tbl_claims[[#This Row],[Date of Birth]]&lt;&gt;"", DATE(YEAR(tbl_claims[[#This Row],[Date of Birth]])+21, MONTH(tbl_claims[[#This Row],[Date of Birth]]), DAY(tbl_claims[[#This Row],[Date of Birth]])), "")</f>
        <v/>
      </c>
      <c r="R821" s="41" t="str">
        <f>IF(tbl_claims[[#This Row],[Date of Birth]]&lt;&gt;"", DATE(YEAR(tbl_claims[[#This Row],[Date of Birth]])+25, MONTH(tbl_claims[[#This Row],[Date of Birth]]), DAY(tbl_claims[[#This Row],[Date of Birth]])), "")</f>
        <v/>
      </c>
    </row>
    <row r="822" spans="1:18" s="26" customFormat="1" x14ac:dyDescent="0.35">
      <c r="A822" s="39"/>
      <c r="B822" s="29"/>
      <c r="C822" s="29"/>
      <c r="D822" s="30"/>
      <c r="E822" s="55"/>
      <c r="F822" s="31"/>
      <c r="G822" s="31"/>
      <c r="H822" s="32"/>
      <c r="I822" s="32"/>
      <c r="J822" s="33"/>
      <c r="K822" s="33"/>
      <c r="L822" s="43"/>
      <c r="M822" s="34"/>
      <c r="N822" s="77" t="e">
        <f>VLOOKUP(tbl_claims[[#This Row],[Nationality]],Table4[],3,FALSE)</f>
        <v>#N/A</v>
      </c>
      <c r="O822" s="41" t="str">
        <f>IF(tbl_claims[[#This Row],[Date of Birth]]&lt;&gt;"", DATE(YEAR(tbl_claims[[#This Row],[Date of Birth]])+16, MONTH(tbl_claims[[#This Row],[Date of Birth]]), DAY(tbl_claims[[#This Row],[Date of Birth]])), "")</f>
        <v/>
      </c>
      <c r="P822" s="41" t="str">
        <f>IF(tbl_claims[[#This Row],[Date of Birth]]&lt;&gt;"", DATE(YEAR(tbl_claims[[#This Row],[Date of Birth]])+18, MONTH(tbl_claims[[#This Row],[Date of Birth]]), DAY(tbl_claims[[#This Row],[Date of Birth]])), "")</f>
        <v/>
      </c>
      <c r="Q822" s="41" t="str">
        <f>IF(tbl_claims[[#This Row],[Date of Birth]]&lt;&gt;"", DATE(YEAR(tbl_claims[[#This Row],[Date of Birth]])+21, MONTH(tbl_claims[[#This Row],[Date of Birth]]), DAY(tbl_claims[[#This Row],[Date of Birth]])), "")</f>
        <v/>
      </c>
      <c r="R822" s="41" t="str">
        <f>IF(tbl_claims[[#This Row],[Date of Birth]]&lt;&gt;"", DATE(YEAR(tbl_claims[[#This Row],[Date of Birth]])+25, MONTH(tbl_claims[[#This Row],[Date of Birth]]), DAY(tbl_claims[[#This Row],[Date of Birth]])), "")</f>
        <v/>
      </c>
    </row>
    <row r="823" spans="1:18" s="26" customFormat="1" x14ac:dyDescent="0.35">
      <c r="A823" s="39"/>
      <c r="B823" s="29"/>
      <c r="C823" s="29"/>
      <c r="D823" s="30"/>
      <c r="E823" s="55"/>
      <c r="F823" s="31"/>
      <c r="G823" s="31"/>
      <c r="H823" s="32"/>
      <c r="I823" s="32"/>
      <c r="J823" s="33"/>
      <c r="K823" s="33"/>
      <c r="L823" s="43"/>
      <c r="M823" s="34"/>
      <c r="N823" s="77" t="e">
        <f>VLOOKUP(tbl_claims[[#This Row],[Nationality]],Table4[],3,FALSE)</f>
        <v>#N/A</v>
      </c>
      <c r="O823" s="41" t="str">
        <f>IF(tbl_claims[[#This Row],[Date of Birth]]&lt;&gt;"", DATE(YEAR(tbl_claims[[#This Row],[Date of Birth]])+16, MONTH(tbl_claims[[#This Row],[Date of Birth]]), DAY(tbl_claims[[#This Row],[Date of Birth]])), "")</f>
        <v/>
      </c>
      <c r="P823" s="41" t="str">
        <f>IF(tbl_claims[[#This Row],[Date of Birth]]&lt;&gt;"", DATE(YEAR(tbl_claims[[#This Row],[Date of Birth]])+18, MONTH(tbl_claims[[#This Row],[Date of Birth]]), DAY(tbl_claims[[#This Row],[Date of Birth]])), "")</f>
        <v/>
      </c>
      <c r="Q823" s="41" t="str">
        <f>IF(tbl_claims[[#This Row],[Date of Birth]]&lt;&gt;"", DATE(YEAR(tbl_claims[[#This Row],[Date of Birth]])+21, MONTH(tbl_claims[[#This Row],[Date of Birth]]), DAY(tbl_claims[[#This Row],[Date of Birth]])), "")</f>
        <v/>
      </c>
      <c r="R823" s="41" t="str">
        <f>IF(tbl_claims[[#This Row],[Date of Birth]]&lt;&gt;"", DATE(YEAR(tbl_claims[[#This Row],[Date of Birth]])+25, MONTH(tbl_claims[[#This Row],[Date of Birth]]), DAY(tbl_claims[[#This Row],[Date of Birth]])), "")</f>
        <v/>
      </c>
    </row>
    <row r="824" spans="1:18" s="26" customFormat="1" x14ac:dyDescent="0.35">
      <c r="A824" s="39"/>
      <c r="B824" s="29"/>
      <c r="C824" s="29"/>
      <c r="D824" s="30"/>
      <c r="E824" s="55"/>
      <c r="F824" s="31"/>
      <c r="G824" s="31"/>
      <c r="H824" s="32"/>
      <c r="I824" s="32"/>
      <c r="J824" s="33"/>
      <c r="K824" s="33"/>
      <c r="L824" s="43"/>
      <c r="M824" s="34"/>
      <c r="N824" s="77" t="e">
        <f>VLOOKUP(tbl_claims[[#This Row],[Nationality]],Table4[],3,FALSE)</f>
        <v>#N/A</v>
      </c>
      <c r="O824" s="41" t="str">
        <f>IF(tbl_claims[[#This Row],[Date of Birth]]&lt;&gt;"", DATE(YEAR(tbl_claims[[#This Row],[Date of Birth]])+16, MONTH(tbl_claims[[#This Row],[Date of Birth]]), DAY(tbl_claims[[#This Row],[Date of Birth]])), "")</f>
        <v/>
      </c>
      <c r="P824" s="41" t="str">
        <f>IF(tbl_claims[[#This Row],[Date of Birth]]&lt;&gt;"", DATE(YEAR(tbl_claims[[#This Row],[Date of Birth]])+18, MONTH(tbl_claims[[#This Row],[Date of Birth]]), DAY(tbl_claims[[#This Row],[Date of Birth]])), "")</f>
        <v/>
      </c>
      <c r="Q824" s="41" t="str">
        <f>IF(tbl_claims[[#This Row],[Date of Birth]]&lt;&gt;"", DATE(YEAR(tbl_claims[[#This Row],[Date of Birth]])+21, MONTH(tbl_claims[[#This Row],[Date of Birth]]), DAY(tbl_claims[[#This Row],[Date of Birth]])), "")</f>
        <v/>
      </c>
      <c r="R824" s="41" t="str">
        <f>IF(tbl_claims[[#This Row],[Date of Birth]]&lt;&gt;"", DATE(YEAR(tbl_claims[[#This Row],[Date of Birth]])+25, MONTH(tbl_claims[[#This Row],[Date of Birth]]), DAY(tbl_claims[[#This Row],[Date of Birth]])), "")</f>
        <v/>
      </c>
    </row>
    <row r="825" spans="1:18" s="26" customFormat="1" x14ac:dyDescent="0.35">
      <c r="A825" s="39"/>
      <c r="B825" s="29"/>
      <c r="C825" s="29"/>
      <c r="D825" s="30"/>
      <c r="E825" s="55"/>
      <c r="F825" s="31"/>
      <c r="G825" s="31"/>
      <c r="H825" s="32"/>
      <c r="I825" s="32"/>
      <c r="J825" s="33"/>
      <c r="K825" s="33"/>
      <c r="L825" s="43"/>
      <c r="M825" s="34"/>
      <c r="N825" s="77" t="e">
        <f>VLOOKUP(tbl_claims[[#This Row],[Nationality]],Table4[],3,FALSE)</f>
        <v>#N/A</v>
      </c>
      <c r="O825" s="41" t="str">
        <f>IF(tbl_claims[[#This Row],[Date of Birth]]&lt;&gt;"", DATE(YEAR(tbl_claims[[#This Row],[Date of Birth]])+16, MONTH(tbl_claims[[#This Row],[Date of Birth]]), DAY(tbl_claims[[#This Row],[Date of Birth]])), "")</f>
        <v/>
      </c>
      <c r="P825" s="41" t="str">
        <f>IF(tbl_claims[[#This Row],[Date of Birth]]&lt;&gt;"", DATE(YEAR(tbl_claims[[#This Row],[Date of Birth]])+18, MONTH(tbl_claims[[#This Row],[Date of Birth]]), DAY(tbl_claims[[#This Row],[Date of Birth]])), "")</f>
        <v/>
      </c>
      <c r="Q825" s="41" t="str">
        <f>IF(tbl_claims[[#This Row],[Date of Birth]]&lt;&gt;"", DATE(YEAR(tbl_claims[[#This Row],[Date of Birth]])+21, MONTH(tbl_claims[[#This Row],[Date of Birth]]), DAY(tbl_claims[[#This Row],[Date of Birth]])), "")</f>
        <v/>
      </c>
      <c r="R825" s="41" t="str">
        <f>IF(tbl_claims[[#This Row],[Date of Birth]]&lt;&gt;"", DATE(YEAR(tbl_claims[[#This Row],[Date of Birth]])+25, MONTH(tbl_claims[[#This Row],[Date of Birth]]), DAY(tbl_claims[[#This Row],[Date of Birth]])), "")</f>
        <v/>
      </c>
    </row>
    <row r="826" spans="1:18" s="26" customFormat="1" x14ac:dyDescent="0.35">
      <c r="A826" s="39"/>
      <c r="B826" s="29"/>
      <c r="C826" s="29"/>
      <c r="D826" s="30"/>
      <c r="E826" s="55"/>
      <c r="F826" s="31"/>
      <c r="G826" s="31"/>
      <c r="H826" s="32"/>
      <c r="I826" s="32"/>
      <c r="J826" s="33"/>
      <c r="K826" s="33"/>
      <c r="L826" s="43"/>
      <c r="M826" s="34"/>
      <c r="N826" s="77" t="e">
        <f>VLOOKUP(tbl_claims[[#This Row],[Nationality]],Table4[],3,FALSE)</f>
        <v>#N/A</v>
      </c>
      <c r="O826" s="41" t="str">
        <f>IF(tbl_claims[[#This Row],[Date of Birth]]&lt;&gt;"", DATE(YEAR(tbl_claims[[#This Row],[Date of Birth]])+16, MONTH(tbl_claims[[#This Row],[Date of Birth]]), DAY(tbl_claims[[#This Row],[Date of Birth]])), "")</f>
        <v/>
      </c>
      <c r="P826" s="41" t="str">
        <f>IF(tbl_claims[[#This Row],[Date of Birth]]&lt;&gt;"", DATE(YEAR(tbl_claims[[#This Row],[Date of Birth]])+18, MONTH(tbl_claims[[#This Row],[Date of Birth]]), DAY(tbl_claims[[#This Row],[Date of Birth]])), "")</f>
        <v/>
      </c>
      <c r="Q826" s="41" t="str">
        <f>IF(tbl_claims[[#This Row],[Date of Birth]]&lt;&gt;"", DATE(YEAR(tbl_claims[[#This Row],[Date of Birth]])+21, MONTH(tbl_claims[[#This Row],[Date of Birth]]), DAY(tbl_claims[[#This Row],[Date of Birth]])), "")</f>
        <v/>
      </c>
      <c r="R826" s="41" t="str">
        <f>IF(tbl_claims[[#This Row],[Date of Birth]]&lt;&gt;"", DATE(YEAR(tbl_claims[[#This Row],[Date of Birth]])+25, MONTH(tbl_claims[[#This Row],[Date of Birth]]), DAY(tbl_claims[[#This Row],[Date of Birth]])), "")</f>
        <v/>
      </c>
    </row>
    <row r="827" spans="1:18" s="26" customFormat="1" x14ac:dyDescent="0.35">
      <c r="A827" s="39"/>
      <c r="B827" s="29"/>
      <c r="C827" s="29"/>
      <c r="D827" s="30"/>
      <c r="E827" s="55"/>
      <c r="F827" s="31"/>
      <c r="G827" s="31"/>
      <c r="H827" s="32"/>
      <c r="I827" s="32"/>
      <c r="J827" s="33"/>
      <c r="K827" s="33"/>
      <c r="L827" s="43"/>
      <c r="M827" s="34"/>
      <c r="N827" s="77" t="e">
        <f>VLOOKUP(tbl_claims[[#This Row],[Nationality]],Table4[],3,FALSE)</f>
        <v>#N/A</v>
      </c>
      <c r="O827" s="41" t="str">
        <f>IF(tbl_claims[[#This Row],[Date of Birth]]&lt;&gt;"", DATE(YEAR(tbl_claims[[#This Row],[Date of Birth]])+16, MONTH(tbl_claims[[#This Row],[Date of Birth]]), DAY(tbl_claims[[#This Row],[Date of Birth]])), "")</f>
        <v/>
      </c>
      <c r="P827" s="41" t="str">
        <f>IF(tbl_claims[[#This Row],[Date of Birth]]&lt;&gt;"", DATE(YEAR(tbl_claims[[#This Row],[Date of Birth]])+18, MONTH(tbl_claims[[#This Row],[Date of Birth]]), DAY(tbl_claims[[#This Row],[Date of Birth]])), "")</f>
        <v/>
      </c>
      <c r="Q827" s="41" t="str">
        <f>IF(tbl_claims[[#This Row],[Date of Birth]]&lt;&gt;"", DATE(YEAR(tbl_claims[[#This Row],[Date of Birth]])+21, MONTH(tbl_claims[[#This Row],[Date of Birth]]), DAY(tbl_claims[[#This Row],[Date of Birth]])), "")</f>
        <v/>
      </c>
      <c r="R827" s="41" t="str">
        <f>IF(tbl_claims[[#This Row],[Date of Birth]]&lt;&gt;"", DATE(YEAR(tbl_claims[[#This Row],[Date of Birth]])+25, MONTH(tbl_claims[[#This Row],[Date of Birth]]), DAY(tbl_claims[[#This Row],[Date of Birth]])), "")</f>
        <v/>
      </c>
    </row>
    <row r="828" spans="1:18" s="26" customFormat="1" x14ac:dyDescent="0.35">
      <c r="A828" s="39"/>
      <c r="B828" s="29"/>
      <c r="C828" s="29"/>
      <c r="D828" s="30"/>
      <c r="E828" s="55"/>
      <c r="F828" s="31"/>
      <c r="G828" s="31"/>
      <c r="H828" s="32"/>
      <c r="I828" s="32"/>
      <c r="J828" s="33"/>
      <c r="K828" s="33"/>
      <c r="L828" s="43"/>
      <c r="M828" s="34"/>
      <c r="N828" s="77" t="e">
        <f>VLOOKUP(tbl_claims[[#This Row],[Nationality]],Table4[],3,FALSE)</f>
        <v>#N/A</v>
      </c>
      <c r="O828" s="41" t="str">
        <f>IF(tbl_claims[[#This Row],[Date of Birth]]&lt;&gt;"", DATE(YEAR(tbl_claims[[#This Row],[Date of Birth]])+16, MONTH(tbl_claims[[#This Row],[Date of Birth]]), DAY(tbl_claims[[#This Row],[Date of Birth]])), "")</f>
        <v/>
      </c>
      <c r="P828" s="41" t="str">
        <f>IF(tbl_claims[[#This Row],[Date of Birth]]&lt;&gt;"", DATE(YEAR(tbl_claims[[#This Row],[Date of Birth]])+18, MONTH(tbl_claims[[#This Row],[Date of Birth]]), DAY(tbl_claims[[#This Row],[Date of Birth]])), "")</f>
        <v/>
      </c>
      <c r="Q828" s="41" t="str">
        <f>IF(tbl_claims[[#This Row],[Date of Birth]]&lt;&gt;"", DATE(YEAR(tbl_claims[[#This Row],[Date of Birth]])+21, MONTH(tbl_claims[[#This Row],[Date of Birth]]), DAY(tbl_claims[[#This Row],[Date of Birth]])), "")</f>
        <v/>
      </c>
      <c r="R828" s="41" t="str">
        <f>IF(tbl_claims[[#This Row],[Date of Birth]]&lt;&gt;"", DATE(YEAR(tbl_claims[[#This Row],[Date of Birth]])+25, MONTH(tbl_claims[[#This Row],[Date of Birth]]), DAY(tbl_claims[[#This Row],[Date of Birth]])), "")</f>
        <v/>
      </c>
    </row>
    <row r="829" spans="1:18" s="26" customFormat="1" x14ac:dyDescent="0.35">
      <c r="A829" s="39"/>
      <c r="B829" s="29"/>
      <c r="C829" s="29"/>
      <c r="D829" s="30"/>
      <c r="E829" s="55"/>
      <c r="F829" s="31"/>
      <c r="G829" s="31"/>
      <c r="H829" s="32"/>
      <c r="I829" s="32"/>
      <c r="J829" s="33"/>
      <c r="K829" s="33"/>
      <c r="L829" s="43"/>
      <c r="M829" s="34"/>
      <c r="N829" s="77" t="e">
        <f>VLOOKUP(tbl_claims[[#This Row],[Nationality]],Table4[],3,FALSE)</f>
        <v>#N/A</v>
      </c>
      <c r="O829" s="41" t="str">
        <f>IF(tbl_claims[[#This Row],[Date of Birth]]&lt;&gt;"", DATE(YEAR(tbl_claims[[#This Row],[Date of Birth]])+16, MONTH(tbl_claims[[#This Row],[Date of Birth]]), DAY(tbl_claims[[#This Row],[Date of Birth]])), "")</f>
        <v/>
      </c>
      <c r="P829" s="41" t="str">
        <f>IF(tbl_claims[[#This Row],[Date of Birth]]&lt;&gt;"", DATE(YEAR(tbl_claims[[#This Row],[Date of Birth]])+18, MONTH(tbl_claims[[#This Row],[Date of Birth]]), DAY(tbl_claims[[#This Row],[Date of Birth]])), "")</f>
        <v/>
      </c>
      <c r="Q829" s="41" t="str">
        <f>IF(tbl_claims[[#This Row],[Date of Birth]]&lt;&gt;"", DATE(YEAR(tbl_claims[[#This Row],[Date of Birth]])+21, MONTH(tbl_claims[[#This Row],[Date of Birth]]), DAY(tbl_claims[[#This Row],[Date of Birth]])), "")</f>
        <v/>
      </c>
      <c r="R829" s="41" t="str">
        <f>IF(tbl_claims[[#This Row],[Date of Birth]]&lt;&gt;"", DATE(YEAR(tbl_claims[[#This Row],[Date of Birth]])+25, MONTH(tbl_claims[[#This Row],[Date of Birth]]), DAY(tbl_claims[[#This Row],[Date of Birth]])), "")</f>
        <v/>
      </c>
    </row>
    <row r="830" spans="1:18" s="26" customFormat="1" x14ac:dyDescent="0.35">
      <c r="A830" s="39"/>
      <c r="B830" s="29"/>
      <c r="C830" s="29"/>
      <c r="D830" s="30"/>
      <c r="E830" s="55"/>
      <c r="F830" s="31"/>
      <c r="G830" s="31"/>
      <c r="H830" s="32"/>
      <c r="I830" s="32"/>
      <c r="J830" s="33"/>
      <c r="K830" s="33"/>
      <c r="L830" s="43"/>
      <c r="M830" s="34"/>
      <c r="N830" s="77" t="e">
        <f>VLOOKUP(tbl_claims[[#This Row],[Nationality]],Table4[],3,FALSE)</f>
        <v>#N/A</v>
      </c>
      <c r="O830" s="41" t="str">
        <f>IF(tbl_claims[[#This Row],[Date of Birth]]&lt;&gt;"", DATE(YEAR(tbl_claims[[#This Row],[Date of Birth]])+16, MONTH(tbl_claims[[#This Row],[Date of Birth]]), DAY(tbl_claims[[#This Row],[Date of Birth]])), "")</f>
        <v/>
      </c>
      <c r="P830" s="41" t="str">
        <f>IF(tbl_claims[[#This Row],[Date of Birth]]&lt;&gt;"", DATE(YEAR(tbl_claims[[#This Row],[Date of Birth]])+18, MONTH(tbl_claims[[#This Row],[Date of Birth]]), DAY(tbl_claims[[#This Row],[Date of Birth]])), "")</f>
        <v/>
      </c>
      <c r="Q830" s="41" t="str">
        <f>IF(tbl_claims[[#This Row],[Date of Birth]]&lt;&gt;"", DATE(YEAR(tbl_claims[[#This Row],[Date of Birth]])+21, MONTH(tbl_claims[[#This Row],[Date of Birth]]), DAY(tbl_claims[[#This Row],[Date of Birth]])), "")</f>
        <v/>
      </c>
      <c r="R830" s="41" t="str">
        <f>IF(tbl_claims[[#This Row],[Date of Birth]]&lt;&gt;"", DATE(YEAR(tbl_claims[[#This Row],[Date of Birth]])+25, MONTH(tbl_claims[[#This Row],[Date of Birth]]), DAY(tbl_claims[[#This Row],[Date of Birth]])), "")</f>
        <v/>
      </c>
    </row>
    <row r="831" spans="1:18" s="26" customFormat="1" x14ac:dyDescent="0.35">
      <c r="A831" s="39"/>
      <c r="B831" s="29"/>
      <c r="C831" s="29"/>
      <c r="D831" s="30"/>
      <c r="E831" s="55"/>
      <c r="F831" s="31"/>
      <c r="G831" s="31"/>
      <c r="H831" s="32"/>
      <c r="I831" s="32"/>
      <c r="J831" s="33"/>
      <c r="K831" s="33"/>
      <c r="L831" s="43"/>
      <c r="M831" s="34"/>
      <c r="N831" s="77" t="e">
        <f>VLOOKUP(tbl_claims[[#This Row],[Nationality]],Table4[],3,FALSE)</f>
        <v>#N/A</v>
      </c>
      <c r="O831" s="41" t="str">
        <f>IF(tbl_claims[[#This Row],[Date of Birth]]&lt;&gt;"", DATE(YEAR(tbl_claims[[#This Row],[Date of Birth]])+16, MONTH(tbl_claims[[#This Row],[Date of Birth]]), DAY(tbl_claims[[#This Row],[Date of Birth]])), "")</f>
        <v/>
      </c>
      <c r="P831" s="41" t="str">
        <f>IF(tbl_claims[[#This Row],[Date of Birth]]&lt;&gt;"", DATE(YEAR(tbl_claims[[#This Row],[Date of Birth]])+18, MONTH(tbl_claims[[#This Row],[Date of Birth]]), DAY(tbl_claims[[#This Row],[Date of Birth]])), "")</f>
        <v/>
      </c>
      <c r="Q831" s="41" t="str">
        <f>IF(tbl_claims[[#This Row],[Date of Birth]]&lt;&gt;"", DATE(YEAR(tbl_claims[[#This Row],[Date of Birth]])+21, MONTH(tbl_claims[[#This Row],[Date of Birth]]), DAY(tbl_claims[[#This Row],[Date of Birth]])), "")</f>
        <v/>
      </c>
      <c r="R831" s="41" t="str">
        <f>IF(tbl_claims[[#This Row],[Date of Birth]]&lt;&gt;"", DATE(YEAR(tbl_claims[[#This Row],[Date of Birth]])+25, MONTH(tbl_claims[[#This Row],[Date of Birth]]), DAY(tbl_claims[[#This Row],[Date of Birth]])), "")</f>
        <v/>
      </c>
    </row>
    <row r="832" spans="1:18" s="26" customFormat="1" x14ac:dyDescent="0.35">
      <c r="A832" s="39"/>
      <c r="B832" s="29"/>
      <c r="C832" s="29"/>
      <c r="D832" s="30"/>
      <c r="E832" s="55"/>
      <c r="F832" s="31"/>
      <c r="G832" s="31"/>
      <c r="H832" s="32"/>
      <c r="I832" s="32"/>
      <c r="J832" s="33"/>
      <c r="K832" s="33"/>
      <c r="L832" s="43"/>
      <c r="M832" s="34"/>
      <c r="N832" s="77" t="e">
        <f>VLOOKUP(tbl_claims[[#This Row],[Nationality]],Table4[],3,FALSE)</f>
        <v>#N/A</v>
      </c>
      <c r="O832" s="41" t="str">
        <f>IF(tbl_claims[[#This Row],[Date of Birth]]&lt;&gt;"", DATE(YEAR(tbl_claims[[#This Row],[Date of Birth]])+16, MONTH(tbl_claims[[#This Row],[Date of Birth]]), DAY(tbl_claims[[#This Row],[Date of Birth]])), "")</f>
        <v/>
      </c>
      <c r="P832" s="41" t="str">
        <f>IF(tbl_claims[[#This Row],[Date of Birth]]&lt;&gt;"", DATE(YEAR(tbl_claims[[#This Row],[Date of Birth]])+18, MONTH(tbl_claims[[#This Row],[Date of Birth]]), DAY(tbl_claims[[#This Row],[Date of Birth]])), "")</f>
        <v/>
      </c>
      <c r="Q832" s="41" t="str">
        <f>IF(tbl_claims[[#This Row],[Date of Birth]]&lt;&gt;"", DATE(YEAR(tbl_claims[[#This Row],[Date of Birth]])+21, MONTH(tbl_claims[[#This Row],[Date of Birth]]), DAY(tbl_claims[[#This Row],[Date of Birth]])), "")</f>
        <v/>
      </c>
      <c r="R832" s="41" t="str">
        <f>IF(tbl_claims[[#This Row],[Date of Birth]]&lt;&gt;"", DATE(YEAR(tbl_claims[[#This Row],[Date of Birth]])+25, MONTH(tbl_claims[[#This Row],[Date of Birth]]), DAY(tbl_claims[[#This Row],[Date of Birth]])), "")</f>
        <v/>
      </c>
    </row>
    <row r="833" spans="1:18" s="26" customFormat="1" x14ac:dyDescent="0.35">
      <c r="A833" s="39"/>
      <c r="B833" s="29"/>
      <c r="C833" s="29"/>
      <c r="D833" s="30"/>
      <c r="E833" s="55"/>
      <c r="F833" s="31"/>
      <c r="G833" s="31"/>
      <c r="H833" s="32"/>
      <c r="I833" s="32"/>
      <c r="J833" s="33"/>
      <c r="K833" s="33"/>
      <c r="L833" s="43"/>
      <c r="M833" s="34"/>
      <c r="N833" s="77" t="e">
        <f>VLOOKUP(tbl_claims[[#This Row],[Nationality]],Table4[],3,FALSE)</f>
        <v>#N/A</v>
      </c>
      <c r="O833" s="41" t="str">
        <f>IF(tbl_claims[[#This Row],[Date of Birth]]&lt;&gt;"", DATE(YEAR(tbl_claims[[#This Row],[Date of Birth]])+16, MONTH(tbl_claims[[#This Row],[Date of Birth]]), DAY(tbl_claims[[#This Row],[Date of Birth]])), "")</f>
        <v/>
      </c>
      <c r="P833" s="41" t="str">
        <f>IF(tbl_claims[[#This Row],[Date of Birth]]&lt;&gt;"", DATE(YEAR(tbl_claims[[#This Row],[Date of Birth]])+18, MONTH(tbl_claims[[#This Row],[Date of Birth]]), DAY(tbl_claims[[#This Row],[Date of Birth]])), "")</f>
        <v/>
      </c>
      <c r="Q833" s="41" t="str">
        <f>IF(tbl_claims[[#This Row],[Date of Birth]]&lt;&gt;"", DATE(YEAR(tbl_claims[[#This Row],[Date of Birth]])+21, MONTH(tbl_claims[[#This Row],[Date of Birth]]), DAY(tbl_claims[[#This Row],[Date of Birth]])), "")</f>
        <v/>
      </c>
      <c r="R833" s="41" t="str">
        <f>IF(tbl_claims[[#This Row],[Date of Birth]]&lt;&gt;"", DATE(YEAR(tbl_claims[[#This Row],[Date of Birth]])+25, MONTH(tbl_claims[[#This Row],[Date of Birth]]), DAY(tbl_claims[[#This Row],[Date of Birth]])), "")</f>
        <v/>
      </c>
    </row>
    <row r="834" spans="1:18" s="26" customFormat="1" x14ac:dyDescent="0.35">
      <c r="A834" s="39"/>
      <c r="B834" s="29"/>
      <c r="C834" s="29"/>
      <c r="D834" s="30"/>
      <c r="E834" s="55"/>
      <c r="F834" s="31"/>
      <c r="G834" s="31"/>
      <c r="H834" s="32"/>
      <c r="I834" s="32"/>
      <c r="J834" s="33"/>
      <c r="K834" s="33"/>
      <c r="L834" s="43"/>
      <c r="M834" s="34"/>
      <c r="N834" s="77" t="e">
        <f>VLOOKUP(tbl_claims[[#This Row],[Nationality]],Table4[],3,FALSE)</f>
        <v>#N/A</v>
      </c>
      <c r="O834" s="41" t="str">
        <f>IF(tbl_claims[[#This Row],[Date of Birth]]&lt;&gt;"", DATE(YEAR(tbl_claims[[#This Row],[Date of Birth]])+16, MONTH(tbl_claims[[#This Row],[Date of Birth]]), DAY(tbl_claims[[#This Row],[Date of Birth]])), "")</f>
        <v/>
      </c>
      <c r="P834" s="41" t="str">
        <f>IF(tbl_claims[[#This Row],[Date of Birth]]&lt;&gt;"", DATE(YEAR(tbl_claims[[#This Row],[Date of Birth]])+18, MONTH(tbl_claims[[#This Row],[Date of Birth]]), DAY(tbl_claims[[#This Row],[Date of Birth]])), "")</f>
        <v/>
      </c>
      <c r="Q834" s="41" t="str">
        <f>IF(tbl_claims[[#This Row],[Date of Birth]]&lt;&gt;"", DATE(YEAR(tbl_claims[[#This Row],[Date of Birth]])+21, MONTH(tbl_claims[[#This Row],[Date of Birth]]), DAY(tbl_claims[[#This Row],[Date of Birth]])), "")</f>
        <v/>
      </c>
      <c r="R834" s="41" t="str">
        <f>IF(tbl_claims[[#This Row],[Date of Birth]]&lt;&gt;"", DATE(YEAR(tbl_claims[[#This Row],[Date of Birth]])+25, MONTH(tbl_claims[[#This Row],[Date of Birth]]), DAY(tbl_claims[[#This Row],[Date of Birth]])), "")</f>
        <v/>
      </c>
    </row>
    <row r="835" spans="1:18" s="26" customFormat="1" x14ac:dyDescent="0.35">
      <c r="A835" s="39"/>
      <c r="B835" s="29"/>
      <c r="C835" s="29"/>
      <c r="D835" s="30"/>
      <c r="E835" s="55"/>
      <c r="F835" s="31"/>
      <c r="G835" s="31"/>
      <c r="H835" s="32"/>
      <c r="I835" s="32"/>
      <c r="J835" s="33"/>
      <c r="K835" s="33"/>
      <c r="L835" s="43"/>
      <c r="M835" s="34"/>
      <c r="N835" s="77" t="e">
        <f>VLOOKUP(tbl_claims[[#This Row],[Nationality]],Table4[],3,FALSE)</f>
        <v>#N/A</v>
      </c>
      <c r="O835" s="41" t="str">
        <f>IF(tbl_claims[[#This Row],[Date of Birth]]&lt;&gt;"", DATE(YEAR(tbl_claims[[#This Row],[Date of Birth]])+16, MONTH(tbl_claims[[#This Row],[Date of Birth]]), DAY(tbl_claims[[#This Row],[Date of Birth]])), "")</f>
        <v/>
      </c>
      <c r="P835" s="41" t="str">
        <f>IF(tbl_claims[[#This Row],[Date of Birth]]&lt;&gt;"", DATE(YEAR(tbl_claims[[#This Row],[Date of Birth]])+18, MONTH(tbl_claims[[#This Row],[Date of Birth]]), DAY(tbl_claims[[#This Row],[Date of Birth]])), "")</f>
        <v/>
      </c>
      <c r="Q835" s="41" t="str">
        <f>IF(tbl_claims[[#This Row],[Date of Birth]]&lt;&gt;"", DATE(YEAR(tbl_claims[[#This Row],[Date of Birth]])+21, MONTH(tbl_claims[[#This Row],[Date of Birth]]), DAY(tbl_claims[[#This Row],[Date of Birth]])), "")</f>
        <v/>
      </c>
      <c r="R835" s="41" t="str">
        <f>IF(tbl_claims[[#This Row],[Date of Birth]]&lt;&gt;"", DATE(YEAR(tbl_claims[[#This Row],[Date of Birth]])+25, MONTH(tbl_claims[[#This Row],[Date of Birth]]), DAY(tbl_claims[[#This Row],[Date of Birth]])), "")</f>
        <v/>
      </c>
    </row>
    <row r="836" spans="1:18" s="26" customFormat="1" x14ac:dyDescent="0.35">
      <c r="A836" s="39"/>
      <c r="B836" s="29"/>
      <c r="C836" s="29"/>
      <c r="D836" s="30"/>
      <c r="E836" s="55"/>
      <c r="F836" s="31"/>
      <c r="G836" s="31"/>
      <c r="H836" s="32"/>
      <c r="I836" s="32"/>
      <c r="J836" s="33"/>
      <c r="K836" s="33"/>
      <c r="L836" s="43"/>
      <c r="M836" s="34"/>
      <c r="N836" s="77" t="e">
        <f>VLOOKUP(tbl_claims[[#This Row],[Nationality]],Table4[],3,FALSE)</f>
        <v>#N/A</v>
      </c>
      <c r="O836" s="41" t="str">
        <f>IF(tbl_claims[[#This Row],[Date of Birth]]&lt;&gt;"", DATE(YEAR(tbl_claims[[#This Row],[Date of Birth]])+16, MONTH(tbl_claims[[#This Row],[Date of Birth]]), DAY(tbl_claims[[#This Row],[Date of Birth]])), "")</f>
        <v/>
      </c>
      <c r="P836" s="41" t="str">
        <f>IF(tbl_claims[[#This Row],[Date of Birth]]&lt;&gt;"", DATE(YEAR(tbl_claims[[#This Row],[Date of Birth]])+18, MONTH(tbl_claims[[#This Row],[Date of Birth]]), DAY(tbl_claims[[#This Row],[Date of Birth]])), "")</f>
        <v/>
      </c>
      <c r="Q836" s="41" t="str">
        <f>IF(tbl_claims[[#This Row],[Date of Birth]]&lt;&gt;"", DATE(YEAR(tbl_claims[[#This Row],[Date of Birth]])+21, MONTH(tbl_claims[[#This Row],[Date of Birth]]), DAY(tbl_claims[[#This Row],[Date of Birth]])), "")</f>
        <v/>
      </c>
      <c r="R836" s="41" t="str">
        <f>IF(tbl_claims[[#This Row],[Date of Birth]]&lt;&gt;"", DATE(YEAR(tbl_claims[[#This Row],[Date of Birth]])+25, MONTH(tbl_claims[[#This Row],[Date of Birth]]), DAY(tbl_claims[[#This Row],[Date of Birth]])), "")</f>
        <v/>
      </c>
    </row>
    <row r="837" spans="1:18" s="26" customFormat="1" x14ac:dyDescent="0.35">
      <c r="A837" s="39"/>
      <c r="B837" s="29"/>
      <c r="C837" s="29"/>
      <c r="D837" s="30"/>
      <c r="E837" s="55"/>
      <c r="F837" s="31"/>
      <c r="G837" s="31"/>
      <c r="H837" s="32"/>
      <c r="I837" s="32"/>
      <c r="J837" s="33"/>
      <c r="K837" s="33"/>
      <c r="L837" s="43"/>
      <c r="M837" s="34"/>
      <c r="N837" s="77" t="e">
        <f>VLOOKUP(tbl_claims[[#This Row],[Nationality]],Table4[],3,FALSE)</f>
        <v>#N/A</v>
      </c>
      <c r="O837" s="41" t="str">
        <f>IF(tbl_claims[[#This Row],[Date of Birth]]&lt;&gt;"", DATE(YEAR(tbl_claims[[#This Row],[Date of Birth]])+16, MONTH(tbl_claims[[#This Row],[Date of Birth]]), DAY(tbl_claims[[#This Row],[Date of Birth]])), "")</f>
        <v/>
      </c>
      <c r="P837" s="41" t="str">
        <f>IF(tbl_claims[[#This Row],[Date of Birth]]&lt;&gt;"", DATE(YEAR(tbl_claims[[#This Row],[Date of Birth]])+18, MONTH(tbl_claims[[#This Row],[Date of Birth]]), DAY(tbl_claims[[#This Row],[Date of Birth]])), "")</f>
        <v/>
      </c>
      <c r="Q837" s="41" t="str">
        <f>IF(tbl_claims[[#This Row],[Date of Birth]]&lt;&gt;"", DATE(YEAR(tbl_claims[[#This Row],[Date of Birth]])+21, MONTH(tbl_claims[[#This Row],[Date of Birth]]), DAY(tbl_claims[[#This Row],[Date of Birth]])), "")</f>
        <v/>
      </c>
      <c r="R837" s="41" t="str">
        <f>IF(tbl_claims[[#This Row],[Date of Birth]]&lt;&gt;"", DATE(YEAR(tbl_claims[[#This Row],[Date of Birth]])+25, MONTH(tbl_claims[[#This Row],[Date of Birth]]), DAY(tbl_claims[[#This Row],[Date of Birth]])), "")</f>
        <v/>
      </c>
    </row>
    <row r="838" spans="1:18" s="26" customFormat="1" x14ac:dyDescent="0.35">
      <c r="A838" s="39"/>
      <c r="B838" s="29"/>
      <c r="C838" s="29"/>
      <c r="D838" s="30"/>
      <c r="E838" s="55"/>
      <c r="F838" s="31"/>
      <c r="G838" s="31"/>
      <c r="H838" s="32"/>
      <c r="I838" s="32"/>
      <c r="J838" s="33"/>
      <c r="K838" s="33"/>
      <c r="L838" s="43"/>
      <c r="M838" s="34"/>
      <c r="N838" s="77" t="e">
        <f>VLOOKUP(tbl_claims[[#This Row],[Nationality]],Table4[],3,FALSE)</f>
        <v>#N/A</v>
      </c>
      <c r="O838" s="41" t="str">
        <f>IF(tbl_claims[[#This Row],[Date of Birth]]&lt;&gt;"", DATE(YEAR(tbl_claims[[#This Row],[Date of Birth]])+16, MONTH(tbl_claims[[#This Row],[Date of Birth]]), DAY(tbl_claims[[#This Row],[Date of Birth]])), "")</f>
        <v/>
      </c>
      <c r="P838" s="41" t="str">
        <f>IF(tbl_claims[[#This Row],[Date of Birth]]&lt;&gt;"", DATE(YEAR(tbl_claims[[#This Row],[Date of Birth]])+18, MONTH(tbl_claims[[#This Row],[Date of Birth]]), DAY(tbl_claims[[#This Row],[Date of Birth]])), "")</f>
        <v/>
      </c>
      <c r="Q838" s="41" t="str">
        <f>IF(tbl_claims[[#This Row],[Date of Birth]]&lt;&gt;"", DATE(YEAR(tbl_claims[[#This Row],[Date of Birth]])+21, MONTH(tbl_claims[[#This Row],[Date of Birth]]), DAY(tbl_claims[[#This Row],[Date of Birth]])), "")</f>
        <v/>
      </c>
      <c r="R838" s="41" t="str">
        <f>IF(tbl_claims[[#This Row],[Date of Birth]]&lt;&gt;"", DATE(YEAR(tbl_claims[[#This Row],[Date of Birth]])+25, MONTH(tbl_claims[[#This Row],[Date of Birth]]), DAY(tbl_claims[[#This Row],[Date of Birth]])), "")</f>
        <v/>
      </c>
    </row>
    <row r="839" spans="1:18" s="26" customFormat="1" x14ac:dyDescent="0.35">
      <c r="A839" s="39"/>
      <c r="B839" s="29"/>
      <c r="C839" s="29"/>
      <c r="D839" s="30"/>
      <c r="E839" s="55"/>
      <c r="F839" s="31"/>
      <c r="G839" s="31"/>
      <c r="H839" s="32"/>
      <c r="I839" s="32"/>
      <c r="J839" s="33"/>
      <c r="K839" s="33"/>
      <c r="L839" s="43"/>
      <c r="M839" s="34"/>
      <c r="N839" s="77" t="e">
        <f>VLOOKUP(tbl_claims[[#This Row],[Nationality]],Table4[],3,FALSE)</f>
        <v>#N/A</v>
      </c>
      <c r="O839" s="41" t="str">
        <f>IF(tbl_claims[[#This Row],[Date of Birth]]&lt;&gt;"", DATE(YEAR(tbl_claims[[#This Row],[Date of Birth]])+16, MONTH(tbl_claims[[#This Row],[Date of Birth]]), DAY(tbl_claims[[#This Row],[Date of Birth]])), "")</f>
        <v/>
      </c>
      <c r="P839" s="41" t="str">
        <f>IF(tbl_claims[[#This Row],[Date of Birth]]&lt;&gt;"", DATE(YEAR(tbl_claims[[#This Row],[Date of Birth]])+18, MONTH(tbl_claims[[#This Row],[Date of Birth]]), DAY(tbl_claims[[#This Row],[Date of Birth]])), "")</f>
        <v/>
      </c>
      <c r="Q839" s="41" t="str">
        <f>IF(tbl_claims[[#This Row],[Date of Birth]]&lt;&gt;"", DATE(YEAR(tbl_claims[[#This Row],[Date of Birth]])+21, MONTH(tbl_claims[[#This Row],[Date of Birth]]), DAY(tbl_claims[[#This Row],[Date of Birth]])), "")</f>
        <v/>
      </c>
      <c r="R839" s="41" t="str">
        <f>IF(tbl_claims[[#This Row],[Date of Birth]]&lt;&gt;"", DATE(YEAR(tbl_claims[[#This Row],[Date of Birth]])+25, MONTH(tbl_claims[[#This Row],[Date of Birth]]), DAY(tbl_claims[[#This Row],[Date of Birth]])), "")</f>
        <v/>
      </c>
    </row>
    <row r="840" spans="1:18" s="26" customFormat="1" x14ac:dyDescent="0.35">
      <c r="A840" s="39"/>
      <c r="B840" s="29"/>
      <c r="C840" s="29"/>
      <c r="D840" s="30"/>
      <c r="E840" s="55"/>
      <c r="F840" s="31"/>
      <c r="G840" s="31"/>
      <c r="H840" s="32"/>
      <c r="I840" s="32"/>
      <c r="J840" s="33"/>
      <c r="K840" s="33"/>
      <c r="L840" s="43"/>
      <c r="M840" s="34"/>
      <c r="N840" s="77" t="e">
        <f>VLOOKUP(tbl_claims[[#This Row],[Nationality]],Table4[],3,FALSE)</f>
        <v>#N/A</v>
      </c>
      <c r="O840" s="41" t="str">
        <f>IF(tbl_claims[[#This Row],[Date of Birth]]&lt;&gt;"", DATE(YEAR(tbl_claims[[#This Row],[Date of Birth]])+16, MONTH(tbl_claims[[#This Row],[Date of Birth]]), DAY(tbl_claims[[#This Row],[Date of Birth]])), "")</f>
        <v/>
      </c>
      <c r="P840" s="41" t="str">
        <f>IF(tbl_claims[[#This Row],[Date of Birth]]&lt;&gt;"", DATE(YEAR(tbl_claims[[#This Row],[Date of Birth]])+18, MONTH(tbl_claims[[#This Row],[Date of Birth]]), DAY(tbl_claims[[#This Row],[Date of Birth]])), "")</f>
        <v/>
      </c>
      <c r="Q840" s="41" t="str">
        <f>IF(tbl_claims[[#This Row],[Date of Birth]]&lt;&gt;"", DATE(YEAR(tbl_claims[[#This Row],[Date of Birth]])+21, MONTH(tbl_claims[[#This Row],[Date of Birth]]), DAY(tbl_claims[[#This Row],[Date of Birth]])), "")</f>
        <v/>
      </c>
      <c r="R840" s="41" t="str">
        <f>IF(tbl_claims[[#This Row],[Date of Birth]]&lt;&gt;"", DATE(YEAR(tbl_claims[[#This Row],[Date of Birth]])+25, MONTH(tbl_claims[[#This Row],[Date of Birth]]), DAY(tbl_claims[[#This Row],[Date of Birth]])), "")</f>
        <v/>
      </c>
    </row>
    <row r="841" spans="1:18" s="26" customFormat="1" x14ac:dyDescent="0.35">
      <c r="A841" s="39"/>
      <c r="B841" s="29"/>
      <c r="C841" s="29"/>
      <c r="D841" s="30"/>
      <c r="E841" s="55"/>
      <c r="F841" s="31"/>
      <c r="G841" s="31"/>
      <c r="H841" s="32"/>
      <c r="I841" s="32"/>
      <c r="J841" s="33"/>
      <c r="K841" s="33"/>
      <c r="L841" s="43"/>
      <c r="M841" s="34"/>
      <c r="N841" s="77" t="e">
        <f>VLOOKUP(tbl_claims[[#This Row],[Nationality]],Table4[],3,FALSE)</f>
        <v>#N/A</v>
      </c>
      <c r="O841" s="41" t="str">
        <f>IF(tbl_claims[[#This Row],[Date of Birth]]&lt;&gt;"", DATE(YEAR(tbl_claims[[#This Row],[Date of Birth]])+16, MONTH(tbl_claims[[#This Row],[Date of Birth]]), DAY(tbl_claims[[#This Row],[Date of Birth]])), "")</f>
        <v/>
      </c>
      <c r="P841" s="41" t="str">
        <f>IF(tbl_claims[[#This Row],[Date of Birth]]&lt;&gt;"", DATE(YEAR(tbl_claims[[#This Row],[Date of Birth]])+18, MONTH(tbl_claims[[#This Row],[Date of Birth]]), DAY(tbl_claims[[#This Row],[Date of Birth]])), "")</f>
        <v/>
      </c>
      <c r="Q841" s="41" t="str">
        <f>IF(tbl_claims[[#This Row],[Date of Birth]]&lt;&gt;"", DATE(YEAR(tbl_claims[[#This Row],[Date of Birth]])+21, MONTH(tbl_claims[[#This Row],[Date of Birth]]), DAY(tbl_claims[[#This Row],[Date of Birth]])), "")</f>
        <v/>
      </c>
      <c r="R841" s="41" t="str">
        <f>IF(tbl_claims[[#This Row],[Date of Birth]]&lt;&gt;"", DATE(YEAR(tbl_claims[[#This Row],[Date of Birth]])+25, MONTH(tbl_claims[[#This Row],[Date of Birth]]), DAY(tbl_claims[[#This Row],[Date of Birth]])), "")</f>
        <v/>
      </c>
    </row>
    <row r="842" spans="1:18" s="26" customFormat="1" x14ac:dyDescent="0.35">
      <c r="A842" s="39"/>
      <c r="B842" s="29"/>
      <c r="C842" s="29"/>
      <c r="D842" s="30"/>
      <c r="E842" s="55"/>
      <c r="F842" s="31"/>
      <c r="G842" s="31"/>
      <c r="H842" s="32"/>
      <c r="I842" s="32"/>
      <c r="J842" s="33"/>
      <c r="K842" s="33"/>
      <c r="L842" s="43"/>
      <c r="M842" s="34"/>
      <c r="N842" s="77" t="e">
        <f>VLOOKUP(tbl_claims[[#This Row],[Nationality]],Table4[],3,FALSE)</f>
        <v>#N/A</v>
      </c>
      <c r="O842" s="41" t="str">
        <f>IF(tbl_claims[[#This Row],[Date of Birth]]&lt;&gt;"", DATE(YEAR(tbl_claims[[#This Row],[Date of Birth]])+16, MONTH(tbl_claims[[#This Row],[Date of Birth]]), DAY(tbl_claims[[#This Row],[Date of Birth]])), "")</f>
        <v/>
      </c>
      <c r="P842" s="41" t="str">
        <f>IF(tbl_claims[[#This Row],[Date of Birth]]&lt;&gt;"", DATE(YEAR(tbl_claims[[#This Row],[Date of Birth]])+18, MONTH(tbl_claims[[#This Row],[Date of Birth]]), DAY(tbl_claims[[#This Row],[Date of Birth]])), "")</f>
        <v/>
      </c>
      <c r="Q842" s="41" t="str">
        <f>IF(tbl_claims[[#This Row],[Date of Birth]]&lt;&gt;"", DATE(YEAR(tbl_claims[[#This Row],[Date of Birth]])+21, MONTH(tbl_claims[[#This Row],[Date of Birth]]), DAY(tbl_claims[[#This Row],[Date of Birth]])), "")</f>
        <v/>
      </c>
      <c r="R842" s="41" t="str">
        <f>IF(tbl_claims[[#This Row],[Date of Birth]]&lt;&gt;"", DATE(YEAR(tbl_claims[[#This Row],[Date of Birth]])+25, MONTH(tbl_claims[[#This Row],[Date of Birth]]), DAY(tbl_claims[[#This Row],[Date of Birth]])), "")</f>
        <v/>
      </c>
    </row>
    <row r="843" spans="1:18" s="26" customFormat="1" x14ac:dyDescent="0.35">
      <c r="A843" s="39"/>
      <c r="B843" s="29"/>
      <c r="C843" s="29"/>
      <c r="D843" s="30"/>
      <c r="E843" s="55"/>
      <c r="F843" s="31"/>
      <c r="G843" s="31"/>
      <c r="H843" s="32"/>
      <c r="I843" s="32"/>
      <c r="J843" s="33"/>
      <c r="K843" s="33"/>
      <c r="L843" s="43"/>
      <c r="M843" s="34"/>
      <c r="N843" s="77" t="e">
        <f>VLOOKUP(tbl_claims[[#This Row],[Nationality]],Table4[],3,FALSE)</f>
        <v>#N/A</v>
      </c>
      <c r="O843" s="41" t="str">
        <f>IF(tbl_claims[[#This Row],[Date of Birth]]&lt;&gt;"", DATE(YEAR(tbl_claims[[#This Row],[Date of Birth]])+16, MONTH(tbl_claims[[#This Row],[Date of Birth]]), DAY(tbl_claims[[#This Row],[Date of Birth]])), "")</f>
        <v/>
      </c>
      <c r="P843" s="41" t="str">
        <f>IF(tbl_claims[[#This Row],[Date of Birth]]&lt;&gt;"", DATE(YEAR(tbl_claims[[#This Row],[Date of Birth]])+18, MONTH(tbl_claims[[#This Row],[Date of Birth]]), DAY(tbl_claims[[#This Row],[Date of Birth]])), "")</f>
        <v/>
      </c>
      <c r="Q843" s="41" t="str">
        <f>IF(tbl_claims[[#This Row],[Date of Birth]]&lt;&gt;"", DATE(YEAR(tbl_claims[[#This Row],[Date of Birth]])+21, MONTH(tbl_claims[[#This Row],[Date of Birth]]), DAY(tbl_claims[[#This Row],[Date of Birth]])), "")</f>
        <v/>
      </c>
      <c r="R843" s="41" t="str">
        <f>IF(tbl_claims[[#This Row],[Date of Birth]]&lt;&gt;"", DATE(YEAR(tbl_claims[[#This Row],[Date of Birth]])+25, MONTH(tbl_claims[[#This Row],[Date of Birth]]), DAY(tbl_claims[[#This Row],[Date of Birth]])), "")</f>
        <v/>
      </c>
    </row>
    <row r="844" spans="1:18" s="26" customFormat="1" x14ac:dyDescent="0.35">
      <c r="A844" s="39"/>
      <c r="B844" s="29"/>
      <c r="C844" s="29"/>
      <c r="D844" s="30"/>
      <c r="E844" s="55"/>
      <c r="F844" s="31"/>
      <c r="G844" s="31"/>
      <c r="H844" s="32"/>
      <c r="I844" s="32"/>
      <c r="J844" s="33"/>
      <c r="K844" s="33"/>
      <c r="L844" s="43"/>
      <c r="M844" s="34"/>
      <c r="N844" s="77" t="e">
        <f>VLOOKUP(tbl_claims[[#This Row],[Nationality]],Table4[],3,FALSE)</f>
        <v>#N/A</v>
      </c>
      <c r="O844" s="41" t="str">
        <f>IF(tbl_claims[[#This Row],[Date of Birth]]&lt;&gt;"", DATE(YEAR(tbl_claims[[#This Row],[Date of Birth]])+16, MONTH(tbl_claims[[#This Row],[Date of Birth]]), DAY(tbl_claims[[#This Row],[Date of Birth]])), "")</f>
        <v/>
      </c>
      <c r="P844" s="41" t="str">
        <f>IF(tbl_claims[[#This Row],[Date of Birth]]&lt;&gt;"", DATE(YEAR(tbl_claims[[#This Row],[Date of Birth]])+18, MONTH(tbl_claims[[#This Row],[Date of Birth]]), DAY(tbl_claims[[#This Row],[Date of Birth]])), "")</f>
        <v/>
      </c>
      <c r="Q844" s="41" t="str">
        <f>IF(tbl_claims[[#This Row],[Date of Birth]]&lt;&gt;"", DATE(YEAR(tbl_claims[[#This Row],[Date of Birth]])+21, MONTH(tbl_claims[[#This Row],[Date of Birth]]), DAY(tbl_claims[[#This Row],[Date of Birth]])), "")</f>
        <v/>
      </c>
      <c r="R844" s="41" t="str">
        <f>IF(tbl_claims[[#This Row],[Date of Birth]]&lt;&gt;"", DATE(YEAR(tbl_claims[[#This Row],[Date of Birth]])+25, MONTH(tbl_claims[[#This Row],[Date of Birth]]), DAY(tbl_claims[[#This Row],[Date of Birth]])), "")</f>
        <v/>
      </c>
    </row>
    <row r="845" spans="1:18" s="26" customFormat="1" x14ac:dyDescent="0.35">
      <c r="A845" s="39"/>
      <c r="B845" s="29"/>
      <c r="C845" s="29"/>
      <c r="D845" s="30"/>
      <c r="E845" s="55"/>
      <c r="F845" s="31"/>
      <c r="G845" s="31"/>
      <c r="H845" s="32"/>
      <c r="I845" s="32"/>
      <c r="J845" s="33"/>
      <c r="K845" s="33"/>
      <c r="L845" s="43"/>
      <c r="M845" s="34"/>
      <c r="N845" s="77" t="e">
        <f>VLOOKUP(tbl_claims[[#This Row],[Nationality]],Table4[],3,FALSE)</f>
        <v>#N/A</v>
      </c>
      <c r="O845" s="41" t="str">
        <f>IF(tbl_claims[[#This Row],[Date of Birth]]&lt;&gt;"", DATE(YEAR(tbl_claims[[#This Row],[Date of Birth]])+16, MONTH(tbl_claims[[#This Row],[Date of Birth]]), DAY(tbl_claims[[#This Row],[Date of Birth]])), "")</f>
        <v/>
      </c>
      <c r="P845" s="41" t="str">
        <f>IF(tbl_claims[[#This Row],[Date of Birth]]&lt;&gt;"", DATE(YEAR(tbl_claims[[#This Row],[Date of Birth]])+18, MONTH(tbl_claims[[#This Row],[Date of Birth]]), DAY(tbl_claims[[#This Row],[Date of Birth]])), "")</f>
        <v/>
      </c>
      <c r="Q845" s="41" t="str">
        <f>IF(tbl_claims[[#This Row],[Date of Birth]]&lt;&gt;"", DATE(YEAR(tbl_claims[[#This Row],[Date of Birth]])+21, MONTH(tbl_claims[[#This Row],[Date of Birth]]), DAY(tbl_claims[[#This Row],[Date of Birth]])), "")</f>
        <v/>
      </c>
      <c r="R845" s="41" t="str">
        <f>IF(tbl_claims[[#This Row],[Date of Birth]]&lt;&gt;"", DATE(YEAR(tbl_claims[[#This Row],[Date of Birth]])+25, MONTH(tbl_claims[[#This Row],[Date of Birth]]), DAY(tbl_claims[[#This Row],[Date of Birth]])), "")</f>
        <v/>
      </c>
    </row>
    <row r="846" spans="1:18" s="26" customFormat="1" x14ac:dyDescent="0.35">
      <c r="A846" s="39"/>
      <c r="B846" s="29"/>
      <c r="C846" s="29"/>
      <c r="D846" s="30"/>
      <c r="E846" s="55"/>
      <c r="F846" s="31"/>
      <c r="G846" s="31"/>
      <c r="H846" s="32"/>
      <c r="I846" s="32"/>
      <c r="J846" s="33"/>
      <c r="K846" s="33"/>
      <c r="L846" s="43"/>
      <c r="M846" s="34"/>
      <c r="N846" s="77" t="e">
        <f>VLOOKUP(tbl_claims[[#This Row],[Nationality]],Table4[],3,FALSE)</f>
        <v>#N/A</v>
      </c>
      <c r="O846" s="41" t="str">
        <f>IF(tbl_claims[[#This Row],[Date of Birth]]&lt;&gt;"", DATE(YEAR(tbl_claims[[#This Row],[Date of Birth]])+16, MONTH(tbl_claims[[#This Row],[Date of Birth]]), DAY(tbl_claims[[#This Row],[Date of Birth]])), "")</f>
        <v/>
      </c>
      <c r="P846" s="41" t="str">
        <f>IF(tbl_claims[[#This Row],[Date of Birth]]&lt;&gt;"", DATE(YEAR(tbl_claims[[#This Row],[Date of Birth]])+18, MONTH(tbl_claims[[#This Row],[Date of Birth]]), DAY(tbl_claims[[#This Row],[Date of Birth]])), "")</f>
        <v/>
      </c>
      <c r="Q846" s="41" t="str">
        <f>IF(tbl_claims[[#This Row],[Date of Birth]]&lt;&gt;"", DATE(YEAR(tbl_claims[[#This Row],[Date of Birth]])+21, MONTH(tbl_claims[[#This Row],[Date of Birth]]), DAY(tbl_claims[[#This Row],[Date of Birth]])), "")</f>
        <v/>
      </c>
      <c r="R846" s="41" t="str">
        <f>IF(tbl_claims[[#This Row],[Date of Birth]]&lt;&gt;"", DATE(YEAR(tbl_claims[[#This Row],[Date of Birth]])+25, MONTH(tbl_claims[[#This Row],[Date of Birth]]), DAY(tbl_claims[[#This Row],[Date of Birth]])), "")</f>
        <v/>
      </c>
    </row>
    <row r="847" spans="1:18" s="26" customFormat="1" x14ac:dyDescent="0.35">
      <c r="A847" s="39"/>
      <c r="B847" s="29"/>
      <c r="C847" s="29"/>
      <c r="D847" s="30"/>
      <c r="E847" s="55"/>
      <c r="F847" s="31"/>
      <c r="G847" s="31"/>
      <c r="H847" s="32"/>
      <c r="I847" s="32"/>
      <c r="J847" s="33"/>
      <c r="K847" s="33"/>
      <c r="L847" s="43"/>
      <c r="M847" s="34"/>
      <c r="N847" s="77" t="e">
        <f>VLOOKUP(tbl_claims[[#This Row],[Nationality]],Table4[],3,FALSE)</f>
        <v>#N/A</v>
      </c>
      <c r="O847" s="41" t="str">
        <f>IF(tbl_claims[[#This Row],[Date of Birth]]&lt;&gt;"", DATE(YEAR(tbl_claims[[#This Row],[Date of Birth]])+16, MONTH(tbl_claims[[#This Row],[Date of Birth]]), DAY(tbl_claims[[#This Row],[Date of Birth]])), "")</f>
        <v/>
      </c>
      <c r="P847" s="41" t="str">
        <f>IF(tbl_claims[[#This Row],[Date of Birth]]&lt;&gt;"", DATE(YEAR(tbl_claims[[#This Row],[Date of Birth]])+18, MONTH(tbl_claims[[#This Row],[Date of Birth]]), DAY(tbl_claims[[#This Row],[Date of Birth]])), "")</f>
        <v/>
      </c>
      <c r="Q847" s="41" t="str">
        <f>IF(tbl_claims[[#This Row],[Date of Birth]]&lt;&gt;"", DATE(YEAR(tbl_claims[[#This Row],[Date of Birth]])+21, MONTH(tbl_claims[[#This Row],[Date of Birth]]), DAY(tbl_claims[[#This Row],[Date of Birth]])), "")</f>
        <v/>
      </c>
      <c r="R847" s="41" t="str">
        <f>IF(tbl_claims[[#This Row],[Date of Birth]]&lt;&gt;"", DATE(YEAR(tbl_claims[[#This Row],[Date of Birth]])+25, MONTH(tbl_claims[[#This Row],[Date of Birth]]), DAY(tbl_claims[[#This Row],[Date of Birth]])), "")</f>
        <v/>
      </c>
    </row>
    <row r="848" spans="1:18" s="26" customFormat="1" x14ac:dyDescent="0.35">
      <c r="A848" s="39"/>
      <c r="B848" s="29"/>
      <c r="C848" s="29"/>
      <c r="D848" s="30"/>
      <c r="E848" s="55"/>
      <c r="F848" s="31"/>
      <c r="G848" s="31"/>
      <c r="H848" s="32"/>
      <c r="I848" s="32"/>
      <c r="J848" s="33"/>
      <c r="K848" s="33"/>
      <c r="L848" s="43"/>
      <c r="M848" s="34"/>
      <c r="N848" s="77" t="e">
        <f>VLOOKUP(tbl_claims[[#This Row],[Nationality]],Table4[],3,FALSE)</f>
        <v>#N/A</v>
      </c>
      <c r="O848" s="41" t="str">
        <f>IF(tbl_claims[[#This Row],[Date of Birth]]&lt;&gt;"", DATE(YEAR(tbl_claims[[#This Row],[Date of Birth]])+16, MONTH(tbl_claims[[#This Row],[Date of Birth]]), DAY(tbl_claims[[#This Row],[Date of Birth]])), "")</f>
        <v/>
      </c>
      <c r="P848" s="41" t="str">
        <f>IF(tbl_claims[[#This Row],[Date of Birth]]&lt;&gt;"", DATE(YEAR(tbl_claims[[#This Row],[Date of Birth]])+18, MONTH(tbl_claims[[#This Row],[Date of Birth]]), DAY(tbl_claims[[#This Row],[Date of Birth]])), "")</f>
        <v/>
      </c>
      <c r="Q848" s="41" t="str">
        <f>IF(tbl_claims[[#This Row],[Date of Birth]]&lt;&gt;"", DATE(YEAR(tbl_claims[[#This Row],[Date of Birth]])+21, MONTH(tbl_claims[[#This Row],[Date of Birth]]), DAY(tbl_claims[[#This Row],[Date of Birth]])), "")</f>
        <v/>
      </c>
      <c r="R848" s="41" t="str">
        <f>IF(tbl_claims[[#This Row],[Date of Birth]]&lt;&gt;"", DATE(YEAR(tbl_claims[[#This Row],[Date of Birth]])+25, MONTH(tbl_claims[[#This Row],[Date of Birth]]), DAY(tbl_claims[[#This Row],[Date of Birth]])), "")</f>
        <v/>
      </c>
    </row>
    <row r="849" spans="1:18" s="26" customFormat="1" x14ac:dyDescent="0.35">
      <c r="A849" s="39"/>
      <c r="B849" s="29"/>
      <c r="C849" s="29"/>
      <c r="D849" s="30"/>
      <c r="E849" s="55"/>
      <c r="F849" s="31"/>
      <c r="G849" s="31"/>
      <c r="H849" s="32"/>
      <c r="I849" s="32"/>
      <c r="J849" s="33"/>
      <c r="K849" s="33"/>
      <c r="L849" s="43"/>
      <c r="M849" s="34"/>
      <c r="N849" s="77" t="e">
        <f>VLOOKUP(tbl_claims[[#This Row],[Nationality]],Table4[],3,FALSE)</f>
        <v>#N/A</v>
      </c>
      <c r="O849" s="41" t="str">
        <f>IF(tbl_claims[[#This Row],[Date of Birth]]&lt;&gt;"", DATE(YEAR(tbl_claims[[#This Row],[Date of Birth]])+16, MONTH(tbl_claims[[#This Row],[Date of Birth]]), DAY(tbl_claims[[#This Row],[Date of Birth]])), "")</f>
        <v/>
      </c>
      <c r="P849" s="41" t="str">
        <f>IF(tbl_claims[[#This Row],[Date of Birth]]&lt;&gt;"", DATE(YEAR(tbl_claims[[#This Row],[Date of Birth]])+18, MONTH(tbl_claims[[#This Row],[Date of Birth]]), DAY(tbl_claims[[#This Row],[Date of Birth]])), "")</f>
        <v/>
      </c>
      <c r="Q849" s="41" t="str">
        <f>IF(tbl_claims[[#This Row],[Date of Birth]]&lt;&gt;"", DATE(YEAR(tbl_claims[[#This Row],[Date of Birth]])+21, MONTH(tbl_claims[[#This Row],[Date of Birth]]), DAY(tbl_claims[[#This Row],[Date of Birth]])), "")</f>
        <v/>
      </c>
      <c r="R849" s="41" t="str">
        <f>IF(tbl_claims[[#This Row],[Date of Birth]]&lt;&gt;"", DATE(YEAR(tbl_claims[[#This Row],[Date of Birth]])+25, MONTH(tbl_claims[[#This Row],[Date of Birth]]), DAY(tbl_claims[[#This Row],[Date of Birth]])), "")</f>
        <v/>
      </c>
    </row>
    <row r="850" spans="1:18" s="26" customFormat="1" x14ac:dyDescent="0.35">
      <c r="A850" s="39"/>
      <c r="B850" s="29"/>
      <c r="C850" s="29"/>
      <c r="D850" s="30"/>
      <c r="E850" s="55"/>
      <c r="F850" s="31"/>
      <c r="G850" s="31"/>
      <c r="H850" s="32"/>
      <c r="I850" s="32"/>
      <c r="J850" s="33"/>
      <c r="K850" s="33"/>
      <c r="L850" s="43"/>
      <c r="M850" s="34"/>
      <c r="N850" s="77" t="e">
        <f>VLOOKUP(tbl_claims[[#This Row],[Nationality]],Table4[],3,FALSE)</f>
        <v>#N/A</v>
      </c>
      <c r="O850" s="41" t="str">
        <f>IF(tbl_claims[[#This Row],[Date of Birth]]&lt;&gt;"", DATE(YEAR(tbl_claims[[#This Row],[Date of Birth]])+16, MONTH(tbl_claims[[#This Row],[Date of Birth]]), DAY(tbl_claims[[#This Row],[Date of Birth]])), "")</f>
        <v/>
      </c>
      <c r="P850" s="41" t="str">
        <f>IF(tbl_claims[[#This Row],[Date of Birth]]&lt;&gt;"", DATE(YEAR(tbl_claims[[#This Row],[Date of Birth]])+18, MONTH(tbl_claims[[#This Row],[Date of Birth]]), DAY(tbl_claims[[#This Row],[Date of Birth]])), "")</f>
        <v/>
      </c>
      <c r="Q850" s="41" t="str">
        <f>IF(tbl_claims[[#This Row],[Date of Birth]]&lt;&gt;"", DATE(YEAR(tbl_claims[[#This Row],[Date of Birth]])+21, MONTH(tbl_claims[[#This Row],[Date of Birth]]), DAY(tbl_claims[[#This Row],[Date of Birth]])), "")</f>
        <v/>
      </c>
      <c r="R850" s="41" t="str">
        <f>IF(tbl_claims[[#This Row],[Date of Birth]]&lt;&gt;"", DATE(YEAR(tbl_claims[[#This Row],[Date of Birth]])+25, MONTH(tbl_claims[[#This Row],[Date of Birth]]), DAY(tbl_claims[[#This Row],[Date of Birth]])), "")</f>
        <v/>
      </c>
    </row>
    <row r="851" spans="1:18" s="26" customFormat="1" x14ac:dyDescent="0.35">
      <c r="A851" s="39"/>
      <c r="B851" s="29"/>
      <c r="C851" s="29"/>
      <c r="D851" s="30"/>
      <c r="E851" s="55"/>
      <c r="F851" s="31"/>
      <c r="G851" s="31"/>
      <c r="H851" s="32"/>
      <c r="I851" s="32"/>
      <c r="J851" s="33"/>
      <c r="K851" s="33"/>
      <c r="L851" s="43"/>
      <c r="M851" s="34"/>
      <c r="N851" s="77" t="e">
        <f>VLOOKUP(tbl_claims[[#This Row],[Nationality]],Table4[],3,FALSE)</f>
        <v>#N/A</v>
      </c>
      <c r="O851" s="41" t="str">
        <f>IF(tbl_claims[[#This Row],[Date of Birth]]&lt;&gt;"", DATE(YEAR(tbl_claims[[#This Row],[Date of Birth]])+16, MONTH(tbl_claims[[#This Row],[Date of Birth]]), DAY(tbl_claims[[#This Row],[Date of Birth]])), "")</f>
        <v/>
      </c>
      <c r="P851" s="41" t="str">
        <f>IF(tbl_claims[[#This Row],[Date of Birth]]&lt;&gt;"", DATE(YEAR(tbl_claims[[#This Row],[Date of Birth]])+18, MONTH(tbl_claims[[#This Row],[Date of Birth]]), DAY(tbl_claims[[#This Row],[Date of Birth]])), "")</f>
        <v/>
      </c>
      <c r="Q851" s="41" t="str">
        <f>IF(tbl_claims[[#This Row],[Date of Birth]]&lt;&gt;"", DATE(YEAR(tbl_claims[[#This Row],[Date of Birth]])+21, MONTH(tbl_claims[[#This Row],[Date of Birth]]), DAY(tbl_claims[[#This Row],[Date of Birth]])), "")</f>
        <v/>
      </c>
      <c r="R851" s="41" t="str">
        <f>IF(tbl_claims[[#This Row],[Date of Birth]]&lt;&gt;"", DATE(YEAR(tbl_claims[[#This Row],[Date of Birth]])+25, MONTH(tbl_claims[[#This Row],[Date of Birth]]), DAY(tbl_claims[[#This Row],[Date of Birth]])), "")</f>
        <v/>
      </c>
    </row>
    <row r="852" spans="1:18" s="26" customFormat="1" x14ac:dyDescent="0.35">
      <c r="A852" s="39"/>
      <c r="B852" s="29"/>
      <c r="C852" s="29"/>
      <c r="D852" s="30"/>
      <c r="E852" s="55"/>
      <c r="F852" s="31"/>
      <c r="G852" s="31"/>
      <c r="H852" s="32"/>
      <c r="I852" s="32"/>
      <c r="J852" s="33"/>
      <c r="K852" s="33"/>
      <c r="L852" s="43"/>
      <c r="M852" s="34"/>
      <c r="N852" s="77" t="e">
        <f>VLOOKUP(tbl_claims[[#This Row],[Nationality]],Table4[],3,FALSE)</f>
        <v>#N/A</v>
      </c>
      <c r="O852" s="41" t="str">
        <f>IF(tbl_claims[[#This Row],[Date of Birth]]&lt;&gt;"", DATE(YEAR(tbl_claims[[#This Row],[Date of Birth]])+16, MONTH(tbl_claims[[#This Row],[Date of Birth]]), DAY(tbl_claims[[#This Row],[Date of Birth]])), "")</f>
        <v/>
      </c>
      <c r="P852" s="41" t="str">
        <f>IF(tbl_claims[[#This Row],[Date of Birth]]&lt;&gt;"", DATE(YEAR(tbl_claims[[#This Row],[Date of Birth]])+18, MONTH(tbl_claims[[#This Row],[Date of Birth]]), DAY(tbl_claims[[#This Row],[Date of Birth]])), "")</f>
        <v/>
      </c>
      <c r="Q852" s="41" t="str">
        <f>IF(tbl_claims[[#This Row],[Date of Birth]]&lt;&gt;"", DATE(YEAR(tbl_claims[[#This Row],[Date of Birth]])+21, MONTH(tbl_claims[[#This Row],[Date of Birth]]), DAY(tbl_claims[[#This Row],[Date of Birth]])), "")</f>
        <v/>
      </c>
      <c r="R852" s="41" t="str">
        <f>IF(tbl_claims[[#This Row],[Date of Birth]]&lt;&gt;"", DATE(YEAR(tbl_claims[[#This Row],[Date of Birth]])+25, MONTH(tbl_claims[[#This Row],[Date of Birth]]), DAY(tbl_claims[[#This Row],[Date of Birth]])), "")</f>
        <v/>
      </c>
    </row>
    <row r="853" spans="1:18" s="26" customFormat="1" x14ac:dyDescent="0.35">
      <c r="A853" s="39"/>
      <c r="B853" s="29"/>
      <c r="C853" s="29"/>
      <c r="D853" s="30"/>
      <c r="E853" s="55"/>
      <c r="F853" s="31"/>
      <c r="G853" s="31"/>
      <c r="H853" s="32"/>
      <c r="I853" s="32"/>
      <c r="J853" s="33"/>
      <c r="K853" s="33"/>
      <c r="L853" s="43"/>
      <c r="M853" s="34"/>
      <c r="N853" s="77" t="e">
        <f>VLOOKUP(tbl_claims[[#This Row],[Nationality]],Table4[],3,FALSE)</f>
        <v>#N/A</v>
      </c>
      <c r="O853" s="41" t="str">
        <f>IF(tbl_claims[[#This Row],[Date of Birth]]&lt;&gt;"", DATE(YEAR(tbl_claims[[#This Row],[Date of Birth]])+16, MONTH(tbl_claims[[#This Row],[Date of Birth]]), DAY(tbl_claims[[#This Row],[Date of Birth]])), "")</f>
        <v/>
      </c>
      <c r="P853" s="41" t="str">
        <f>IF(tbl_claims[[#This Row],[Date of Birth]]&lt;&gt;"", DATE(YEAR(tbl_claims[[#This Row],[Date of Birth]])+18, MONTH(tbl_claims[[#This Row],[Date of Birth]]), DAY(tbl_claims[[#This Row],[Date of Birth]])), "")</f>
        <v/>
      </c>
      <c r="Q853" s="41" t="str">
        <f>IF(tbl_claims[[#This Row],[Date of Birth]]&lt;&gt;"", DATE(YEAR(tbl_claims[[#This Row],[Date of Birth]])+21, MONTH(tbl_claims[[#This Row],[Date of Birth]]), DAY(tbl_claims[[#This Row],[Date of Birth]])), "")</f>
        <v/>
      </c>
      <c r="R853" s="41" t="str">
        <f>IF(tbl_claims[[#This Row],[Date of Birth]]&lt;&gt;"", DATE(YEAR(tbl_claims[[#This Row],[Date of Birth]])+25, MONTH(tbl_claims[[#This Row],[Date of Birth]]), DAY(tbl_claims[[#This Row],[Date of Birth]])), "")</f>
        <v/>
      </c>
    </row>
    <row r="854" spans="1:18" s="26" customFormat="1" x14ac:dyDescent="0.35">
      <c r="A854" s="39"/>
      <c r="B854" s="29"/>
      <c r="C854" s="29"/>
      <c r="D854" s="30"/>
      <c r="E854" s="55"/>
      <c r="F854" s="31"/>
      <c r="G854" s="31"/>
      <c r="H854" s="32"/>
      <c r="I854" s="32"/>
      <c r="J854" s="33"/>
      <c r="K854" s="33"/>
      <c r="L854" s="43"/>
      <c r="M854" s="34"/>
      <c r="N854" s="77" t="e">
        <f>VLOOKUP(tbl_claims[[#This Row],[Nationality]],Table4[],3,FALSE)</f>
        <v>#N/A</v>
      </c>
      <c r="O854" s="41" t="str">
        <f>IF(tbl_claims[[#This Row],[Date of Birth]]&lt;&gt;"", DATE(YEAR(tbl_claims[[#This Row],[Date of Birth]])+16, MONTH(tbl_claims[[#This Row],[Date of Birth]]), DAY(tbl_claims[[#This Row],[Date of Birth]])), "")</f>
        <v/>
      </c>
      <c r="P854" s="41" t="str">
        <f>IF(tbl_claims[[#This Row],[Date of Birth]]&lt;&gt;"", DATE(YEAR(tbl_claims[[#This Row],[Date of Birth]])+18, MONTH(tbl_claims[[#This Row],[Date of Birth]]), DAY(tbl_claims[[#This Row],[Date of Birth]])), "")</f>
        <v/>
      </c>
      <c r="Q854" s="41" t="str">
        <f>IF(tbl_claims[[#This Row],[Date of Birth]]&lt;&gt;"", DATE(YEAR(tbl_claims[[#This Row],[Date of Birth]])+21, MONTH(tbl_claims[[#This Row],[Date of Birth]]), DAY(tbl_claims[[#This Row],[Date of Birth]])), "")</f>
        <v/>
      </c>
      <c r="R854" s="41" t="str">
        <f>IF(tbl_claims[[#This Row],[Date of Birth]]&lt;&gt;"", DATE(YEAR(tbl_claims[[#This Row],[Date of Birth]])+25, MONTH(tbl_claims[[#This Row],[Date of Birth]]), DAY(tbl_claims[[#This Row],[Date of Birth]])), "")</f>
        <v/>
      </c>
    </row>
    <row r="855" spans="1:18" s="26" customFormat="1" x14ac:dyDescent="0.35">
      <c r="A855" s="39"/>
      <c r="B855" s="29"/>
      <c r="C855" s="29"/>
      <c r="D855" s="30"/>
      <c r="E855" s="55"/>
      <c r="F855" s="31"/>
      <c r="G855" s="31"/>
      <c r="H855" s="32"/>
      <c r="I855" s="32"/>
      <c r="J855" s="33"/>
      <c r="K855" s="33"/>
      <c r="L855" s="43"/>
      <c r="M855" s="34"/>
      <c r="N855" s="77" t="e">
        <f>VLOOKUP(tbl_claims[[#This Row],[Nationality]],Table4[],3,FALSE)</f>
        <v>#N/A</v>
      </c>
      <c r="O855" s="41" t="str">
        <f>IF(tbl_claims[[#This Row],[Date of Birth]]&lt;&gt;"", DATE(YEAR(tbl_claims[[#This Row],[Date of Birth]])+16, MONTH(tbl_claims[[#This Row],[Date of Birth]]), DAY(tbl_claims[[#This Row],[Date of Birth]])), "")</f>
        <v/>
      </c>
      <c r="P855" s="41" t="str">
        <f>IF(tbl_claims[[#This Row],[Date of Birth]]&lt;&gt;"", DATE(YEAR(tbl_claims[[#This Row],[Date of Birth]])+18, MONTH(tbl_claims[[#This Row],[Date of Birth]]), DAY(tbl_claims[[#This Row],[Date of Birth]])), "")</f>
        <v/>
      </c>
      <c r="Q855" s="41" t="str">
        <f>IF(tbl_claims[[#This Row],[Date of Birth]]&lt;&gt;"", DATE(YEAR(tbl_claims[[#This Row],[Date of Birth]])+21, MONTH(tbl_claims[[#This Row],[Date of Birth]]), DAY(tbl_claims[[#This Row],[Date of Birth]])), "")</f>
        <v/>
      </c>
      <c r="R855" s="41" t="str">
        <f>IF(tbl_claims[[#This Row],[Date of Birth]]&lt;&gt;"", DATE(YEAR(tbl_claims[[#This Row],[Date of Birth]])+25, MONTH(tbl_claims[[#This Row],[Date of Birth]]), DAY(tbl_claims[[#This Row],[Date of Birth]])), "")</f>
        <v/>
      </c>
    </row>
    <row r="856" spans="1:18" s="26" customFormat="1" x14ac:dyDescent="0.35">
      <c r="A856" s="39"/>
      <c r="B856" s="29"/>
      <c r="C856" s="29"/>
      <c r="D856" s="30"/>
      <c r="E856" s="55"/>
      <c r="F856" s="31"/>
      <c r="G856" s="31"/>
      <c r="H856" s="32"/>
      <c r="I856" s="32"/>
      <c r="J856" s="33"/>
      <c r="K856" s="33"/>
      <c r="L856" s="43"/>
      <c r="M856" s="34"/>
      <c r="N856" s="77" t="e">
        <f>VLOOKUP(tbl_claims[[#This Row],[Nationality]],Table4[],3,FALSE)</f>
        <v>#N/A</v>
      </c>
      <c r="O856" s="41" t="str">
        <f>IF(tbl_claims[[#This Row],[Date of Birth]]&lt;&gt;"", DATE(YEAR(tbl_claims[[#This Row],[Date of Birth]])+16, MONTH(tbl_claims[[#This Row],[Date of Birth]]), DAY(tbl_claims[[#This Row],[Date of Birth]])), "")</f>
        <v/>
      </c>
      <c r="P856" s="41" t="str">
        <f>IF(tbl_claims[[#This Row],[Date of Birth]]&lt;&gt;"", DATE(YEAR(tbl_claims[[#This Row],[Date of Birth]])+18, MONTH(tbl_claims[[#This Row],[Date of Birth]]), DAY(tbl_claims[[#This Row],[Date of Birth]])), "")</f>
        <v/>
      </c>
      <c r="Q856" s="41" t="str">
        <f>IF(tbl_claims[[#This Row],[Date of Birth]]&lt;&gt;"", DATE(YEAR(tbl_claims[[#This Row],[Date of Birth]])+21, MONTH(tbl_claims[[#This Row],[Date of Birth]]), DAY(tbl_claims[[#This Row],[Date of Birth]])), "")</f>
        <v/>
      </c>
      <c r="R856" s="41" t="str">
        <f>IF(tbl_claims[[#This Row],[Date of Birth]]&lt;&gt;"", DATE(YEAR(tbl_claims[[#This Row],[Date of Birth]])+25, MONTH(tbl_claims[[#This Row],[Date of Birth]]), DAY(tbl_claims[[#This Row],[Date of Birth]])), "")</f>
        <v/>
      </c>
    </row>
    <row r="857" spans="1:18" s="26" customFormat="1" x14ac:dyDescent="0.35">
      <c r="A857" s="39"/>
      <c r="B857" s="29"/>
      <c r="C857" s="29"/>
      <c r="D857" s="30"/>
      <c r="E857" s="55"/>
      <c r="F857" s="31"/>
      <c r="G857" s="31"/>
      <c r="H857" s="32"/>
      <c r="I857" s="32"/>
      <c r="J857" s="33"/>
      <c r="K857" s="33"/>
      <c r="L857" s="43"/>
      <c r="M857" s="34"/>
      <c r="N857" s="77" t="e">
        <f>VLOOKUP(tbl_claims[[#This Row],[Nationality]],Table4[],3,FALSE)</f>
        <v>#N/A</v>
      </c>
      <c r="O857" s="41" t="str">
        <f>IF(tbl_claims[[#This Row],[Date of Birth]]&lt;&gt;"", DATE(YEAR(tbl_claims[[#This Row],[Date of Birth]])+16, MONTH(tbl_claims[[#This Row],[Date of Birth]]), DAY(tbl_claims[[#This Row],[Date of Birth]])), "")</f>
        <v/>
      </c>
      <c r="P857" s="41" t="str">
        <f>IF(tbl_claims[[#This Row],[Date of Birth]]&lt;&gt;"", DATE(YEAR(tbl_claims[[#This Row],[Date of Birth]])+18, MONTH(tbl_claims[[#This Row],[Date of Birth]]), DAY(tbl_claims[[#This Row],[Date of Birth]])), "")</f>
        <v/>
      </c>
      <c r="Q857" s="41" t="str">
        <f>IF(tbl_claims[[#This Row],[Date of Birth]]&lt;&gt;"", DATE(YEAR(tbl_claims[[#This Row],[Date of Birth]])+21, MONTH(tbl_claims[[#This Row],[Date of Birth]]), DAY(tbl_claims[[#This Row],[Date of Birth]])), "")</f>
        <v/>
      </c>
      <c r="R857" s="41" t="str">
        <f>IF(tbl_claims[[#This Row],[Date of Birth]]&lt;&gt;"", DATE(YEAR(tbl_claims[[#This Row],[Date of Birth]])+25, MONTH(tbl_claims[[#This Row],[Date of Birth]]), DAY(tbl_claims[[#This Row],[Date of Birth]])), "")</f>
        <v/>
      </c>
    </row>
    <row r="858" spans="1:18" s="26" customFormat="1" x14ac:dyDescent="0.35">
      <c r="A858" s="39"/>
      <c r="B858" s="29"/>
      <c r="C858" s="29"/>
      <c r="D858" s="30"/>
      <c r="E858" s="55"/>
      <c r="F858" s="31"/>
      <c r="G858" s="31"/>
      <c r="H858" s="32"/>
      <c r="I858" s="32"/>
      <c r="J858" s="33"/>
      <c r="K858" s="33"/>
      <c r="L858" s="43"/>
      <c r="M858" s="34"/>
      <c r="N858" s="77" t="e">
        <f>VLOOKUP(tbl_claims[[#This Row],[Nationality]],Table4[],3,FALSE)</f>
        <v>#N/A</v>
      </c>
      <c r="O858" s="41" t="str">
        <f>IF(tbl_claims[[#This Row],[Date of Birth]]&lt;&gt;"", DATE(YEAR(tbl_claims[[#This Row],[Date of Birth]])+16, MONTH(tbl_claims[[#This Row],[Date of Birth]]), DAY(tbl_claims[[#This Row],[Date of Birth]])), "")</f>
        <v/>
      </c>
      <c r="P858" s="41" t="str">
        <f>IF(tbl_claims[[#This Row],[Date of Birth]]&lt;&gt;"", DATE(YEAR(tbl_claims[[#This Row],[Date of Birth]])+18, MONTH(tbl_claims[[#This Row],[Date of Birth]]), DAY(tbl_claims[[#This Row],[Date of Birth]])), "")</f>
        <v/>
      </c>
      <c r="Q858" s="41" t="str">
        <f>IF(tbl_claims[[#This Row],[Date of Birth]]&lt;&gt;"", DATE(YEAR(tbl_claims[[#This Row],[Date of Birth]])+21, MONTH(tbl_claims[[#This Row],[Date of Birth]]), DAY(tbl_claims[[#This Row],[Date of Birth]])), "")</f>
        <v/>
      </c>
      <c r="R858" s="41" t="str">
        <f>IF(tbl_claims[[#This Row],[Date of Birth]]&lt;&gt;"", DATE(YEAR(tbl_claims[[#This Row],[Date of Birth]])+25, MONTH(tbl_claims[[#This Row],[Date of Birth]]), DAY(tbl_claims[[#This Row],[Date of Birth]])), "")</f>
        <v/>
      </c>
    </row>
    <row r="859" spans="1:18" s="26" customFormat="1" x14ac:dyDescent="0.35">
      <c r="A859" s="39"/>
      <c r="B859" s="29"/>
      <c r="C859" s="29"/>
      <c r="D859" s="30"/>
      <c r="E859" s="55"/>
      <c r="F859" s="31"/>
      <c r="G859" s="31"/>
      <c r="H859" s="32"/>
      <c r="I859" s="32"/>
      <c r="J859" s="33"/>
      <c r="K859" s="33"/>
      <c r="L859" s="43"/>
      <c r="M859" s="34"/>
      <c r="N859" s="77" t="e">
        <f>VLOOKUP(tbl_claims[[#This Row],[Nationality]],Table4[],3,FALSE)</f>
        <v>#N/A</v>
      </c>
      <c r="O859" s="41" t="str">
        <f>IF(tbl_claims[[#This Row],[Date of Birth]]&lt;&gt;"", DATE(YEAR(tbl_claims[[#This Row],[Date of Birth]])+16, MONTH(tbl_claims[[#This Row],[Date of Birth]]), DAY(tbl_claims[[#This Row],[Date of Birth]])), "")</f>
        <v/>
      </c>
      <c r="P859" s="41" t="str">
        <f>IF(tbl_claims[[#This Row],[Date of Birth]]&lt;&gt;"", DATE(YEAR(tbl_claims[[#This Row],[Date of Birth]])+18, MONTH(tbl_claims[[#This Row],[Date of Birth]]), DAY(tbl_claims[[#This Row],[Date of Birth]])), "")</f>
        <v/>
      </c>
      <c r="Q859" s="41" t="str">
        <f>IF(tbl_claims[[#This Row],[Date of Birth]]&lt;&gt;"", DATE(YEAR(tbl_claims[[#This Row],[Date of Birth]])+21, MONTH(tbl_claims[[#This Row],[Date of Birth]]), DAY(tbl_claims[[#This Row],[Date of Birth]])), "")</f>
        <v/>
      </c>
      <c r="R859" s="41" t="str">
        <f>IF(tbl_claims[[#This Row],[Date of Birth]]&lt;&gt;"", DATE(YEAR(tbl_claims[[#This Row],[Date of Birth]])+25, MONTH(tbl_claims[[#This Row],[Date of Birth]]), DAY(tbl_claims[[#This Row],[Date of Birth]])), "")</f>
        <v/>
      </c>
    </row>
    <row r="860" spans="1:18" s="26" customFormat="1" x14ac:dyDescent="0.35">
      <c r="A860" s="39"/>
      <c r="B860" s="29"/>
      <c r="C860" s="29"/>
      <c r="D860" s="30"/>
      <c r="E860" s="55"/>
      <c r="F860" s="31"/>
      <c r="G860" s="31"/>
      <c r="H860" s="32"/>
      <c r="I860" s="32"/>
      <c r="J860" s="33"/>
      <c r="K860" s="33"/>
      <c r="L860" s="43"/>
      <c r="M860" s="34"/>
      <c r="N860" s="77" t="e">
        <f>VLOOKUP(tbl_claims[[#This Row],[Nationality]],Table4[],3,FALSE)</f>
        <v>#N/A</v>
      </c>
      <c r="O860" s="41" t="str">
        <f>IF(tbl_claims[[#This Row],[Date of Birth]]&lt;&gt;"", DATE(YEAR(tbl_claims[[#This Row],[Date of Birth]])+16, MONTH(tbl_claims[[#This Row],[Date of Birth]]), DAY(tbl_claims[[#This Row],[Date of Birth]])), "")</f>
        <v/>
      </c>
      <c r="P860" s="41" t="str">
        <f>IF(tbl_claims[[#This Row],[Date of Birth]]&lt;&gt;"", DATE(YEAR(tbl_claims[[#This Row],[Date of Birth]])+18, MONTH(tbl_claims[[#This Row],[Date of Birth]]), DAY(tbl_claims[[#This Row],[Date of Birth]])), "")</f>
        <v/>
      </c>
      <c r="Q860" s="41" t="str">
        <f>IF(tbl_claims[[#This Row],[Date of Birth]]&lt;&gt;"", DATE(YEAR(tbl_claims[[#This Row],[Date of Birth]])+21, MONTH(tbl_claims[[#This Row],[Date of Birth]]), DAY(tbl_claims[[#This Row],[Date of Birth]])), "")</f>
        <v/>
      </c>
      <c r="R860" s="41" t="str">
        <f>IF(tbl_claims[[#This Row],[Date of Birth]]&lt;&gt;"", DATE(YEAR(tbl_claims[[#This Row],[Date of Birth]])+25, MONTH(tbl_claims[[#This Row],[Date of Birth]]), DAY(tbl_claims[[#This Row],[Date of Birth]])), "")</f>
        <v/>
      </c>
    </row>
    <row r="861" spans="1:18" s="26" customFormat="1" x14ac:dyDescent="0.35">
      <c r="A861" s="39"/>
      <c r="B861" s="29"/>
      <c r="C861" s="29"/>
      <c r="D861" s="30"/>
      <c r="E861" s="55"/>
      <c r="F861" s="31"/>
      <c r="G861" s="31"/>
      <c r="H861" s="32"/>
      <c r="I861" s="32"/>
      <c r="J861" s="33"/>
      <c r="K861" s="33"/>
      <c r="L861" s="43"/>
      <c r="M861" s="34"/>
      <c r="N861" s="77" t="e">
        <f>VLOOKUP(tbl_claims[[#This Row],[Nationality]],Table4[],3,FALSE)</f>
        <v>#N/A</v>
      </c>
      <c r="O861" s="41" t="str">
        <f>IF(tbl_claims[[#This Row],[Date of Birth]]&lt;&gt;"", DATE(YEAR(tbl_claims[[#This Row],[Date of Birth]])+16, MONTH(tbl_claims[[#This Row],[Date of Birth]]), DAY(tbl_claims[[#This Row],[Date of Birth]])), "")</f>
        <v/>
      </c>
      <c r="P861" s="41" t="str">
        <f>IF(tbl_claims[[#This Row],[Date of Birth]]&lt;&gt;"", DATE(YEAR(tbl_claims[[#This Row],[Date of Birth]])+18, MONTH(tbl_claims[[#This Row],[Date of Birth]]), DAY(tbl_claims[[#This Row],[Date of Birth]])), "")</f>
        <v/>
      </c>
      <c r="Q861" s="41" t="str">
        <f>IF(tbl_claims[[#This Row],[Date of Birth]]&lt;&gt;"", DATE(YEAR(tbl_claims[[#This Row],[Date of Birth]])+21, MONTH(tbl_claims[[#This Row],[Date of Birth]]), DAY(tbl_claims[[#This Row],[Date of Birth]])), "")</f>
        <v/>
      </c>
      <c r="R861" s="41" t="str">
        <f>IF(tbl_claims[[#This Row],[Date of Birth]]&lt;&gt;"", DATE(YEAR(tbl_claims[[#This Row],[Date of Birth]])+25, MONTH(tbl_claims[[#This Row],[Date of Birth]]), DAY(tbl_claims[[#This Row],[Date of Birth]])), "")</f>
        <v/>
      </c>
    </row>
    <row r="862" spans="1:18" s="26" customFormat="1" x14ac:dyDescent="0.35">
      <c r="A862" s="39"/>
      <c r="B862" s="29"/>
      <c r="C862" s="29"/>
      <c r="D862" s="30"/>
      <c r="E862" s="55"/>
      <c r="F862" s="31"/>
      <c r="G862" s="31"/>
      <c r="H862" s="32"/>
      <c r="I862" s="32"/>
      <c r="J862" s="33"/>
      <c r="K862" s="33"/>
      <c r="L862" s="43"/>
      <c r="M862" s="34"/>
      <c r="N862" s="77" t="e">
        <f>VLOOKUP(tbl_claims[[#This Row],[Nationality]],Table4[],3,FALSE)</f>
        <v>#N/A</v>
      </c>
      <c r="O862" s="41" t="str">
        <f>IF(tbl_claims[[#This Row],[Date of Birth]]&lt;&gt;"", DATE(YEAR(tbl_claims[[#This Row],[Date of Birth]])+16, MONTH(tbl_claims[[#This Row],[Date of Birth]]), DAY(tbl_claims[[#This Row],[Date of Birth]])), "")</f>
        <v/>
      </c>
      <c r="P862" s="41" t="str">
        <f>IF(tbl_claims[[#This Row],[Date of Birth]]&lt;&gt;"", DATE(YEAR(tbl_claims[[#This Row],[Date of Birth]])+18, MONTH(tbl_claims[[#This Row],[Date of Birth]]), DAY(tbl_claims[[#This Row],[Date of Birth]])), "")</f>
        <v/>
      </c>
      <c r="Q862" s="41" t="str">
        <f>IF(tbl_claims[[#This Row],[Date of Birth]]&lt;&gt;"", DATE(YEAR(tbl_claims[[#This Row],[Date of Birth]])+21, MONTH(tbl_claims[[#This Row],[Date of Birth]]), DAY(tbl_claims[[#This Row],[Date of Birth]])), "")</f>
        <v/>
      </c>
      <c r="R862" s="41" t="str">
        <f>IF(tbl_claims[[#This Row],[Date of Birth]]&lt;&gt;"", DATE(YEAR(tbl_claims[[#This Row],[Date of Birth]])+25, MONTH(tbl_claims[[#This Row],[Date of Birth]]), DAY(tbl_claims[[#This Row],[Date of Birth]])), "")</f>
        <v/>
      </c>
    </row>
    <row r="863" spans="1:18" s="26" customFormat="1" x14ac:dyDescent="0.35">
      <c r="A863" s="39"/>
      <c r="B863" s="29"/>
      <c r="C863" s="29"/>
      <c r="D863" s="30"/>
      <c r="E863" s="55"/>
      <c r="F863" s="31"/>
      <c r="G863" s="31"/>
      <c r="H863" s="32"/>
      <c r="I863" s="32"/>
      <c r="J863" s="33"/>
      <c r="K863" s="33"/>
      <c r="L863" s="43"/>
      <c r="M863" s="34"/>
      <c r="N863" s="77" t="e">
        <f>VLOOKUP(tbl_claims[[#This Row],[Nationality]],Table4[],3,FALSE)</f>
        <v>#N/A</v>
      </c>
      <c r="O863" s="41" t="str">
        <f>IF(tbl_claims[[#This Row],[Date of Birth]]&lt;&gt;"", DATE(YEAR(tbl_claims[[#This Row],[Date of Birth]])+16, MONTH(tbl_claims[[#This Row],[Date of Birth]]), DAY(tbl_claims[[#This Row],[Date of Birth]])), "")</f>
        <v/>
      </c>
      <c r="P863" s="41" t="str">
        <f>IF(tbl_claims[[#This Row],[Date of Birth]]&lt;&gt;"", DATE(YEAR(tbl_claims[[#This Row],[Date of Birth]])+18, MONTH(tbl_claims[[#This Row],[Date of Birth]]), DAY(tbl_claims[[#This Row],[Date of Birth]])), "")</f>
        <v/>
      </c>
      <c r="Q863" s="41" t="str">
        <f>IF(tbl_claims[[#This Row],[Date of Birth]]&lt;&gt;"", DATE(YEAR(tbl_claims[[#This Row],[Date of Birth]])+21, MONTH(tbl_claims[[#This Row],[Date of Birth]]), DAY(tbl_claims[[#This Row],[Date of Birth]])), "")</f>
        <v/>
      </c>
      <c r="R863" s="41" t="str">
        <f>IF(tbl_claims[[#This Row],[Date of Birth]]&lt;&gt;"", DATE(YEAR(tbl_claims[[#This Row],[Date of Birth]])+25, MONTH(tbl_claims[[#This Row],[Date of Birth]]), DAY(tbl_claims[[#This Row],[Date of Birth]])), "")</f>
        <v/>
      </c>
    </row>
    <row r="864" spans="1:18" s="26" customFormat="1" x14ac:dyDescent="0.35">
      <c r="A864" s="39"/>
      <c r="B864" s="29"/>
      <c r="C864" s="29"/>
      <c r="D864" s="30"/>
      <c r="E864" s="55"/>
      <c r="F864" s="31"/>
      <c r="G864" s="31"/>
      <c r="H864" s="32"/>
      <c r="I864" s="32"/>
      <c r="J864" s="33"/>
      <c r="K864" s="33"/>
      <c r="L864" s="43"/>
      <c r="M864" s="34"/>
      <c r="N864" s="77" t="e">
        <f>VLOOKUP(tbl_claims[[#This Row],[Nationality]],Table4[],3,FALSE)</f>
        <v>#N/A</v>
      </c>
      <c r="O864" s="41" t="str">
        <f>IF(tbl_claims[[#This Row],[Date of Birth]]&lt;&gt;"", DATE(YEAR(tbl_claims[[#This Row],[Date of Birth]])+16, MONTH(tbl_claims[[#This Row],[Date of Birth]]), DAY(tbl_claims[[#This Row],[Date of Birth]])), "")</f>
        <v/>
      </c>
      <c r="P864" s="41" t="str">
        <f>IF(tbl_claims[[#This Row],[Date of Birth]]&lt;&gt;"", DATE(YEAR(tbl_claims[[#This Row],[Date of Birth]])+18, MONTH(tbl_claims[[#This Row],[Date of Birth]]), DAY(tbl_claims[[#This Row],[Date of Birth]])), "")</f>
        <v/>
      </c>
      <c r="Q864" s="41" t="str">
        <f>IF(tbl_claims[[#This Row],[Date of Birth]]&lt;&gt;"", DATE(YEAR(tbl_claims[[#This Row],[Date of Birth]])+21, MONTH(tbl_claims[[#This Row],[Date of Birth]]), DAY(tbl_claims[[#This Row],[Date of Birth]])), "")</f>
        <v/>
      </c>
      <c r="R864" s="41" t="str">
        <f>IF(tbl_claims[[#This Row],[Date of Birth]]&lt;&gt;"", DATE(YEAR(tbl_claims[[#This Row],[Date of Birth]])+25, MONTH(tbl_claims[[#This Row],[Date of Birth]]), DAY(tbl_claims[[#This Row],[Date of Birth]])), "")</f>
        <v/>
      </c>
    </row>
    <row r="865" spans="1:18" s="26" customFormat="1" x14ac:dyDescent="0.35">
      <c r="A865" s="39"/>
      <c r="B865" s="29"/>
      <c r="C865" s="29"/>
      <c r="D865" s="30"/>
      <c r="E865" s="55"/>
      <c r="F865" s="31"/>
      <c r="G865" s="31"/>
      <c r="H865" s="32"/>
      <c r="I865" s="32"/>
      <c r="J865" s="33"/>
      <c r="K865" s="33"/>
      <c r="L865" s="43"/>
      <c r="M865" s="34"/>
      <c r="N865" s="77" t="e">
        <f>VLOOKUP(tbl_claims[[#This Row],[Nationality]],Table4[],3,FALSE)</f>
        <v>#N/A</v>
      </c>
      <c r="O865" s="41" t="str">
        <f>IF(tbl_claims[[#This Row],[Date of Birth]]&lt;&gt;"", DATE(YEAR(tbl_claims[[#This Row],[Date of Birth]])+16, MONTH(tbl_claims[[#This Row],[Date of Birth]]), DAY(tbl_claims[[#This Row],[Date of Birth]])), "")</f>
        <v/>
      </c>
      <c r="P865" s="41" t="str">
        <f>IF(tbl_claims[[#This Row],[Date of Birth]]&lt;&gt;"", DATE(YEAR(tbl_claims[[#This Row],[Date of Birth]])+18, MONTH(tbl_claims[[#This Row],[Date of Birth]]), DAY(tbl_claims[[#This Row],[Date of Birth]])), "")</f>
        <v/>
      </c>
      <c r="Q865" s="41" t="str">
        <f>IF(tbl_claims[[#This Row],[Date of Birth]]&lt;&gt;"", DATE(YEAR(tbl_claims[[#This Row],[Date of Birth]])+21, MONTH(tbl_claims[[#This Row],[Date of Birth]]), DAY(tbl_claims[[#This Row],[Date of Birth]])), "")</f>
        <v/>
      </c>
      <c r="R865" s="41" t="str">
        <f>IF(tbl_claims[[#This Row],[Date of Birth]]&lt;&gt;"", DATE(YEAR(tbl_claims[[#This Row],[Date of Birth]])+25, MONTH(tbl_claims[[#This Row],[Date of Birth]]), DAY(tbl_claims[[#This Row],[Date of Birth]])), "")</f>
        <v/>
      </c>
    </row>
    <row r="866" spans="1:18" s="26" customFormat="1" x14ac:dyDescent="0.35">
      <c r="A866" s="39"/>
      <c r="B866" s="29"/>
      <c r="C866" s="29"/>
      <c r="D866" s="30"/>
      <c r="E866" s="55"/>
      <c r="F866" s="31"/>
      <c r="G866" s="31"/>
      <c r="H866" s="32"/>
      <c r="I866" s="32"/>
      <c r="J866" s="33"/>
      <c r="K866" s="33"/>
      <c r="L866" s="43"/>
      <c r="M866" s="34"/>
      <c r="N866" s="77" t="e">
        <f>VLOOKUP(tbl_claims[[#This Row],[Nationality]],Table4[],3,FALSE)</f>
        <v>#N/A</v>
      </c>
      <c r="O866" s="41" t="str">
        <f>IF(tbl_claims[[#This Row],[Date of Birth]]&lt;&gt;"", DATE(YEAR(tbl_claims[[#This Row],[Date of Birth]])+16, MONTH(tbl_claims[[#This Row],[Date of Birth]]), DAY(tbl_claims[[#This Row],[Date of Birth]])), "")</f>
        <v/>
      </c>
      <c r="P866" s="41" t="str">
        <f>IF(tbl_claims[[#This Row],[Date of Birth]]&lt;&gt;"", DATE(YEAR(tbl_claims[[#This Row],[Date of Birth]])+18, MONTH(tbl_claims[[#This Row],[Date of Birth]]), DAY(tbl_claims[[#This Row],[Date of Birth]])), "")</f>
        <v/>
      </c>
      <c r="Q866" s="41" t="str">
        <f>IF(tbl_claims[[#This Row],[Date of Birth]]&lt;&gt;"", DATE(YEAR(tbl_claims[[#This Row],[Date of Birth]])+21, MONTH(tbl_claims[[#This Row],[Date of Birth]]), DAY(tbl_claims[[#This Row],[Date of Birth]])), "")</f>
        <v/>
      </c>
      <c r="R866" s="41" t="str">
        <f>IF(tbl_claims[[#This Row],[Date of Birth]]&lt;&gt;"", DATE(YEAR(tbl_claims[[#This Row],[Date of Birth]])+25, MONTH(tbl_claims[[#This Row],[Date of Birth]]), DAY(tbl_claims[[#This Row],[Date of Birth]])), "")</f>
        <v/>
      </c>
    </row>
    <row r="867" spans="1:18" s="26" customFormat="1" x14ac:dyDescent="0.35">
      <c r="A867" s="39"/>
      <c r="B867" s="29"/>
      <c r="C867" s="29"/>
      <c r="D867" s="30"/>
      <c r="E867" s="55"/>
      <c r="F867" s="31"/>
      <c r="G867" s="31"/>
      <c r="H867" s="32"/>
      <c r="I867" s="32"/>
      <c r="J867" s="33"/>
      <c r="K867" s="33"/>
      <c r="L867" s="43"/>
      <c r="M867" s="34"/>
      <c r="N867" s="77" t="e">
        <f>VLOOKUP(tbl_claims[[#This Row],[Nationality]],Table4[],3,FALSE)</f>
        <v>#N/A</v>
      </c>
      <c r="O867" s="41" t="str">
        <f>IF(tbl_claims[[#This Row],[Date of Birth]]&lt;&gt;"", DATE(YEAR(tbl_claims[[#This Row],[Date of Birth]])+16, MONTH(tbl_claims[[#This Row],[Date of Birth]]), DAY(tbl_claims[[#This Row],[Date of Birth]])), "")</f>
        <v/>
      </c>
      <c r="P867" s="41" t="str">
        <f>IF(tbl_claims[[#This Row],[Date of Birth]]&lt;&gt;"", DATE(YEAR(tbl_claims[[#This Row],[Date of Birth]])+18, MONTH(tbl_claims[[#This Row],[Date of Birth]]), DAY(tbl_claims[[#This Row],[Date of Birth]])), "")</f>
        <v/>
      </c>
      <c r="Q867" s="41" t="str">
        <f>IF(tbl_claims[[#This Row],[Date of Birth]]&lt;&gt;"", DATE(YEAR(tbl_claims[[#This Row],[Date of Birth]])+21, MONTH(tbl_claims[[#This Row],[Date of Birth]]), DAY(tbl_claims[[#This Row],[Date of Birth]])), "")</f>
        <v/>
      </c>
      <c r="R867" s="41" t="str">
        <f>IF(tbl_claims[[#This Row],[Date of Birth]]&lt;&gt;"", DATE(YEAR(tbl_claims[[#This Row],[Date of Birth]])+25, MONTH(tbl_claims[[#This Row],[Date of Birth]]), DAY(tbl_claims[[#This Row],[Date of Birth]])), "")</f>
        <v/>
      </c>
    </row>
    <row r="868" spans="1:18" s="26" customFormat="1" x14ac:dyDescent="0.35">
      <c r="A868" s="39"/>
      <c r="B868" s="29"/>
      <c r="C868" s="29"/>
      <c r="D868" s="30"/>
      <c r="E868" s="55"/>
      <c r="F868" s="31"/>
      <c r="G868" s="31"/>
      <c r="H868" s="32"/>
      <c r="I868" s="32"/>
      <c r="J868" s="33"/>
      <c r="K868" s="33"/>
      <c r="L868" s="43"/>
      <c r="M868" s="34"/>
      <c r="N868" s="77" t="e">
        <f>VLOOKUP(tbl_claims[[#This Row],[Nationality]],Table4[],3,FALSE)</f>
        <v>#N/A</v>
      </c>
      <c r="O868" s="41" t="str">
        <f>IF(tbl_claims[[#This Row],[Date of Birth]]&lt;&gt;"", DATE(YEAR(tbl_claims[[#This Row],[Date of Birth]])+16, MONTH(tbl_claims[[#This Row],[Date of Birth]]), DAY(tbl_claims[[#This Row],[Date of Birth]])), "")</f>
        <v/>
      </c>
      <c r="P868" s="41" t="str">
        <f>IF(tbl_claims[[#This Row],[Date of Birth]]&lt;&gt;"", DATE(YEAR(tbl_claims[[#This Row],[Date of Birth]])+18, MONTH(tbl_claims[[#This Row],[Date of Birth]]), DAY(tbl_claims[[#This Row],[Date of Birth]])), "")</f>
        <v/>
      </c>
      <c r="Q868" s="41" t="str">
        <f>IF(tbl_claims[[#This Row],[Date of Birth]]&lt;&gt;"", DATE(YEAR(tbl_claims[[#This Row],[Date of Birth]])+21, MONTH(tbl_claims[[#This Row],[Date of Birth]]), DAY(tbl_claims[[#This Row],[Date of Birth]])), "")</f>
        <v/>
      </c>
      <c r="R868" s="41" t="str">
        <f>IF(tbl_claims[[#This Row],[Date of Birth]]&lt;&gt;"", DATE(YEAR(tbl_claims[[#This Row],[Date of Birth]])+25, MONTH(tbl_claims[[#This Row],[Date of Birth]]), DAY(tbl_claims[[#This Row],[Date of Birth]])), "")</f>
        <v/>
      </c>
    </row>
    <row r="869" spans="1:18" s="26" customFormat="1" x14ac:dyDescent="0.35">
      <c r="A869" s="39"/>
      <c r="B869" s="29"/>
      <c r="C869" s="29"/>
      <c r="D869" s="30"/>
      <c r="E869" s="55"/>
      <c r="F869" s="31"/>
      <c r="G869" s="31"/>
      <c r="H869" s="32"/>
      <c r="I869" s="32"/>
      <c r="J869" s="33"/>
      <c r="K869" s="33"/>
      <c r="L869" s="43"/>
      <c r="M869" s="34"/>
      <c r="N869" s="77" t="e">
        <f>VLOOKUP(tbl_claims[[#This Row],[Nationality]],Table4[],3,FALSE)</f>
        <v>#N/A</v>
      </c>
      <c r="O869" s="41" t="str">
        <f>IF(tbl_claims[[#This Row],[Date of Birth]]&lt;&gt;"", DATE(YEAR(tbl_claims[[#This Row],[Date of Birth]])+16, MONTH(tbl_claims[[#This Row],[Date of Birth]]), DAY(tbl_claims[[#This Row],[Date of Birth]])), "")</f>
        <v/>
      </c>
      <c r="P869" s="41" t="str">
        <f>IF(tbl_claims[[#This Row],[Date of Birth]]&lt;&gt;"", DATE(YEAR(tbl_claims[[#This Row],[Date of Birth]])+18, MONTH(tbl_claims[[#This Row],[Date of Birth]]), DAY(tbl_claims[[#This Row],[Date of Birth]])), "")</f>
        <v/>
      </c>
      <c r="Q869" s="41" t="str">
        <f>IF(tbl_claims[[#This Row],[Date of Birth]]&lt;&gt;"", DATE(YEAR(tbl_claims[[#This Row],[Date of Birth]])+21, MONTH(tbl_claims[[#This Row],[Date of Birth]]), DAY(tbl_claims[[#This Row],[Date of Birth]])), "")</f>
        <v/>
      </c>
      <c r="R869" s="41" t="str">
        <f>IF(tbl_claims[[#This Row],[Date of Birth]]&lt;&gt;"", DATE(YEAR(tbl_claims[[#This Row],[Date of Birth]])+25, MONTH(tbl_claims[[#This Row],[Date of Birth]]), DAY(tbl_claims[[#This Row],[Date of Birth]])), "")</f>
        <v/>
      </c>
    </row>
    <row r="870" spans="1:18" s="26" customFormat="1" x14ac:dyDescent="0.35">
      <c r="A870" s="39"/>
      <c r="B870" s="29"/>
      <c r="C870" s="29"/>
      <c r="D870" s="30"/>
      <c r="E870" s="55"/>
      <c r="F870" s="31"/>
      <c r="G870" s="31"/>
      <c r="H870" s="32"/>
      <c r="I870" s="32"/>
      <c r="J870" s="33"/>
      <c r="K870" s="33"/>
      <c r="L870" s="43"/>
      <c r="M870" s="34"/>
      <c r="N870" s="77" t="e">
        <f>VLOOKUP(tbl_claims[[#This Row],[Nationality]],Table4[],3,FALSE)</f>
        <v>#N/A</v>
      </c>
      <c r="O870" s="41" t="str">
        <f>IF(tbl_claims[[#This Row],[Date of Birth]]&lt;&gt;"", DATE(YEAR(tbl_claims[[#This Row],[Date of Birth]])+16, MONTH(tbl_claims[[#This Row],[Date of Birth]]), DAY(tbl_claims[[#This Row],[Date of Birth]])), "")</f>
        <v/>
      </c>
      <c r="P870" s="41" t="str">
        <f>IF(tbl_claims[[#This Row],[Date of Birth]]&lt;&gt;"", DATE(YEAR(tbl_claims[[#This Row],[Date of Birth]])+18, MONTH(tbl_claims[[#This Row],[Date of Birth]]), DAY(tbl_claims[[#This Row],[Date of Birth]])), "")</f>
        <v/>
      </c>
      <c r="Q870" s="41" t="str">
        <f>IF(tbl_claims[[#This Row],[Date of Birth]]&lt;&gt;"", DATE(YEAR(tbl_claims[[#This Row],[Date of Birth]])+21, MONTH(tbl_claims[[#This Row],[Date of Birth]]), DAY(tbl_claims[[#This Row],[Date of Birth]])), "")</f>
        <v/>
      </c>
      <c r="R870" s="41" t="str">
        <f>IF(tbl_claims[[#This Row],[Date of Birth]]&lt;&gt;"", DATE(YEAR(tbl_claims[[#This Row],[Date of Birth]])+25, MONTH(tbl_claims[[#This Row],[Date of Birth]]), DAY(tbl_claims[[#This Row],[Date of Birth]])), "")</f>
        <v/>
      </c>
    </row>
    <row r="871" spans="1:18" s="26" customFormat="1" x14ac:dyDescent="0.35">
      <c r="A871" s="39"/>
      <c r="B871" s="29"/>
      <c r="C871" s="29"/>
      <c r="D871" s="30"/>
      <c r="E871" s="55"/>
      <c r="F871" s="31"/>
      <c r="G871" s="31"/>
      <c r="H871" s="32"/>
      <c r="I871" s="32"/>
      <c r="J871" s="33"/>
      <c r="K871" s="33"/>
      <c r="L871" s="43"/>
      <c r="M871" s="34"/>
      <c r="N871" s="77" t="e">
        <f>VLOOKUP(tbl_claims[[#This Row],[Nationality]],Table4[],3,FALSE)</f>
        <v>#N/A</v>
      </c>
      <c r="O871" s="41" t="str">
        <f>IF(tbl_claims[[#This Row],[Date of Birth]]&lt;&gt;"", DATE(YEAR(tbl_claims[[#This Row],[Date of Birth]])+16, MONTH(tbl_claims[[#This Row],[Date of Birth]]), DAY(tbl_claims[[#This Row],[Date of Birth]])), "")</f>
        <v/>
      </c>
      <c r="P871" s="41" t="str">
        <f>IF(tbl_claims[[#This Row],[Date of Birth]]&lt;&gt;"", DATE(YEAR(tbl_claims[[#This Row],[Date of Birth]])+18, MONTH(tbl_claims[[#This Row],[Date of Birth]]), DAY(tbl_claims[[#This Row],[Date of Birth]])), "")</f>
        <v/>
      </c>
      <c r="Q871" s="41" t="str">
        <f>IF(tbl_claims[[#This Row],[Date of Birth]]&lt;&gt;"", DATE(YEAR(tbl_claims[[#This Row],[Date of Birth]])+21, MONTH(tbl_claims[[#This Row],[Date of Birth]]), DAY(tbl_claims[[#This Row],[Date of Birth]])), "")</f>
        <v/>
      </c>
      <c r="R871" s="41" t="str">
        <f>IF(tbl_claims[[#This Row],[Date of Birth]]&lt;&gt;"", DATE(YEAR(tbl_claims[[#This Row],[Date of Birth]])+25, MONTH(tbl_claims[[#This Row],[Date of Birth]]), DAY(tbl_claims[[#This Row],[Date of Birth]])), "")</f>
        <v/>
      </c>
    </row>
    <row r="872" spans="1:18" s="26" customFormat="1" x14ac:dyDescent="0.35">
      <c r="A872" s="39"/>
      <c r="B872" s="29"/>
      <c r="C872" s="29"/>
      <c r="D872" s="30"/>
      <c r="E872" s="55"/>
      <c r="F872" s="31"/>
      <c r="G872" s="31"/>
      <c r="H872" s="32"/>
      <c r="I872" s="32"/>
      <c r="J872" s="33"/>
      <c r="K872" s="33"/>
      <c r="L872" s="43"/>
      <c r="M872" s="34"/>
      <c r="N872" s="77" t="e">
        <f>VLOOKUP(tbl_claims[[#This Row],[Nationality]],Table4[],3,FALSE)</f>
        <v>#N/A</v>
      </c>
      <c r="O872" s="41" t="str">
        <f>IF(tbl_claims[[#This Row],[Date of Birth]]&lt;&gt;"", DATE(YEAR(tbl_claims[[#This Row],[Date of Birth]])+16, MONTH(tbl_claims[[#This Row],[Date of Birth]]), DAY(tbl_claims[[#This Row],[Date of Birth]])), "")</f>
        <v/>
      </c>
      <c r="P872" s="41" t="str">
        <f>IF(tbl_claims[[#This Row],[Date of Birth]]&lt;&gt;"", DATE(YEAR(tbl_claims[[#This Row],[Date of Birth]])+18, MONTH(tbl_claims[[#This Row],[Date of Birth]]), DAY(tbl_claims[[#This Row],[Date of Birth]])), "")</f>
        <v/>
      </c>
      <c r="Q872" s="41" t="str">
        <f>IF(tbl_claims[[#This Row],[Date of Birth]]&lt;&gt;"", DATE(YEAR(tbl_claims[[#This Row],[Date of Birth]])+21, MONTH(tbl_claims[[#This Row],[Date of Birth]]), DAY(tbl_claims[[#This Row],[Date of Birth]])), "")</f>
        <v/>
      </c>
      <c r="R872" s="41" t="str">
        <f>IF(tbl_claims[[#This Row],[Date of Birth]]&lt;&gt;"", DATE(YEAR(tbl_claims[[#This Row],[Date of Birth]])+25, MONTH(tbl_claims[[#This Row],[Date of Birth]]), DAY(tbl_claims[[#This Row],[Date of Birth]])), "")</f>
        <v/>
      </c>
    </row>
    <row r="873" spans="1:18" s="26" customFormat="1" x14ac:dyDescent="0.35">
      <c r="A873" s="39"/>
      <c r="B873" s="29"/>
      <c r="C873" s="29"/>
      <c r="D873" s="30"/>
      <c r="E873" s="55"/>
      <c r="F873" s="31"/>
      <c r="G873" s="31"/>
      <c r="H873" s="32"/>
      <c r="I873" s="32"/>
      <c r="J873" s="33"/>
      <c r="K873" s="33"/>
      <c r="L873" s="43"/>
      <c r="M873" s="34"/>
      <c r="N873" s="77" t="e">
        <f>VLOOKUP(tbl_claims[[#This Row],[Nationality]],Table4[],3,FALSE)</f>
        <v>#N/A</v>
      </c>
      <c r="O873" s="41" t="str">
        <f>IF(tbl_claims[[#This Row],[Date of Birth]]&lt;&gt;"", DATE(YEAR(tbl_claims[[#This Row],[Date of Birth]])+16, MONTH(tbl_claims[[#This Row],[Date of Birth]]), DAY(tbl_claims[[#This Row],[Date of Birth]])), "")</f>
        <v/>
      </c>
      <c r="P873" s="41" t="str">
        <f>IF(tbl_claims[[#This Row],[Date of Birth]]&lt;&gt;"", DATE(YEAR(tbl_claims[[#This Row],[Date of Birth]])+18, MONTH(tbl_claims[[#This Row],[Date of Birth]]), DAY(tbl_claims[[#This Row],[Date of Birth]])), "")</f>
        <v/>
      </c>
      <c r="Q873" s="41" t="str">
        <f>IF(tbl_claims[[#This Row],[Date of Birth]]&lt;&gt;"", DATE(YEAR(tbl_claims[[#This Row],[Date of Birth]])+21, MONTH(tbl_claims[[#This Row],[Date of Birth]]), DAY(tbl_claims[[#This Row],[Date of Birth]])), "")</f>
        <v/>
      </c>
      <c r="R873" s="41" t="str">
        <f>IF(tbl_claims[[#This Row],[Date of Birth]]&lt;&gt;"", DATE(YEAR(tbl_claims[[#This Row],[Date of Birth]])+25, MONTH(tbl_claims[[#This Row],[Date of Birth]]), DAY(tbl_claims[[#This Row],[Date of Birth]])), "")</f>
        <v/>
      </c>
    </row>
    <row r="874" spans="1:18" s="26" customFormat="1" x14ac:dyDescent="0.35">
      <c r="A874" s="39"/>
      <c r="B874" s="29"/>
      <c r="C874" s="29"/>
      <c r="D874" s="30"/>
      <c r="E874" s="55"/>
      <c r="F874" s="31"/>
      <c r="G874" s="31"/>
      <c r="H874" s="32"/>
      <c r="I874" s="32"/>
      <c r="J874" s="33"/>
      <c r="K874" s="33"/>
      <c r="L874" s="43"/>
      <c r="M874" s="34"/>
      <c r="N874" s="77" t="e">
        <f>VLOOKUP(tbl_claims[[#This Row],[Nationality]],Table4[],3,FALSE)</f>
        <v>#N/A</v>
      </c>
      <c r="O874" s="41" t="str">
        <f>IF(tbl_claims[[#This Row],[Date of Birth]]&lt;&gt;"", DATE(YEAR(tbl_claims[[#This Row],[Date of Birth]])+16, MONTH(tbl_claims[[#This Row],[Date of Birth]]), DAY(tbl_claims[[#This Row],[Date of Birth]])), "")</f>
        <v/>
      </c>
      <c r="P874" s="41" t="str">
        <f>IF(tbl_claims[[#This Row],[Date of Birth]]&lt;&gt;"", DATE(YEAR(tbl_claims[[#This Row],[Date of Birth]])+18, MONTH(tbl_claims[[#This Row],[Date of Birth]]), DAY(tbl_claims[[#This Row],[Date of Birth]])), "")</f>
        <v/>
      </c>
      <c r="Q874" s="41" t="str">
        <f>IF(tbl_claims[[#This Row],[Date of Birth]]&lt;&gt;"", DATE(YEAR(tbl_claims[[#This Row],[Date of Birth]])+21, MONTH(tbl_claims[[#This Row],[Date of Birth]]), DAY(tbl_claims[[#This Row],[Date of Birth]])), "")</f>
        <v/>
      </c>
      <c r="R874" s="41" t="str">
        <f>IF(tbl_claims[[#This Row],[Date of Birth]]&lt;&gt;"", DATE(YEAR(tbl_claims[[#This Row],[Date of Birth]])+25, MONTH(tbl_claims[[#This Row],[Date of Birth]]), DAY(tbl_claims[[#This Row],[Date of Birth]])), "")</f>
        <v/>
      </c>
    </row>
    <row r="875" spans="1:18" s="26" customFormat="1" x14ac:dyDescent="0.35">
      <c r="A875" s="39"/>
      <c r="B875" s="29"/>
      <c r="C875" s="29"/>
      <c r="D875" s="30"/>
      <c r="E875" s="55"/>
      <c r="F875" s="31"/>
      <c r="G875" s="31"/>
      <c r="H875" s="32"/>
      <c r="I875" s="32"/>
      <c r="J875" s="33"/>
      <c r="K875" s="33"/>
      <c r="L875" s="43"/>
      <c r="M875" s="34"/>
      <c r="N875" s="77" t="e">
        <f>VLOOKUP(tbl_claims[[#This Row],[Nationality]],Table4[],3,FALSE)</f>
        <v>#N/A</v>
      </c>
      <c r="O875" s="41" t="str">
        <f>IF(tbl_claims[[#This Row],[Date of Birth]]&lt;&gt;"", DATE(YEAR(tbl_claims[[#This Row],[Date of Birth]])+16, MONTH(tbl_claims[[#This Row],[Date of Birth]]), DAY(tbl_claims[[#This Row],[Date of Birth]])), "")</f>
        <v/>
      </c>
      <c r="P875" s="41" t="str">
        <f>IF(tbl_claims[[#This Row],[Date of Birth]]&lt;&gt;"", DATE(YEAR(tbl_claims[[#This Row],[Date of Birth]])+18, MONTH(tbl_claims[[#This Row],[Date of Birth]]), DAY(tbl_claims[[#This Row],[Date of Birth]])), "")</f>
        <v/>
      </c>
      <c r="Q875" s="41" t="str">
        <f>IF(tbl_claims[[#This Row],[Date of Birth]]&lt;&gt;"", DATE(YEAR(tbl_claims[[#This Row],[Date of Birth]])+21, MONTH(tbl_claims[[#This Row],[Date of Birth]]), DAY(tbl_claims[[#This Row],[Date of Birth]])), "")</f>
        <v/>
      </c>
      <c r="R875" s="41" t="str">
        <f>IF(tbl_claims[[#This Row],[Date of Birth]]&lt;&gt;"", DATE(YEAR(tbl_claims[[#This Row],[Date of Birth]])+25, MONTH(tbl_claims[[#This Row],[Date of Birth]]), DAY(tbl_claims[[#This Row],[Date of Birth]])), "")</f>
        <v/>
      </c>
    </row>
    <row r="876" spans="1:18" s="26" customFormat="1" x14ac:dyDescent="0.35">
      <c r="A876" s="39"/>
      <c r="B876" s="29"/>
      <c r="C876" s="29"/>
      <c r="D876" s="30"/>
      <c r="E876" s="55"/>
      <c r="F876" s="31"/>
      <c r="G876" s="31"/>
      <c r="H876" s="32"/>
      <c r="I876" s="32"/>
      <c r="J876" s="33"/>
      <c r="K876" s="33"/>
      <c r="L876" s="43"/>
      <c r="M876" s="34"/>
      <c r="N876" s="77" t="e">
        <f>VLOOKUP(tbl_claims[[#This Row],[Nationality]],Table4[],3,FALSE)</f>
        <v>#N/A</v>
      </c>
      <c r="O876" s="41" t="str">
        <f>IF(tbl_claims[[#This Row],[Date of Birth]]&lt;&gt;"", DATE(YEAR(tbl_claims[[#This Row],[Date of Birth]])+16, MONTH(tbl_claims[[#This Row],[Date of Birth]]), DAY(tbl_claims[[#This Row],[Date of Birth]])), "")</f>
        <v/>
      </c>
      <c r="P876" s="41" t="str">
        <f>IF(tbl_claims[[#This Row],[Date of Birth]]&lt;&gt;"", DATE(YEAR(tbl_claims[[#This Row],[Date of Birth]])+18, MONTH(tbl_claims[[#This Row],[Date of Birth]]), DAY(tbl_claims[[#This Row],[Date of Birth]])), "")</f>
        <v/>
      </c>
      <c r="Q876" s="41" t="str">
        <f>IF(tbl_claims[[#This Row],[Date of Birth]]&lt;&gt;"", DATE(YEAR(tbl_claims[[#This Row],[Date of Birth]])+21, MONTH(tbl_claims[[#This Row],[Date of Birth]]), DAY(tbl_claims[[#This Row],[Date of Birth]])), "")</f>
        <v/>
      </c>
      <c r="R876" s="41" t="str">
        <f>IF(tbl_claims[[#This Row],[Date of Birth]]&lt;&gt;"", DATE(YEAR(tbl_claims[[#This Row],[Date of Birth]])+25, MONTH(tbl_claims[[#This Row],[Date of Birth]]), DAY(tbl_claims[[#This Row],[Date of Birth]])), "")</f>
        <v/>
      </c>
    </row>
    <row r="877" spans="1:18" s="26" customFormat="1" x14ac:dyDescent="0.35">
      <c r="A877" s="39"/>
      <c r="B877" s="29"/>
      <c r="C877" s="29"/>
      <c r="D877" s="30"/>
      <c r="E877" s="55"/>
      <c r="F877" s="31"/>
      <c r="G877" s="31"/>
      <c r="H877" s="32"/>
      <c r="I877" s="32"/>
      <c r="J877" s="33"/>
      <c r="K877" s="33"/>
      <c r="L877" s="43"/>
      <c r="M877" s="34"/>
      <c r="N877" s="77" t="e">
        <f>VLOOKUP(tbl_claims[[#This Row],[Nationality]],Table4[],3,FALSE)</f>
        <v>#N/A</v>
      </c>
      <c r="O877" s="41" t="str">
        <f>IF(tbl_claims[[#This Row],[Date of Birth]]&lt;&gt;"", DATE(YEAR(tbl_claims[[#This Row],[Date of Birth]])+16, MONTH(tbl_claims[[#This Row],[Date of Birth]]), DAY(tbl_claims[[#This Row],[Date of Birth]])), "")</f>
        <v/>
      </c>
      <c r="P877" s="41" t="str">
        <f>IF(tbl_claims[[#This Row],[Date of Birth]]&lt;&gt;"", DATE(YEAR(tbl_claims[[#This Row],[Date of Birth]])+18, MONTH(tbl_claims[[#This Row],[Date of Birth]]), DAY(tbl_claims[[#This Row],[Date of Birth]])), "")</f>
        <v/>
      </c>
      <c r="Q877" s="41" t="str">
        <f>IF(tbl_claims[[#This Row],[Date of Birth]]&lt;&gt;"", DATE(YEAR(tbl_claims[[#This Row],[Date of Birth]])+21, MONTH(tbl_claims[[#This Row],[Date of Birth]]), DAY(tbl_claims[[#This Row],[Date of Birth]])), "")</f>
        <v/>
      </c>
      <c r="R877" s="41" t="str">
        <f>IF(tbl_claims[[#This Row],[Date of Birth]]&lt;&gt;"", DATE(YEAR(tbl_claims[[#This Row],[Date of Birth]])+25, MONTH(tbl_claims[[#This Row],[Date of Birth]]), DAY(tbl_claims[[#This Row],[Date of Birth]])), "")</f>
        <v/>
      </c>
    </row>
    <row r="878" spans="1:18" s="26" customFormat="1" x14ac:dyDescent="0.35">
      <c r="A878" s="39"/>
      <c r="B878" s="29"/>
      <c r="C878" s="29"/>
      <c r="D878" s="30"/>
      <c r="E878" s="55"/>
      <c r="F878" s="31"/>
      <c r="G878" s="31"/>
      <c r="H878" s="32"/>
      <c r="I878" s="32"/>
      <c r="J878" s="33"/>
      <c r="K878" s="33"/>
      <c r="L878" s="43"/>
      <c r="M878" s="34"/>
      <c r="N878" s="77" t="e">
        <f>VLOOKUP(tbl_claims[[#This Row],[Nationality]],Table4[],3,FALSE)</f>
        <v>#N/A</v>
      </c>
      <c r="O878" s="41" t="str">
        <f>IF(tbl_claims[[#This Row],[Date of Birth]]&lt;&gt;"", DATE(YEAR(tbl_claims[[#This Row],[Date of Birth]])+16, MONTH(tbl_claims[[#This Row],[Date of Birth]]), DAY(tbl_claims[[#This Row],[Date of Birth]])), "")</f>
        <v/>
      </c>
      <c r="P878" s="41" t="str">
        <f>IF(tbl_claims[[#This Row],[Date of Birth]]&lt;&gt;"", DATE(YEAR(tbl_claims[[#This Row],[Date of Birth]])+18, MONTH(tbl_claims[[#This Row],[Date of Birth]]), DAY(tbl_claims[[#This Row],[Date of Birth]])), "")</f>
        <v/>
      </c>
      <c r="Q878" s="41" t="str">
        <f>IF(tbl_claims[[#This Row],[Date of Birth]]&lt;&gt;"", DATE(YEAR(tbl_claims[[#This Row],[Date of Birth]])+21, MONTH(tbl_claims[[#This Row],[Date of Birth]]), DAY(tbl_claims[[#This Row],[Date of Birth]])), "")</f>
        <v/>
      </c>
      <c r="R878" s="41" t="str">
        <f>IF(tbl_claims[[#This Row],[Date of Birth]]&lt;&gt;"", DATE(YEAR(tbl_claims[[#This Row],[Date of Birth]])+25, MONTH(tbl_claims[[#This Row],[Date of Birth]]), DAY(tbl_claims[[#This Row],[Date of Birth]])), "")</f>
        <v/>
      </c>
    </row>
    <row r="879" spans="1:18" s="26" customFormat="1" x14ac:dyDescent="0.35">
      <c r="A879" s="39"/>
      <c r="B879" s="29"/>
      <c r="C879" s="29"/>
      <c r="D879" s="30"/>
      <c r="E879" s="55"/>
      <c r="F879" s="31"/>
      <c r="G879" s="31"/>
      <c r="H879" s="32"/>
      <c r="I879" s="32"/>
      <c r="J879" s="33"/>
      <c r="K879" s="33"/>
      <c r="L879" s="43"/>
      <c r="M879" s="34"/>
      <c r="N879" s="77" t="e">
        <f>VLOOKUP(tbl_claims[[#This Row],[Nationality]],Table4[],3,FALSE)</f>
        <v>#N/A</v>
      </c>
      <c r="O879" s="41" t="str">
        <f>IF(tbl_claims[[#This Row],[Date of Birth]]&lt;&gt;"", DATE(YEAR(tbl_claims[[#This Row],[Date of Birth]])+16, MONTH(tbl_claims[[#This Row],[Date of Birth]]), DAY(tbl_claims[[#This Row],[Date of Birth]])), "")</f>
        <v/>
      </c>
      <c r="P879" s="41" t="str">
        <f>IF(tbl_claims[[#This Row],[Date of Birth]]&lt;&gt;"", DATE(YEAR(tbl_claims[[#This Row],[Date of Birth]])+18, MONTH(tbl_claims[[#This Row],[Date of Birth]]), DAY(tbl_claims[[#This Row],[Date of Birth]])), "")</f>
        <v/>
      </c>
      <c r="Q879" s="41" t="str">
        <f>IF(tbl_claims[[#This Row],[Date of Birth]]&lt;&gt;"", DATE(YEAR(tbl_claims[[#This Row],[Date of Birth]])+21, MONTH(tbl_claims[[#This Row],[Date of Birth]]), DAY(tbl_claims[[#This Row],[Date of Birth]])), "")</f>
        <v/>
      </c>
      <c r="R879" s="41" t="str">
        <f>IF(tbl_claims[[#This Row],[Date of Birth]]&lt;&gt;"", DATE(YEAR(tbl_claims[[#This Row],[Date of Birth]])+25, MONTH(tbl_claims[[#This Row],[Date of Birth]]), DAY(tbl_claims[[#This Row],[Date of Birth]])), "")</f>
        <v/>
      </c>
    </row>
    <row r="880" spans="1:18" s="26" customFormat="1" x14ac:dyDescent="0.35">
      <c r="A880" s="39"/>
      <c r="B880" s="29"/>
      <c r="C880" s="29"/>
      <c r="D880" s="30"/>
      <c r="E880" s="55"/>
      <c r="F880" s="31"/>
      <c r="G880" s="31"/>
      <c r="H880" s="32"/>
      <c r="I880" s="32"/>
      <c r="J880" s="33"/>
      <c r="K880" s="33"/>
      <c r="L880" s="43"/>
      <c r="M880" s="34"/>
      <c r="N880" s="77" t="e">
        <f>VLOOKUP(tbl_claims[[#This Row],[Nationality]],Table4[],3,FALSE)</f>
        <v>#N/A</v>
      </c>
      <c r="O880" s="41" t="str">
        <f>IF(tbl_claims[[#This Row],[Date of Birth]]&lt;&gt;"", DATE(YEAR(tbl_claims[[#This Row],[Date of Birth]])+16, MONTH(tbl_claims[[#This Row],[Date of Birth]]), DAY(tbl_claims[[#This Row],[Date of Birth]])), "")</f>
        <v/>
      </c>
      <c r="P880" s="41" t="str">
        <f>IF(tbl_claims[[#This Row],[Date of Birth]]&lt;&gt;"", DATE(YEAR(tbl_claims[[#This Row],[Date of Birth]])+18, MONTH(tbl_claims[[#This Row],[Date of Birth]]), DAY(tbl_claims[[#This Row],[Date of Birth]])), "")</f>
        <v/>
      </c>
      <c r="Q880" s="41" t="str">
        <f>IF(tbl_claims[[#This Row],[Date of Birth]]&lt;&gt;"", DATE(YEAR(tbl_claims[[#This Row],[Date of Birth]])+21, MONTH(tbl_claims[[#This Row],[Date of Birth]]), DAY(tbl_claims[[#This Row],[Date of Birth]])), "")</f>
        <v/>
      </c>
      <c r="R880" s="41" t="str">
        <f>IF(tbl_claims[[#This Row],[Date of Birth]]&lt;&gt;"", DATE(YEAR(tbl_claims[[#This Row],[Date of Birth]])+25, MONTH(tbl_claims[[#This Row],[Date of Birth]]), DAY(tbl_claims[[#This Row],[Date of Birth]])), "")</f>
        <v/>
      </c>
    </row>
    <row r="881" spans="1:18" s="26" customFormat="1" x14ac:dyDescent="0.35">
      <c r="A881" s="39"/>
      <c r="B881" s="29"/>
      <c r="C881" s="29"/>
      <c r="D881" s="30"/>
      <c r="E881" s="55"/>
      <c r="F881" s="31"/>
      <c r="G881" s="31"/>
      <c r="H881" s="32"/>
      <c r="I881" s="32"/>
      <c r="J881" s="33"/>
      <c r="K881" s="33"/>
      <c r="L881" s="43"/>
      <c r="M881" s="34"/>
      <c r="N881" s="77" t="e">
        <f>VLOOKUP(tbl_claims[[#This Row],[Nationality]],Table4[],3,FALSE)</f>
        <v>#N/A</v>
      </c>
      <c r="O881" s="41" t="str">
        <f>IF(tbl_claims[[#This Row],[Date of Birth]]&lt;&gt;"", DATE(YEAR(tbl_claims[[#This Row],[Date of Birth]])+16, MONTH(tbl_claims[[#This Row],[Date of Birth]]), DAY(tbl_claims[[#This Row],[Date of Birth]])), "")</f>
        <v/>
      </c>
      <c r="P881" s="41" t="str">
        <f>IF(tbl_claims[[#This Row],[Date of Birth]]&lt;&gt;"", DATE(YEAR(tbl_claims[[#This Row],[Date of Birth]])+18, MONTH(tbl_claims[[#This Row],[Date of Birth]]), DAY(tbl_claims[[#This Row],[Date of Birth]])), "")</f>
        <v/>
      </c>
      <c r="Q881" s="41" t="str">
        <f>IF(tbl_claims[[#This Row],[Date of Birth]]&lt;&gt;"", DATE(YEAR(tbl_claims[[#This Row],[Date of Birth]])+21, MONTH(tbl_claims[[#This Row],[Date of Birth]]), DAY(tbl_claims[[#This Row],[Date of Birth]])), "")</f>
        <v/>
      </c>
      <c r="R881" s="41" t="str">
        <f>IF(tbl_claims[[#This Row],[Date of Birth]]&lt;&gt;"", DATE(YEAR(tbl_claims[[#This Row],[Date of Birth]])+25, MONTH(tbl_claims[[#This Row],[Date of Birth]]), DAY(tbl_claims[[#This Row],[Date of Birth]])), "")</f>
        <v/>
      </c>
    </row>
    <row r="882" spans="1:18" s="26" customFormat="1" x14ac:dyDescent="0.35">
      <c r="A882" s="39"/>
      <c r="B882" s="29"/>
      <c r="C882" s="29"/>
      <c r="D882" s="30"/>
      <c r="E882" s="55"/>
      <c r="F882" s="31"/>
      <c r="G882" s="31"/>
      <c r="H882" s="32"/>
      <c r="I882" s="32"/>
      <c r="J882" s="33"/>
      <c r="K882" s="33"/>
      <c r="L882" s="43"/>
      <c r="M882" s="34"/>
      <c r="N882" s="77" t="e">
        <f>VLOOKUP(tbl_claims[[#This Row],[Nationality]],Table4[],3,FALSE)</f>
        <v>#N/A</v>
      </c>
      <c r="O882" s="41" t="str">
        <f>IF(tbl_claims[[#This Row],[Date of Birth]]&lt;&gt;"", DATE(YEAR(tbl_claims[[#This Row],[Date of Birth]])+16, MONTH(tbl_claims[[#This Row],[Date of Birth]]), DAY(tbl_claims[[#This Row],[Date of Birth]])), "")</f>
        <v/>
      </c>
      <c r="P882" s="41" t="str">
        <f>IF(tbl_claims[[#This Row],[Date of Birth]]&lt;&gt;"", DATE(YEAR(tbl_claims[[#This Row],[Date of Birth]])+18, MONTH(tbl_claims[[#This Row],[Date of Birth]]), DAY(tbl_claims[[#This Row],[Date of Birth]])), "")</f>
        <v/>
      </c>
      <c r="Q882" s="41" t="str">
        <f>IF(tbl_claims[[#This Row],[Date of Birth]]&lt;&gt;"", DATE(YEAR(tbl_claims[[#This Row],[Date of Birth]])+21, MONTH(tbl_claims[[#This Row],[Date of Birth]]), DAY(tbl_claims[[#This Row],[Date of Birth]])), "")</f>
        <v/>
      </c>
      <c r="R882" s="41" t="str">
        <f>IF(tbl_claims[[#This Row],[Date of Birth]]&lt;&gt;"", DATE(YEAR(tbl_claims[[#This Row],[Date of Birth]])+25, MONTH(tbl_claims[[#This Row],[Date of Birth]]), DAY(tbl_claims[[#This Row],[Date of Birth]])), "")</f>
        <v/>
      </c>
    </row>
    <row r="883" spans="1:18" s="26" customFormat="1" x14ac:dyDescent="0.35">
      <c r="A883" s="39"/>
      <c r="B883" s="29"/>
      <c r="C883" s="29"/>
      <c r="D883" s="30"/>
      <c r="E883" s="55"/>
      <c r="F883" s="31"/>
      <c r="G883" s="31"/>
      <c r="H883" s="32"/>
      <c r="I883" s="32"/>
      <c r="J883" s="33"/>
      <c r="K883" s="33"/>
      <c r="L883" s="43"/>
      <c r="M883" s="34"/>
      <c r="N883" s="77" t="e">
        <f>VLOOKUP(tbl_claims[[#This Row],[Nationality]],Table4[],3,FALSE)</f>
        <v>#N/A</v>
      </c>
      <c r="O883" s="41" t="str">
        <f>IF(tbl_claims[[#This Row],[Date of Birth]]&lt;&gt;"", DATE(YEAR(tbl_claims[[#This Row],[Date of Birth]])+16, MONTH(tbl_claims[[#This Row],[Date of Birth]]), DAY(tbl_claims[[#This Row],[Date of Birth]])), "")</f>
        <v/>
      </c>
      <c r="P883" s="41" t="str">
        <f>IF(tbl_claims[[#This Row],[Date of Birth]]&lt;&gt;"", DATE(YEAR(tbl_claims[[#This Row],[Date of Birth]])+18, MONTH(tbl_claims[[#This Row],[Date of Birth]]), DAY(tbl_claims[[#This Row],[Date of Birth]])), "")</f>
        <v/>
      </c>
      <c r="Q883" s="41" t="str">
        <f>IF(tbl_claims[[#This Row],[Date of Birth]]&lt;&gt;"", DATE(YEAR(tbl_claims[[#This Row],[Date of Birth]])+21, MONTH(tbl_claims[[#This Row],[Date of Birth]]), DAY(tbl_claims[[#This Row],[Date of Birth]])), "")</f>
        <v/>
      </c>
      <c r="R883" s="41" t="str">
        <f>IF(tbl_claims[[#This Row],[Date of Birth]]&lt;&gt;"", DATE(YEAR(tbl_claims[[#This Row],[Date of Birth]])+25, MONTH(tbl_claims[[#This Row],[Date of Birth]]), DAY(tbl_claims[[#This Row],[Date of Birth]])), "")</f>
        <v/>
      </c>
    </row>
    <row r="884" spans="1:18" s="26" customFormat="1" x14ac:dyDescent="0.35">
      <c r="A884" s="39"/>
      <c r="B884" s="29"/>
      <c r="C884" s="29"/>
      <c r="D884" s="30"/>
      <c r="E884" s="55"/>
      <c r="F884" s="31"/>
      <c r="G884" s="31"/>
      <c r="H884" s="32"/>
      <c r="I884" s="32"/>
      <c r="J884" s="33"/>
      <c r="K884" s="33"/>
      <c r="L884" s="43"/>
      <c r="M884" s="34"/>
      <c r="N884" s="77" t="e">
        <f>VLOOKUP(tbl_claims[[#This Row],[Nationality]],Table4[],3,FALSE)</f>
        <v>#N/A</v>
      </c>
      <c r="O884" s="41" t="str">
        <f>IF(tbl_claims[[#This Row],[Date of Birth]]&lt;&gt;"", DATE(YEAR(tbl_claims[[#This Row],[Date of Birth]])+16, MONTH(tbl_claims[[#This Row],[Date of Birth]]), DAY(tbl_claims[[#This Row],[Date of Birth]])), "")</f>
        <v/>
      </c>
      <c r="P884" s="41" t="str">
        <f>IF(tbl_claims[[#This Row],[Date of Birth]]&lt;&gt;"", DATE(YEAR(tbl_claims[[#This Row],[Date of Birth]])+18, MONTH(tbl_claims[[#This Row],[Date of Birth]]), DAY(tbl_claims[[#This Row],[Date of Birth]])), "")</f>
        <v/>
      </c>
      <c r="Q884" s="41" t="str">
        <f>IF(tbl_claims[[#This Row],[Date of Birth]]&lt;&gt;"", DATE(YEAR(tbl_claims[[#This Row],[Date of Birth]])+21, MONTH(tbl_claims[[#This Row],[Date of Birth]]), DAY(tbl_claims[[#This Row],[Date of Birth]])), "")</f>
        <v/>
      </c>
      <c r="R884" s="41" t="str">
        <f>IF(tbl_claims[[#This Row],[Date of Birth]]&lt;&gt;"", DATE(YEAR(tbl_claims[[#This Row],[Date of Birth]])+25, MONTH(tbl_claims[[#This Row],[Date of Birth]]), DAY(tbl_claims[[#This Row],[Date of Birth]])), "")</f>
        <v/>
      </c>
    </row>
    <row r="885" spans="1:18" s="26" customFormat="1" x14ac:dyDescent="0.35">
      <c r="A885" s="39"/>
      <c r="B885" s="29"/>
      <c r="C885" s="29"/>
      <c r="D885" s="30"/>
      <c r="E885" s="55"/>
      <c r="F885" s="31"/>
      <c r="G885" s="31"/>
      <c r="H885" s="32"/>
      <c r="I885" s="32"/>
      <c r="J885" s="33"/>
      <c r="K885" s="33"/>
      <c r="L885" s="43"/>
      <c r="M885" s="34"/>
      <c r="N885" s="77" t="e">
        <f>VLOOKUP(tbl_claims[[#This Row],[Nationality]],Table4[],3,FALSE)</f>
        <v>#N/A</v>
      </c>
      <c r="O885" s="41" t="str">
        <f>IF(tbl_claims[[#This Row],[Date of Birth]]&lt;&gt;"", DATE(YEAR(tbl_claims[[#This Row],[Date of Birth]])+16, MONTH(tbl_claims[[#This Row],[Date of Birth]]), DAY(tbl_claims[[#This Row],[Date of Birth]])), "")</f>
        <v/>
      </c>
      <c r="P885" s="41" t="str">
        <f>IF(tbl_claims[[#This Row],[Date of Birth]]&lt;&gt;"", DATE(YEAR(tbl_claims[[#This Row],[Date of Birth]])+18, MONTH(tbl_claims[[#This Row],[Date of Birth]]), DAY(tbl_claims[[#This Row],[Date of Birth]])), "")</f>
        <v/>
      </c>
      <c r="Q885" s="41" t="str">
        <f>IF(tbl_claims[[#This Row],[Date of Birth]]&lt;&gt;"", DATE(YEAR(tbl_claims[[#This Row],[Date of Birth]])+21, MONTH(tbl_claims[[#This Row],[Date of Birth]]), DAY(tbl_claims[[#This Row],[Date of Birth]])), "")</f>
        <v/>
      </c>
      <c r="R885" s="41" t="str">
        <f>IF(tbl_claims[[#This Row],[Date of Birth]]&lt;&gt;"", DATE(YEAR(tbl_claims[[#This Row],[Date of Birth]])+25, MONTH(tbl_claims[[#This Row],[Date of Birth]]), DAY(tbl_claims[[#This Row],[Date of Birth]])), "")</f>
        <v/>
      </c>
    </row>
    <row r="886" spans="1:18" s="26" customFormat="1" x14ac:dyDescent="0.35">
      <c r="A886" s="39"/>
      <c r="B886" s="29"/>
      <c r="C886" s="29"/>
      <c r="D886" s="30"/>
      <c r="E886" s="55"/>
      <c r="F886" s="31"/>
      <c r="G886" s="31"/>
      <c r="H886" s="32"/>
      <c r="I886" s="32"/>
      <c r="J886" s="33"/>
      <c r="K886" s="33"/>
      <c r="L886" s="43"/>
      <c r="M886" s="34"/>
      <c r="N886" s="77" t="e">
        <f>VLOOKUP(tbl_claims[[#This Row],[Nationality]],Table4[],3,FALSE)</f>
        <v>#N/A</v>
      </c>
      <c r="O886" s="41" t="str">
        <f>IF(tbl_claims[[#This Row],[Date of Birth]]&lt;&gt;"", DATE(YEAR(tbl_claims[[#This Row],[Date of Birth]])+16, MONTH(tbl_claims[[#This Row],[Date of Birth]]), DAY(tbl_claims[[#This Row],[Date of Birth]])), "")</f>
        <v/>
      </c>
      <c r="P886" s="41" t="str">
        <f>IF(tbl_claims[[#This Row],[Date of Birth]]&lt;&gt;"", DATE(YEAR(tbl_claims[[#This Row],[Date of Birth]])+18, MONTH(tbl_claims[[#This Row],[Date of Birth]]), DAY(tbl_claims[[#This Row],[Date of Birth]])), "")</f>
        <v/>
      </c>
      <c r="Q886" s="41" t="str">
        <f>IF(tbl_claims[[#This Row],[Date of Birth]]&lt;&gt;"", DATE(YEAR(tbl_claims[[#This Row],[Date of Birth]])+21, MONTH(tbl_claims[[#This Row],[Date of Birth]]), DAY(tbl_claims[[#This Row],[Date of Birth]])), "")</f>
        <v/>
      </c>
      <c r="R886" s="41" t="str">
        <f>IF(tbl_claims[[#This Row],[Date of Birth]]&lt;&gt;"", DATE(YEAR(tbl_claims[[#This Row],[Date of Birth]])+25, MONTH(tbl_claims[[#This Row],[Date of Birth]]), DAY(tbl_claims[[#This Row],[Date of Birth]])), "")</f>
        <v/>
      </c>
    </row>
    <row r="887" spans="1:18" s="26" customFormat="1" x14ac:dyDescent="0.35">
      <c r="A887" s="39"/>
      <c r="B887" s="29"/>
      <c r="C887" s="29"/>
      <c r="D887" s="30"/>
      <c r="E887" s="55"/>
      <c r="F887" s="31"/>
      <c r="G887" s="31"/>
      <c r="H887" s="32"/>
      <c r="I887" s="32"/>
      <c r="J887" s="33"/>
      <c r="K887" s="33"/>
      <c r="L887" s="43"/>
      <c r="M887" s="34"/>
      <c r="N887" s="77" t="e">
        <f>VLOOKUP(tbl_claims[[#This Row],[Nationality]],Table4[],3,FALSE)</f>
        <v>#N/A</v>
      </c>
      <c r="O887" s="41" t="str">
        <f>IF(tbl_claims[[#This Row],[Date of Birth]]&lt;&gt;"", DATE(YEAR(tbl_claims[[#This Row],[Date of Birth]])+16, MONTH(tbl_claims[[#This Row],[Date of Birth]]), DAY(tbl_claims[[#This Row],[Date of Birth]])), "")</f>
        <v/>
      </c>
      <c r="P887" s="41" t="str">
        <f>IF(tbl_claims[[#This Row],[Date of Birth]]&lt;&gt;"", DATE(YEAR(tbl_claims[[#This Row],[Date of Birth]])+18, MONTH(tbl_claims[[#This Row],[Date of Birth]]), DAY(tbl_claims[[#This Row],[Date of Birth]])), "")</f>
        <v/>
      </c>
      <c r="Q887" s="41" t="str">
        <f>IF(tbl_claims[[#This Row],[Date of Birth]]&lt;&gt;"", DATE(YEAR(tbl_claims[[#This Row],[Date of Birth]])+21, MONTH(tbl_claims[[#This Row],[Date of Birth]]), DAY(tbl_claims[[#This Row],[Date of Birth]])), "")</f>
        <v/>
      </c>
      <c r="R887" s="41" t="str">
        <f>IF(tbl_claims[[#This Row],[Date of Birth]]&lt;&gt;"", DATE(YEAR(tbl_claims[[#This Row],[Date of Birth]])+25, MONTH(tbl_claims[[#This Row],[Date of Birth]]), DAY(tbl_claims[[#This Row],[Date of Birth]])), "")</f>
        <v/>
      </c>
    </row>
    <row r="888" spans="1:18" s="26" customFormat="1" x14ac:dyDescent="0.35">
      <c r="A888" s="39"/>
      <c r="B888" s="29"/>
      <c r="C888" s="29"/>
      <c r="D888" s="30"/>
      <c r="E888" s="55"/>
      <c r="F888" s="31"/>
      <c r="G888" s="31"/>
      <c r="H888" s="32"/>
      <c r="I888" s="32"/>
      <c r="J888" s="33"/>
      <c r="K888" s="33"/>
      <c r="L888" s="43"/>
      <c r="M888" s="34"/>
      <c r="N888" s="77" t="e">
        <f>VLOOKUP(tbl_claims[[#This Row],[Nationality]],Table4[],3,FALSE)</f>
        <v>#N/A</v>
      </c>
      <c r="O888" s="41" t="str">
        <f>IF(tbl_claims[[#This Row],[Date of Birth]]&lt;&gt;"", DATE(YEAR(tbl_claims[[#This Row],[Date of Birth]])+16, MONTH(tbl_claims[[#This Row],[Date of Birth]]), DAY(tbl_claims[[#This Row],[Date of Birth]])), "")</f>
        <v/>
      </c>
      <c r="P888" s="41" t="str">
        <f>IF(tbl_claims[[#This Row],[Date of Birth]]&lt;&gt;"", DATE(YEAR(tbl_claims[[#This Row],[Date of Birth]])+18, MONTH(tbl_claims[[#This Row],[Date of Birth]]), DAY(tbl_claims[[#This Row],[Date of Birth]])), "")</f>
        <v/>
      </c>
      <c r="Q888" s="41" t="str">
        <f>IF(tbl_claims[[#This Row],[Date of Birth]]&lt;&gt;"", DATE(YEAR(tbl_claims[[#This Row],[Date of Birth]])+21, MONTH(tbl_claims[[#This Row],[Date of Birth]]), DAY(tbl_claims[[#This Row],[Date of Birth]])), "")</f>
        <v/>
      </c>
      <c r="R888" s="41" t="str">
        <f>IF(tbl_claims[[#This Row],[Date of Birth]]&lt;&gt;"", DATE(YEAR(tbl_claims[[#This Row],[Date of Birth]])+25, MONTH(tbl_claims[[#This Row],[Date of Birth]]), DAY(tbl_claims[[#This Row],[Date of Birth]])), "")</f>
        <v/>
      </c>
    </row>
    <row r="889" spans="1:18" s="26" customFormat="1" x14ac:dyDescent="0.35">
      <c r="A889" s="39"/>
      <c r="B889" s="29"/>
      <c r="C889" s="29"/>
      <c r="D889" s="30"/>
      <c r="E889" s="55"/>
      <c r="F889" s="31"/>
      <c r="G889" s="31"/>
      <c r="H889" s="32"/>
      <c r="I889" s="32"/>
      <c r="J889" s="33"/>
      <c r="K889" s="33"/>
      <c r="L889" s="43"/>
      <c r="M889" s="34"/>
      <c r="N889" s="77" t="e">
        <f>VLOOKUP(tbl_claims[[#This Row],[Nationality]],Table4[],3,FALSE)</f>
        <v>#N/A</v>
      </c>
      <c r="O889" s="41" t="str">
        <f>IF(tbl_claims[[#This Row],[Date of Birth]]&lt;&gt;"", DATE(YEAR(tbl_claims[[#This Row],[Date of Birth]])+16, MONTH(tbl_claims[[#This Row],[Date of Birth]]), DAY(tbl_claims[[#This Row],[Date of Birth]])), "")</f>
        <v/>
      </c>
      <c r="P889" s="41" t="str">
        <f>IF(tbl_claims[[#This Row],[Date of Birth]]&lt;&gt;"", DATE(YEAR(tbl_claims[[#This Row],[Date of Birth]])+18, MONTH(tbl_claims[[#This Row],[Date of Birth]]), DAY(tbl_claims[[#This Row],[Date of Birth]])), "")</f>
        <v/>
      </c>
      <c r="Q889" s="41" t="str">
        <f>IF(tbl_claims[[#This Row],[Date of Birth]]&lt;&gt;"", DATE(YEAR(tbl_claims[[#This Row],[Date of Birth]])+21, MONTH(tbl_claims[[#This Row],[Date of Birth]]), DAY(tbl_claims[[#This Row],[Date of Birth]])), "")</f>
        <v/>
      </c>
      <c r="R889" s="41" t="str">
        <f>IF(tbl_claims[[#This Row],[Date of Birth]]&lt;&gt;"", DATE(YEAR(tbl_claims[[#This Row],[Date of Birth]])+25, MONTH(tbl_claims[[#This Row],[Date of Birth]]), DAY(tbl_claims[[#This Row],[Date of Birth]])), "")</f>
        <v/>
      </c>
    </row>
    <row r="890" spans="1:18" s="26" customFormat="1" x14ac:dyDescent="0.35">
      <c r="A890" s="39"/>
      <c r="B890" s="29"/>
      <c r="C890" s="29"/>
      <c r="D890" s="30"/>
      <c r="E890" s="55"/>
      <c r="F890" s="31"/>
      <c r="G890" s="31"/>
      <c r="H890" s="32"/>
      <c r="I890" s="32"/>
      <c r="J890" s="33"/>
      <c r="K890" s="33"/>
      <c r="L890" s="43"/>
      <c r="M890" s="34"/>
      <c r="N890" s="77" t="e">
        <f>VLOOKUP(tbl_claims[[#This Row],[Nationality]],Table4[],3,FALSE)</f>
        <v>#N/A</v>
      </c>
      <c r="O890" s="41" t="str">
        <f>IF(tbl_claims[[#This Row],[Date of Birth]]&lt;&gt;"", DATE(YEAR(tbl_claims[[#This Row],[Date of Birth]])+16, MONTH(tbl_claims[[#This Row],[Date of Birth]]), DAY(tbl_claims[[#This Row],[Date of Birth]])), "")</f>
        <v/>
      </c>
      <c r="P890" s="41" t="str">
        <f>IF(tbl_claims[[#This Row],[Date of Birth]]&lt;&gt;"", DATE(YEAR(tbl_claims[[#This Row],[Date of Birth]])+18, MONTH(tbl_claims[[#This Row],[Date of Birth]]), DAY(tbl_claims[[#This Row],[Date of Birth]])), "")</f>
        <v/>
      </c>
      <c r="Q890" s="41" t="str">
        <f>IF(tbl_claims[[#This Row],[Date of Birth]]&lt;&gt;"", DATE(YEAR(tbl_claims[[#This Row],[Date of Birth]])+21, MONTH(tbl_claims[[#This Row],[Date of Birth]]), DAY(tbl_claims[[#This Row],[Date of Birth]])), "")</f>
        <v/>
      </c>
      <c r="R890" s="41" t="str">
        <f>IF(tbl_claims[[#This Row],[Date of Birth]]&lt;&gt;"", DATE(YEAR(tbl_claims[[#This Row],[Date of Birth]])+25, MONTH(tbl_claims[[#This Row],[Date of Birth]]), DAY(tbl_claims[[#This Row],[Date of Birth]])), "")</f>
        <v/>
      </c>
    </row>
    <row r="891" spans="1:18" s="26" customFormat="1" x14ac:dyDescent="0.35">
      <c r="A891" s="39"/>
      <c r="B891" s="29"/>
      <c r="C891" s="29"/>
      <c r="D891" s="30"/>
      <c r="E891" s="55"/>
      <c r="F891" s="31"/>
      <c r="G891" s="31"/>
      <c r="H891" s="32"/>
      <c r="I891" s="32"/>
      <c r="J891" s="33"/>
      <c r="K891" s="33"/>
      <c r="L891" s="43"/>
      <c r="M891" s="34"/>
      <c r="N891" s="77" t="e">
        <f>VLOOKUP(tbl_claims[[#This Row],[Nationality]],Table4[],3,FALSE)</f>
        <v>#N/A</v>
      </c>
      <c r="O891" s="41" t="str">
        <f>IF(tbl_claims[[#This Row],[Date of Birth]]&lt;&gt;"", DATE(YEAR(tbl_claims[[#This Row],[Date of Birth]])+16, MONTH(tbl_claims[[#This Row],[Date of Birth]]), DAY(tbl_claims[[#This Row],[Date of Birth]])), "")</f>
        <v/>
      </c>
      <c r="P891" s="41" t="str">
        <f>IF(tbl_claims[[#This Row],[Date of Birth]]&lt;&gt;"", DATE(YEAR(tbl_claims[[#This Row],[Date of Birth]])+18, MONTH(tbl_claims[[#This Row],[Date of Birth]]), DAY(tbl_claims[[#This Row],[Date of Birth]])), "")</f>
        <v/>
      </c>
      <c r="Q891" s="41" t="str">
        <f>IF(tbl_claims[[#This Row],[Date of Birth]]&lt;&gt;"", DATE(YEAR(tbl_claims[[#This Row],[Date of Birth]])+21, MONTH(tbl_claims[[#This Row],[Date of Birth]]), DAY(tbl_claims[[#This Row],[Date of Birth]])), "")</f>
        <v/>
      </c>
      <c r="R891" s="41" t="str">
        <f>IF(tbl_claims[[#This Row],[Date of Birth]]&lt;&gt;"", DATE(YEAR(tbl_claims[[#This Row],[Date of Birth]])+25, MONTH(tbl_claims[[#This Row],[Date of Birth]]), DAY(tbl_claims[[#This Row],[Date of Birth]])), "")</f>
        <v/>
      </c>
    </row>
    <row r="892" spans="1:18" s="26" customFormat="1" x14ac:dyDescent="0.35">
      <c r="A892" s="39"/>
      <c r="B892" s="29"/>
      <c r="C892" s="29"/>
      <c r="D892" s="30"/>
      <c r="E892" s="55"/>
      <c r="F892" s="31"/>
      <c r="G892" s="31"/>
      <c r="H892" s="32"/>
      <c r="I892" s="32"/>
      <c r="J892" s="33"/>
      <c r="K892" s="33"/>
      <c r="L892" s="43"/>
      <c r="M892" s="34"/>
      <c r="N892" s="77" t="e">
        <f>VLOOKUP(tbl_claims[[#This Row],[Nationality]],Table4[],3,FALSE)</f>
        <v>#N/A</v>
      </c>
      <c r="O892" s="41" t="str">
        <f>IF(tbl_claims[[#This Row],[Date of Birth]]&lt;&gt;"", DATE(YEAR(tbl_claims[[#This Row],[Date of Birth]])+16, MONTH(tbl_claims[[#This Row],[Date of Birth]]), DAY(tbl_claims[[#This Row],[Date of Birth]])), "")</f>
        <v/>
      </c>
      <c r="P892" s="41" t="str">
        <f>IF(tbl_claims[[#This Row],[Date of Birth]]&lt;&gt;"", DATE(YEAR(tbl_claims[[#This Row],[Date of Birth]])+18, MONTH(tbl_claims[[#This Row],[Date of Birth]]), DAY(tbl_claims[[#This Row],[Date of Birth]])), "")</f>
        <v/>
      </c>
      <c r="Q892" s="41" t="str">
        <f>IF(tbl_claims[[#This Row],[Date of Birth]]&lt;&gt;"", DATE(YEAR(tbl_claims[[#This Row],[Date of Birth]])+21, MONTH(tbl_claims[[#This Row],[Date of Birth]]), DAY(tbl_claims[[#This Row],[Date of Birth]])), "")</f>
        <v/>
      </c>
      <c r="R892" s="41" t="str">
        <f>IF(tbl_claims[[#This Row],[Date of Birth]]&lt;&gt;"", DATE(YEAR(tbl_claims[[#This Row],[Date of Birth]])+25, MONTH(tbl_claims[[#This Row],[Date of Birth]]), DAY(tbl_claims[[#This Row],[Date of Birth]])), "")</f>
        <v/>
      </c>
    </row>
    <row r="893" spans="1:18" s="26" customFormat="1" x14ac:dyDescent="0.35">
      <c r="A893" s="39"/>
      <c r="B893" s="29"/>
      <c r="C893" s="29"/>
      <c r="D893" s="30"/>
      <c r="E893" s="55"/>
      <c r="F893" s="31"/>
      <c r="G893" s="31"/>
      <c r="H893" s="32"/>
      <c r="I893" s="32"/>
      <c r="J893" s="33"/>
      <c r="K893" s="33"/>
      <c r="L893" s="43"/>
      <c r="M893" s="34"/>
      <c r="N893" s="77" t="e">
        <f>VLOOKUP(tbl_claims[[#This Row],[Nationality]],Table4[],3,FALSE)</f>
        <v>#N/A</v>
      </c>
      <c r="O893" s="41" t="str">
        <f>IF(tbl_claims[[#This Row],[Date of Birth]]&lt;&gt;"", DATE(YEAR(tbl_claims[[#This Row],[Date of Birth]])+16, MONTH(tbl_claims[[#This Row],[Date of Birth]]), DAY(tbl_claims[[#This Row],[Date of Birth]])), "")</f>
        <v/>
      </c>
      <c r="P893" s="41" t="str">
        <f>IF(tbl_claims[[#This Row],[Date of Birth]]&lt;&gt;"", DATE(YEAR(tbl_claims[[#This Row],[Date of Birth]])+18, MONTH(tbl_claims[[#This Row],[Date of Birth]]), DAY(tbl_claims[[#This Row],[Date of Birth]])), "")</f>
        <v/>
      </c>
      <c r="Q893" s="41" t="str">
        <f>IF(tbl_claims[[#This Row],[Date of Birth]]&lt;&gt;"", DATE(YEAR(tbl_claims[[#This Row],[Date of Birth]])+21, MONTH(tbl_claims[[#This Row],[Date of Birth]]), DAY(tbl_claims[[#This Row],[Date of Birth]])), "")</f>
        <v/>
      </c>
      <c r="R893" s="41" t="str">
        <f>IF(tbl_claims[[#This Row],[Date of Birth]]&lt;&gt;"", DATE(YEAR(tbl_claims[[#This Row],[Date of Birth]])+25, MONTH(tbl_claims[[#This Row],[Date of Birth]]), DAY(tbl_claims[[#This Row],[Date of Birth]])), "")</f>
        <v/>
      </c>
    </row>
    <row r="894" spans="1:18" s="26" customFormat="1" x14ac:dyDescent="0.35">
      <c r="A894" s="39"/>
      <c r="B894" s="29"/>
      <c r="C894" s="29"/>
      <c r="D894" s="30"/>
      <c r="E894" s="55"/>
      <c r="F894" s="31"/>
      <c r="G894" s="31"/>
      <c r="H894" s="32"/>
      <c r="I894" s="32"/>
      <c r="J894" s="33"/>
      <c r="K894" s="33"/>
      <c r="L894" s="43"/>
      <c r="M894" s="34"/>
      <c r="N894" s="77" t="e">
        <f>VLOOKUP(tbl_claims[[#This Row],[Nationality]],Table4[],3,FALSE)</f>
        <v>#N/A</v>
      </c>
      <c r="O894" s="41" t="str">
        <f>IF(tbl_claims[[#This Row],[Date of Birth]]&lt;&gt;"", DATE(YEAR(tbl_claims[[#This Row],[Date of Birth]])+16, MONTH(tbl_claims[[#This Row],[Date of Birth]]), DAY(tbl_claims[[#This Row],[Date of Birth]])), "")</f>
        <v/>
      </c>
      <c r="P894" s="41" t="str">
        <f>IF(tbl_claims[[#This Row],[Date of Birth]]&lt;&gt;"", DATE(YEAR(tbl_claims[[#This Row],[Date of Birth]])+18, MONTH(tbl_claims[[#This Row],[Date of Birth]]), DAY(tbl_claims[[#This Row],[Date of Birth]])), "")</f>
        <v/>
      </c>
      <c r="Q894" s="41" t="str">
        <f>IF(tbl_claims[[#This Row],[Date of Birth]]&lt;&gt;"", DATE(YEAR(tbl_claims[[#This Row],[Date of Birth]])+21, MONTH(tbl_claims[[#This Row],[Date of Birth]]), DAY(tbl_claims[[#This Row],[Date of Birth]])), "")</f>
        <v/>
      </c>
      <c r="R894" s="41" t="str">
        <f>IF(tbl_claims[[#This Row],[Date of Birth]]&lt;&gt;"", DATE(YEAR(tbl_claims[[#This Row],[Date of Birth]])+25, MONTH(tbl_claims[[#This Row],[Date of Birth]]), DAY(tbl_claims[[#This Row],[Date of Birth]])), "")</f>
        <v/>
      </c>
    </row>
    <row r="895" spans="1:18" s="26" customFormat="1" x14ac:dyDescent="0.35">
      <c r="A895" s="39"/>
      <c r="B895" s="29"/>
      <c r="C895" s="29"/>
      <c r="D895" s="30"/>
      <c r="E895" s="55"/>
      <c r="F895" s="31"/>
      <c r="G895" s="31"/>
      <c r="H895" s="32"/>
      <c r="I895" s="32"/>
      <c r="J895" s="33"/>
      <c r="K895" s="33"/>
      <c r="L895" s="43"/>
      <c r="M895" s="34"/>
      <c r="N895" s="77" t="e">
        <f>VLOOKUP(tbl_claims[[#This Row],[Nationality]],Table4[],3,FALSE)</f>
        <v>#N/A</v>
      </c>
      <c r="O895" s="41" t="str">
        <f>IF(tbl_claims[[#This Row],[Date of Birth]]&lt;&gt;"", DATE(YEAR(tbl_claims[[#This Row],[Date of Birth]])+16, MONTH(tbl_claims[[#This Row],[Date of Birth]]), DAY(tbl_claims[[#This Row],[Date of Birth]])), "")</f>
        <v/>
      </c>
      <c r="P895" s="41" t="str">
        <f>IF(tbl_claims[[#This Row],[Date of Birth]]&lt;&gt;"", DATE(YEAR(tbl_claims[[#This Row],[Date of Birth]])+18, MONTH(tbl_claims[[#This Row],[Date of Birth]]), DAY(tbl_claims[[#This Row],[Date of Birth]])), "")</f>
        <v/>
      </c>
      <c r="Q895" s="41" t="str">
        <f>IF(tbl_claims[[#This Row],[Date of Birth]]&lt;&gt;"", DATE(YEAR(tbl_claims[[#This Row],[Date of Birth]])+21, MONTH(tbl_claims[[#This Row],[Date of Birth]]), DAY(tbl_claims[[#This Row],[Date of Birth]])), "")</f>
        <v/>
      </c>
      <c r="R895" s="41" t="str">
        <f>IF(tbl_claims[[#This Row],[Date of Birth]]&lt;&gt;"", DATE(YEAR(tbl_claims[[#This Row],[Date of Birth]])+25, MONTH(tbl_claims[[#This Row],[Date of Birth]]), DAY(tbl_claims[[#This Row],[Date of Birth]])), "")</f>
        <v/>
      </c>
    </row>
    <row r="896" spans="1:18" s="26" customFormat="1" x14ac:dyDescent="0.35">
      <c r="A896" s="39"/>
      <c r="B896" s="29"/>
      <c r="C896" s="29"/>
      <c r="D896" s="30"/>
      <c r="E896" s="55"/>
      <c r="F896" s="31"/>
      <c r="G896" s="31"/>
      <c r="H896" s="32"/>
      <c r="I896" s="32"/>
      <c r="J896" s="33"/>
      <c r="K896" s="33"/>
      <c r="L896" s="43"/>
      <c r="M896" s="34"/>
      <c r="N896" s="77" t="e">
        <f>VLOOKUP(tbl_claims[[#This Row],[Nationality]],Table4[],3,FALSE)</f>
        <v>#N/A</v>
      </c>
      <c r="O896" s="41" t="str">
        <f>IF(tbl_claims[[#This Row],[Date of Birth]]&lt;&gt;"", DATE(YEAR(tbl_claims[[#This Row],[Date of Birth]])+16, MONTH(tbl_claims[[#This Row],[Date of Birth]]), DAY(tbl_claims[[#This Row],[Date of Birth]])), "")</f>
        <v/>
      </c>
      <c r="P896" s="41" t="str">
        <f>IF(tbl_claims[[#This Row],[Date of Birth]]&lt;&gt;"", DATE(YEAR(tbl_claims[[#This Row],[Date of Birth]])+18, MONTH(tbl_claims[[#This Row],[Date of Birth]]), DAY(tbl_claims[[#This Row],[Date of Birth]])), "")</f>
        <v/>
      </c>
      <c r="Q896" s="41" t="str">
        <f>IF(tbl_claims[[#This Row],[Date of Birth]]&lt;&gt;"", DATE(YEAR(tbl_claims[[#This Row],[Date of Birth]])+21, MONTH(tbl_claims[[#This Row],[Date of Birth]]), DAY(tbl_claims[[#This Row],[Date of Birth]])), "")</f>
        <v/>
      </c>
      <c r="R896" s="41" t="str">
        <f>IF(tbl_claims[[#This Row],[Date of Birth]]&lt;&gt;"", DATE(YEAR(tbl_claims[[#This Row],[Date of Birth]])+25, MONTH(tbl_claims[[#This Row],[Date of Birth]]), DAY(tbl_claims[[#This Row],[Date of Birth]])), "")</f>
        <v/>
      </c>
    </row>
    <row r="897" spans="1:18" s="26" customFormat="1" x14ac:dyDescent="0.35">
      <c r="A897" s="39"/>
      <c r="B897" s="29"/>
      <c r="C897" s="29"/>
      <c r="D897" s="30"/>
      <c r="E897" s="55"/>
      <c r="F897" s="31"/>
      <c r="G897" s="31"/>
      <c r="H897" s="32"/>
      <c r="I897" s="32"/>
      <c r="J897" s="33"/>
      <c r="K897" s="33"/>
      <c r="L897" s="43"/>
      <c r="M897" s="34"/>
      <c r="N897" s="77" t="e">
        <f>VLOOKUP(tbl_claims[[#This Row],[Nationality]],Table4[],3,FALSE)</f>
        <v>#N/A</v>
      </c>
      <c r="O897" s="41" t="str">
        <f>IF(tbl_claims[[#This Row],[Date of Birth]]&lt;&gt;"", DATE(YEAR(tbl_claims[[#This Row],[Date of Birth]])+16, MONTH(tbl_claims[[#This Row],[Date of Birth]]), DAY(tbl_claims[[#This Row],[Date of Birth]])), "")</f>
        <v/>
      </c>
      <c r="P897" s="41" t="str">
        <f>IF(tbl_claims[[#This Row],[Date of Birth]]&lt;&gt;"", DATE(YEAR(tbl_claims[[#This Row],[Date of Birth]])+18, MONTH(tbl_claims[[#This Row],[Date of Birth]]), DAY(tbl_claims[[#This Row],[Date of Birth]])), "")</f>
        <v/>
      </c>
      <c r="Q897" s="41" t="str">
        <f>IF(tbl_claims[[#This Row],[Date of Birth]]&lt;&gt;"", DATE(YEAR(tbl_claims[[#This Row],[Date of Birth]])+21, MONTH(tbl_claims[[#This Row],[Date of Birth]]), DAY(tbl_claims[[#This Row],[Date of Birth]])), "")</f>
        <v/>
      </c>
      <c r="R897" s="41" t="str">
        <f>IF(tbl_claims[[#This Row],[Date of Birth]]&lt;&gt;"", DATE(YEAR(tbl_claims[[#This Row],[Date of Birth]])+25, MONTH(tbl_claims[[#This Row],[Date of Birth]]), DAY(tbl_claims[[#This Row],[Date of Birth]])), "")</f>
        <v/>
      </c>
    </row>
    <row r="898" spans="1:18" s="26" customFormat="1" x14ac:dyDescent="0.35">
      <c r="A898" s="39"/>
      <c r="B898" s="29"/>
      <c r="C898" s="29"/>
      <c r="D898" s="30"/>
      <c r="E898" s="55"/>
      <c r="F898" s="31"/>
      <c r="G898" s="31"/>
      <c r="H898" s="32"/>
      <c r="I898" s="32"/>
      <c r="J898" s="33"/>
      <c r="K898" s="33"/>
      <c r="L898" s="43"/>
      <c r="M898" s="34"/>
      <c r="N898" s="77" t="e">
        <f>VLOOKUP(tbl_claims[[#This Row],[Nationality]],Table4[],3,FALSE)</f>
        <v>#N/A</v>
      </c>
      <c r="O898" s="41" t="str">
        <f>IF(tbl_claims[[#This Row],[Date of Birth]]&lt;&gt;"", DATE(YEAR(tbl_claims[[#This Row],[Date of Birth]])+16, MONTH(tbl_claims[[#This Row],[Date of Birth]]), DAY(tbl_claims[[#This Row],[Date of Birth]])), "")</f>
        <v/>
      </c>
      <c r="P898" s="41" t="str">
        <f>IF(tbl_claims[[#This Row],[Date of Birth]]&lt;&gt;"", DATE(YEAR(tbl_claims[[#This Row],[Date of Birth]])+18, MONTH(tbl_claims[[#This Row],[Date of Birth]]), DAY(tbl_claims[[#This Row],[Date of Birth]])), "")</f>
        <v/>
      </c>
      <c r="Q898" s="41" t="str">
        <f>IF(tbl_claims[[#This Row],[Date of Birth]]&lt;&gt;"", DATE(YEAR(tbl_claims[[#This Row],[Date of Birth]])+21, MONTH(tbl_claims[[#This Row],[Date of Birth]]), DAY(tbl_claims[[#This Row],[Date of Birth]])), "")</f>
        <v/>
      </c>
      <c r="R898" s="41" t="str">
        <f>IF(tbl_claims[[#This Row],[Date of Birth]]&lt;&gt;"", DATE(YEAR(tbl_claims[[#This Row],[Date of Birth]])+25, MONTH(tbl_claims[[#This Row],[Date of Birth]]), DAY(tbl_claims[[#This Row],[Date of Birth]])), "")</f>
        <v/>
      </c>
    </row>
    <row r="899" spans="1:18" s="26" customFormat="1" x14ac:dyDescent="0.35">
      <c r="A899" s="39"/>
      <c r="B899" s="29"/>
      <c r="C899" s="29"/>
      <c r="D899" s="30"/>
      <c r="E899" s="55"/>
      <c r="F899" s="31"/>
      <c r="G899" s="31"/>
      <c r="H899" s="32"/>
      <c r="I899" s="32"/>
      <c r="J899" s="33"/>
      <c r="K899" s="33"/>
      <c r="L899" s="43"/>
      <c r="M899" s="34"/>
      <c r="N899" s="77" t="e">
        <f>VLOOKUP(tbl_claims[[#This Row],[Nationality]],Table4[],3,FALSE)</f>
        <v>#N/A</v>
      </c>
      <c r="O899" s="41" t="str">
        <f>IF(tbl_claims[[#This Row],[Date of Birth]]&lt;&gt;"", DATE(YEAR(tbl_claims[[#This Row],[Date of Birth]])+16, MONTH(tbl_claims[[#This Row],[Date of Birth]]), DAY(tbl_claims[[#This Row],[Date of Birth]])), "")</f>
        <v/>
      </c>
      <c r="P899" s="41" t="str">
        <f>IF(tbl_claims[[#This Row],[Date of Birth]]&lt;&gt;"", DATE(YEAR(tbl_claims[[#This Row],[Date of Birth]])+18, MONTH(tbl_claims[[#This Row],[Date of Birth]]), DAY(tbl_claims[[#This Row],[Date of Birth]])), "")</f>
        <v/>
      </c>
      <c r="Q899" s="41" t="str">
        <f>IF(tbl_claims[[#This Row],[Date of Birth]]&lt;&gt;"", DATE(YEAR(tbl_claims[[#This Row],[Date of Birth]])+21, MONTH(tbl_claims[[#This Row],[Date of Birth]]), DAY(tbl_claims[[#This Row],[Date of Birth]])), "")</f>
        <v/>
      </c>
      <c r="R899" s="41" t="str">
        <f>IF(tbl_claims[[#This Row],[Date of Birth]]&lt;&gt;"", DATE(YEAR(tbl_claims[[#This Row],[Date of Birth]])+25, MONTH(tbl_claims[[#This Row],[Date of Birth]]), DAY(tbl_claims[[#This Row],[Date of Birth]])), "")</f>
        <v/>
      </c>
    </row>
    <row r="900" spans="1:18" s="26" customFormat="1" x14ac:dyDescent="0.35">
      <c r="A900" s="39"/>
      <c r="B900" s="29"/>
      <c r="C900" s="29"/>
      <c r="D900" s="30"/>
      <c r="E900" s="55"/>
      <c r="F900" s="31"/>
      <c r="G900" s="31"/>
      <c r="H900" s="32"/>
      <c r="I900" s="32"/>
      <c r="J900" s="33"/>
      <c r="K900" s="33"/>
      <c r="L900" s="43"/>
      <c r="M900" s="34"/>
      <c r="N900" s="77" t="e">
        <f>VLOOKUP(tbl_claims[[#This Row],[Nationality]],Table4[],3,FALSE)</f>
        <v>#N/A</v>
      </c>
      <c r="O900" s="41" t="str">
        <f>IF(tbl_claims[[#This Row],[Date of Birth]]&lt;&gt;"", DATE(YEAR(tbl_claims[[#This Row],[Date of Birth]])+16, MONTH(tbl_claims[[#This Row],[Date of Birth]]), DAY(tbl_claims[[#This Row],[Date of Birth]])), "")</f>
        <v/>
      </c>
      <c r="P900" s="41" t="str">
        <f>IF(tbl_claims[[#This Row],[Date of Birth]]&lt;&gt;"", DATE(YEAR(tbl_claims[[#This Row],[Date of Birth]])+18, MONTH(tbl_claims[[#This Row],[Date of Birth]]), DAY(tbl_claims[[#This Row],[Date of Birth]])), "")</f>
        <v/>
      </c>
      <c r="Q900" s="41" t="str">
        <f>IF(tbl_claims[[#This Row],[Date of Birth]]&lt;&gt;"", DATE(YEAR(tbl_claims[[#This Row],[Date of Birth]])+21, MONTH(tbl_claims[[#This Row],[Date of Birth]]), DAY(tbl_claims[[#This Row],[Date of Birth]])), "")</f>
        <v/>
      </c>
      <c r="R900" s="41" t="str">
        <f>IF(tbl_claims[[#This Row],[Date of Birth]]&lt;&gt;"", DATE(YEAR(tbl_claims[[#This Row],[Date of Birth]])+25, MONTH(tbl_claims[[#This Row],[Date of Birth]]), DAY(tbl_claims[[#This Row],[Date of Birth]])), "")</f>
        <v/>
      </c>
    </row>
    <row r="901" spans="1:18" s="26" customFormat="1" x14ac:dyDescent="0.35">
      <c r="A901" s="39"/>
      <c r="B901" s="29"/>
      <c r="C901" s="29"/>
      <c r="D901" s="30"/>
      <c r="E901" s="55"/>
      <c r="F901" s="31"/>
      <c r="G901" s="31"/>
      <c r="H901" s="32"/>
      <c r="I901" s="32"/>
      <c r="J901" s="33"/>
      <c r="K901" s="33"/>
      <c r="L901" s="43"/>
      <c r="M901" s="34"/>
      <c r="N901" s="77" t="e">
        <f>VLOOKUP(tbl_claims[[#This Row],[Nationality]],Table4[],3,FALSE)</f>
        <v>#N/A</v>
      </c>
      <c r="O901" s="41" t="str">
        <f>IF(tbl_claims[[#This Row],[Date of Birth]]&lt;&gt;"", DATE(YEAR(tbl_claims[[#This Row],[Date of Birth]])+16, MONTH(tbl_claims[[#This Row],[Date of Birth]]), DAY(tbl_claims[[#This Row],[Date of Birth]])), "")</f>
        <v/>
      </c>
      <c r="P901" s="41" t="str">
        <f>IF(tbl_claims[[#This Row],[Date of Birth]]&lt;&gt;"", DATE(YEAR(tbl_claims[[#This Row],[Date of Birth]])+18, MONTH(tbl_claims[[#This Row],[Date of Birth]]), DAY(tbl_claims[[#This Row],[Date of Birth]])), "")</f>
        <v/>
      </c>
      <c r="Q901" s="41" t="str">
        <f>IF(tbl_claims[[#This Row],[Date of Birth]]&lt;&gt;"", DATE(YEAR(tbl_claims[[#This Row],[Date of Birth]])+21, MONTH(tbl_claims[[#This Row],[Date of Birth]]), DAY(tbl_claims[[#This Row],[Date of Birth]])), "")</f>
        <v/>
      </c>
      <c r="R901" s="41" t="str">
        <f>IF(tbl_claims[[#This Row],[Date of Birth]]&lt;&gt;"", DATE(YEAR(tbl_claims[[#This Row],[Date of Birth]])+25, MONTH(tbl_claims[[#This Row],[Date of Birth]]), DAY(tbl_claims[[#This Row],[Date of Birth]])), "")</f>
        <v/>
      </c>
    </row>
    <row r="902" spans="1:18" s="26" customFormat="1" x14ac:dyDescent="0.35">
      <c r="A902" s="39"/>
      <c r="B902" s="29"/>
      <c r="C902" s="29"/>
      <c r="D902" s="30"/>
      <c r="E902" s="55"/>
      <c r="F902" s="31"/>
      <c r="G902" s="31"/>
      <c r="H902" s="32"/>
      <c r="I902" s="32"/>
      <c r="J902" s="33"/>
      <c r="K902" s="33"/>
      <c r="L902" s="43"/>
      <c r="M902" s="34"/>
      <c r="N902" s="77" t="e">
        <f>VLOOKUP(tbl_claims[[#This Row],[Nationality]],Table4[],3,FALSE)</f>
        <v>#N/A</v>
      </c>
      <c r="O902" s="41" t="str">
        <f>IF(tbl_claims[[#This Row],[Date of Birth]]&lt;&gt;"", DATE(YEAR(tbl_claims[[#This Row],[Date of Birth]])+16, MONTH(tbl_claims[[#This Row],[Date of Birth]]), DAY(tbl_claims[[#This Row],[Date of Birth]])), "")</f>
        <v/>
      </c>
      <c r="P902" s="41" t="str">
        <f>IF(tbl_claims[[#This Row],[Date of Birth]]&lt;&gt;"", DATE(YEAR(tbl_claims[[#This Row],[Date of Birth]])+18, MONTH(tbl_claims[[#This Row],[Date of Birth]]), DAY(tbl_claims[[#This Row],[Date of Birth]])), "")</f>
        <v/>
      </c>
      <c r="Q902" s="41" t="str">
        <f>IF(tbl_claims[[#This Row],[Date of Birth]]&lt;&gt;"", DATE(YEAR(tbl_claims[[#This Row],[Date of Birth]])+21, MONTH(tbl_claims[[#This Row],[Date of Birth]]), DAY(tbl_claims[[#This Row],[Date of Birth]])), "")</f>
        <v/>
      </c>
      <c r="R902" s="41" t="str">
        <f>IF(tbl_claims[[#This Row],[Date of Birth]]&lt;&gt;"", DATE(YEAR(tbl_claims[[#This Row],[Date of Birth]])+25, MONTH(tbl_claims[[#This Row],[Date of Birth]]), DAY(tbl_claims[[#This Row],[Date of Birth]])), "")</f>
        <v/>
      </c>
    </row>
    <row r="903" spans="1:18" s="26" customFormat="1" x14ac:dyDescent="0.35">
      <c r="A903" s="39"/>
      <c r="B903" s="29"/>
      <c r="C903" s="29"/>
      <c r="D903" s="30"/>
      <c r="E903" s="55"/>
      <c r="F903" s="31"/>
      <c r="G903" s="31"/>
      <c r="H903" s="32"/>
      <c r="I903" s="32"/>
      <c r="J903" s="33"/>
      <c r="K903" s="33"/>
      <c r="L903" s="43"/>
      <c r="M903" s="34"/>
      <c r="N903" s="77" t="e">
        <f>VLOOKUP(tbl_claims[[#This Row],[Nationality]],Table4[],3,FALSE)</f>
        <v>#N/A</v>
      </c>
      <c r="O903" s="41" t="str">
        <f>IF(tbl_claims[[#This Row],[Date of Birth]]&lt;&gt;"", DATE(YEAR(tbl_claims[[#This Row],[Date of Birth]])+16, MONTH(tbl_claims[[#This Row],[Date of Birth]]), DAY(tbl_claims[[#This Row],[Date of Birth]])), "")</f>
        <v/>
      </c>
      <c r="P903" s="41" t="str">
        <f>IF(tbl_claims[[#This Row],[Date of Birth]]&lt;&gt;"", DATE(YEAR(tbl_claims[[#This Row],[Date of Birth]])+18, MONTH(tbl_claims[[#This Row],[Date of Birth]]), DAY(tbl_claims[[#This Row],[Date of Birth]])), "")</f>
        <v/>
      </c>
      <c r="Q903" s="41" t="str">
        <f>IF(tbl_claims[[#This Row],[Date of Birth]]&lt;&gt;"", DATE(YEAR(tbl_claims[[#This Row],[Date of Birth]])+21, MONTH(tbl_claims[[#This Row],[Date of Birth]]), DAY(tbl_claims[[#This Row],[Date of Birth]])), "")</f>
        <v/>
      </c>
      <c r="R903" s="41" t="str">
        <f>IF(tbl_claims[[#This Row],[Date of Birth]]&lt;&gt;"", DATE(YEAR(tbl_claims[[#This Row],[Date of Birth]])+25, MONTH(tbl_claims[[#This Row],[Date of Birth]]), DAY(tbl_claims[[#This Row],[Date of Birth]])), "")</f>
        <v/>
      </c>
    </row>
    <row r="904" spans="1:18" s="26" customFormat="1" x14ac:dyDescent="0.35">
      <c r="A904" s="39"/>
      <c r="B904" s="29"/>
      <c r="C904" s="29"/>
      <c r="D904" s="30"/>
      <c r="E904" s="55"/>
      <c r="F904" s="31"/>
      <c r="G904" s="31"/>
      <c r="H904" s="32"/>
      <c r="I904" s="32"/>
      <c r="J904" s="33"/>
      <c r="K904" s="33"/>
      <c r="L904" s="43"/>
      <c r="M904" s="34"/>
      <c r="N904" s="77" t="e">
        <f>VLOOKUP(tbl_claims[[#This Row],[Nationality]],Table4[],3,FALSE)</f>
        <v>#N/A</v>
      </c>
      <c r="O904" s="41" t="str">
        <f>IF(tbl_claims[[#This Row],[Date of Birth]]&lt;&gt;"", DATE(YEAR(tbl_claims[[#This Row],[Date of Birth]])+16, MONTH(tbl_claims[[#This Row],[Date of Birth]]), DAY(tbl_claims[[#This Row],[Date of Birth]])), "")</f>
        <v/>
      </c>
      <c r="P904" s="41" t="str">
        <f>IF(tbl_claims[[#This Row],[Date of Birth]]&lt;&gt;"", DATE(YEAR(tbl_claims[[#This Row],[Date of Birth]])+18, MONTH(tbl_claims[[#This Row],[Date of Birth]]), DAY(tbl_claims[[#This Row],[Date of Birth]])), "")</f>
        <v/>
      </c>
      <c r="Q904" s="41" t="str">
        <f>IF(tbl_claims[[#This Row],[Date of Birth]]&lt;&gt;"", DATE(YEAR(tbl_claims[[#This Row],[Date of Birth]])+21, MONTH(tbl_claims[[#This Row],[Date of Birth]]), DAY(tbl_claims[[#This Row],[Date of Birth]])), "")</f>
        <v/>
      </c>
      <c r="R904" s="41" t="str">
        <f>IF(tbl_claims[[#This Row],[Date of Birth]]&lt;&gt;"", DATE(YEAR(tbl_claims[[#This Row],[Date of Birth]])+25, MONTH(tbl_claims[[#This Row],[Date of Birth]]), DAY(tbl_claims[[#This Row],[Date of Birth]])), "")</f>
        <v/>
      </c>
    </row>
    <row r="905" spans="1:18" s="26" customFormat="1" x14ac:dyDescent="0.35">
      <c r="A905" s="39"/>
      <c r="B905" s="29"/>
      <c r="C905" s="29"/>
      <c r="D905" s="30"/>
      <c r="E905" s="55"/>
      <c r="F905" s="31"/>
      <c r="G905" s="31"/>
      <c r="H905" s="32"/>
      <c r="I905" s="32"/>
      <c r="J905" s="33"/>
      <c r="K905" s="33"/>
      <c r="L905" s="43"/>
      <c r="M905" s="34"/>
      <c r="N905" s="77" t="e">
        <f>VLOOKUP(tbl_claims[[#This Row],[Nationality]],Table4[],3,FALSE)</f>
        <v>#N/A</v>
      </c>
      <c r="O905" s="41" t="str">
        <f>IF(tbl_claims[[#This Row],[Date of Birth]]&lt;&gt;"", DATE(YEAR(tbl_claims[[#This Row],[Date of Birth]])+16, MONTH(tbl_claims[[#This Row],[Date of Birth]]), DAY(tbl_claims[[#This Row],[Date of Birth]])), "")</f>
        <v/>
      </c>
      <c r="P905" s="41" t="str">
        <f>IF(tbl_claims[[#This Row],[Date of Birth]]&lt;&gt;"", DATE(YEAR(tbl_claims[[#This Row],[Date of Birth]])+18, MONTH(tbl_claims[[#This Row],[Date of Birth]]), DAY(tbl_claims[[#This Row],[Date of Birth]])), "")</f>
        <v/>
      </c>
      <c r="Q905" s="41" t="str">
        <f>IF(tbl_claims[[#This Row],[Date of Birth]]&lt;&gt;"", DATE(YEAR(tbl_claims[[#This Row],[Date of Birth]])+21, MONTH(tbl_claims[[#This Row],[Date of Birth]]), DAY(tbl_claims[[#This Row],[Date of Birth]])), "")</f>
        <v/>
      </c>
      <c r="R905" s="41" t="str">
        <f>IF(tbl_claims[[#This Row],[Date of Birth]]&lt;&gt;"", DATE(YEAR(tbl_claims[[#This Row],[Date of Birth]])+25, MONTH(tbl_claims[[#This Row],[Date of Birth]]), DAY(tbl_claims[[#This Row],[Date of Birth]])), "")</f>
        <v/>
      </c>
    </row>
    <row r="906" spans="1:18" s="26" customFormat="1" x14ac:dyDescent="0.35">
      <c r="A906" s="39"/>
      <c r="B906" s="29"/>
      <c r="C906" s="29"/>
      <c r="D906" s="30"/>
      <c r="E906" s="55"/>
      <c r="F906" s="31"/>
      <c r="G906" s="31"/>
      <c r="H906" s="32"/>
      <c r="I906" s="32"/>
      <c r="J906" s="33"/>
      <c r="K906" s="33"/>
      <c r="L906" s="43"/>
      <c r="M906" s="34"/>
      <c r="N906" s="77" t="e">
        <f>VLOOKUP(tbl_claims[[#This Row],[Nationality]],Table4[],3,FALSE)</f>
        <v>#N/A</v>
      </c>
      <c r="O906" s="41" t="str">
        <f>IF(tbl_claims[[#This Row],[Date of Birth]]&lt;&gt;"", DATE(YEAR(tbl_claims[[#This Row],[Date of Birth]])+16, MONTH(tbl_claims[[#This Row],[Date of Birth]]), DAY(tbl_claims[[#This Row],[Date of Birth]])), "")</f>
        <v/>
      </c>
      <c r="P906" s="41" t="str">
        <f>IF(tbl_claims[[#This Row],[Date of Birth]]&lt;&gt;"", DATE(YEAR(tbl_claims[[#This Row],[Date of Birth]])+18, MONTH(tbl_claims[[#This Row],[Date of Birth]]), DAY(tbl_claims[[#This Row],[Date of Birth]])), "")</f>
        <v/>
      </c>
      <c r="Q906" s="41" t="str">
        <f>IF(tbl_claims[[#This Row],[Date of Birth]]&lt;&gt;"", DATE(YEAR(tbl_claims[[#This Row],[Date of Birth]])+21, MONTH(tbl_claims[[#This Row],[Date of Birth]]), DAY(tbl_claims[[#This Row],[Date of Birth]])), "")</f>
        <v/>
      </c>
      <c r="R906" s="41" t="str">
        <f>IF(tbl_claims[[#This Row],[Date of Birth]]&lt;&gt;"", DATE(YEAR(tbl_claims[[#This Row],[Date of Birth]])+25, MONTH(tbl_claims[[#This Row],[Date of Birth]]), DAY(tbl_claims[[#This Row],[Date of Birth]])), "")</f>
        <v/>
      </c>
    </row>
    <row r="907" spans="1:18" s="26" customFormat="1" x14ac:dyDescent="0.35">
      <c r="A907" s="39"/>
      <c r="B907" s="29"/>
      <c r="C907" s="29"/>
      <c r="D907" s="30"/>
      <c r="E907" s="55"/>
      <c r="F907" s="31"/>
      <c r="G907" s="31"/>
      <c r="H907" s="32"/>
      <c r="I907" s="32"/>
      <c r="J907" s="33"/>
      <c r="K907" s="33"/>
      <c r="L907" s="43"/>
      <c r="M907" s="34"/>
      <c r="N907" s="77" t="e">
        <f>VLOOKUP(tbl_claims[[#This Row],[Nationality]],Table4[],3,FALSE)</f>
        <v>#N/A</v>
      </c>
      <c r="O907" s="41" t="str">
        <f>IF(tbl_claims[[#This Row],[Date of Birth]]&lt;&gt;"", DATE(YEAR(tbl_claims[[#This Row],[Date of Birth]])+16, MONTH(tbl_claims[[#This Row],[Date of Birth]]), DAY(tbl_claims[[#This Row],[Date of Birth]])), "")</f>
        <v/>
      </c>
      <c r="P907" s="41" t="str">
        <f>IF(tbl_claims[[#This Row],[Date of Birth]]&lt;&gt;"", DATE(YEAR(tbl_claims[[#This Row],[Date of Birth]])+18, MONTH(tbl_claims[[#This Row],[Date of Birth]]), DAY(tbl_claims[[#This Row],[Date of Birth]])), "")</f>
        <v/>
      </c>
      <c r="Q907" s="41" t="str">
        <f>IF(tbl_claims[[#This Row],[Date of Birth]]&lt;&gt;"", DATE(YEAR(tbl_claims[[#This Row],[Date of Birth]])+21, MONTH(tbl_claims[[#This Row],[Date of Birth]]), DAY(tbl_claims[[#This Row],[Date of Birth]])), "")</f>
        <v/>
      </c>
      <c r="R907" s="41" t="str">
        <f>IF(tbl_claims[[#This Row],[Date of Birth]]&lt;&gt;"", DATE(YEAR(tbl_claims[[#This Row],[Date of Birth]])+25, MONTH(tbl_claims[[#This Row],[Date of Birth]]), DAY(tbl_claims[[#This Row],[Date of Birth]])), "")</f>
        <v/>
      </c>
    </row>
    <row r="908" spans="1:18" s="26" customFormat="1" x14ac:dyDescent="0.35">
      <c r="A908" s="39"/>
      <c r="B908" s="29"/>
      <c r="C908" s="29"/>
      <c r="D908" s="30"/>
      <c r="E908" s="55"/>
      <c r="F908" s="31"/>
      <c r="G908" s="31"/>
      <c r="H908" s="32"/>
      <c r="I908" s="32"/>
      <c r="J908" s="33"/>
      <c r="K908" s="33"/>
      <c r="L908" s="43"/>
      <c r="M908" s="34"/>
      <c r="N908" s="77" t="e">
        <f>VLOOKUP(tbl_claims[[#This Row],[Nationality]],Table4[],3,FALSE)</f>
        <v>#N/A</v>
      </c>
      <c r="O908" s="41" t="str">
        <f>IF(tbl_claims[[#This Row],[Date of Birth]]&lt;&gt;"", DATE(YEAR(tbl_claims[[#This Row],[Date of Birth]])+16, MONTH(tbl_claims[[#This Row],[Date of Birth]]), DAY(tbl_claims[[#This Row],[Date of Birth]])), "")</f>
        <v/>
      </c>
      <c r="P908" s="41" t="str">
        <f>IF(tbl_claims[[#This Row],[Date of Birth]]&lt;&gt;"", DATE(YEAR(tbl_claims[[#This Row],[Date of Birth]])+18, MONTH(tbl_claims[[#This Row],[Date of Birth]]), DAY(tbl_claims[[#This Row],[Date of Birth]])), "")</f>
        <v/>
      </c>
      <c r="Q908" s="41" t="str">
        <f>IF(tbl_claims[[#This Row],[Date of Birth]]&lt;&gt;"", DATE(YEAR(tbl_claims[[#This Row],[Date of Birth]])+21, MONTH(tbl_claims[[#This Row],[Date of Birth]]), DAY(tbl_claims[[#This Row],[Date of Birth]])), "")</f>
        <v/>
      </c>
      <c r="R908" s="41" t="str">
        <f>IF(tbl_claims[[#This Row],[Date of Birth]]&lt;&gt;"", DATE(YEAR(tbl_claims[[#This Row],[Date of Birth]])+25, MONTH(tbl_claims[[#This Row],[Date of Birth]]), DAY(tbl_claims[[#This Row],[Date of Birth]])), "")</f>
        <v/>
      </c>
    </row>
    <row r="909" spans="1:18" s="26" customFormat="1" x14ac:dyDescent="0.35">
      <c r="A909" s="39"/>
      <c r="B909" s="29"/>
      <c r="C909" s="29"/>
      <c r="D909" s="30"/>
      <c r="E909" s="55"/>
      <c r="F909" s="31"/>
      <c r="G909" s="31"/>
      <c r="H909" s="32"/>
      <c r="I909" s="32"/>
      <c r="J909" s="33"/>
      <c r="K909" s="33"/>
      <c r="L909" s="43"/>
      <c r="M909" s="34"/>
      <c r="N909" s="77" t="e">
        <f>VLOOKUP(tbl_claims[[#This Row],[Nationality]],Table4[],3,FALSE)</f>
        <v>#N/A</v>
      </c>
      <c r="O909" s="41" t="str">
        <f>IF(tbl_claims[[#This Row],[Date of Birth]]&lt;&gt;"", DATE(YEAR(tbl_claims[[#This Row],[Date of Birth]])+16, MONTH(tbl_claims[[#This Row],[Date of Birth]]), DAY(tbl_claims[[#This Row],[Date of Birth]])), "")</f>
        <v/>
      </c>
      <c r="P909" s="41" t="str">
        <f>IF(tbl_claims[[#This Row],[Date of Birth]]&lt;&gt;"", DATE(YEAR(tbl_claims[[#This Row],[Date of Birth]])+18, MONTH(tbl_claims[[#This Row],[Date of Birth]]), DAY(tbl_claims[[#This Row],[Date of Birth]])), "")</f>
        <v/>
      </c>
      <c r="Q909" s="41" t="str">
        <f>IF(tbl_claims[[#This Row],[Date of Birth]]&lt;&gt;"", DATE(YEAR(tbl_claims[[#This Row],[Date of Birth]])+21, MONTH(tbl_claims[[#This Row],[Date of Birth]]), DAY(tbl_claims[[#This Row],[Date of Birth]])), "")</f>
        <v/>
      </c>
      <c r="R909" s="41" t="str">
        <f>IF(tbl_claims[[#This Row],[Date of Birth]]&lt;&gt;"", DATE(YEAR(tbl_claims[[#This Row],[Date of Birth]])+25, MONTH(tbl_claims[[#This Row],[Date of Birth]]), DAY(tbl_claims[[#This Row],[Date of Birth]])), "")</f>
        <v/>
      </c>
    </row>
    <row r="910" spans="1:18" s="26" customFormat="1" x14ac:dyDescent="0.35">
      <c r="A910" s="39"/>
      <c r="B910" s="29"/>
      <c r="C910" s="29"/>
      <c r="D910" s="30"/>
      <c r="E910" s="55"/>
      <c r="F910" s="31"/>
      <c r="G910" s="31"/>
      <c r="H910" s="32"/>
      <c r="I910" s="32"/>
      <c r="J910" s="33"/>
      <c r="K910" s="33"/>
      <c r="L910" s="43"/>
      <c r="M910" s="34"/>
      <c r="N910" s="77" t="e">
        <f>VLOOKUP(tbl_claims[[#This Row],[Nationality]],Table4[],3,FALSE)</f>
        <v>#N/A</v>
      </c>
      <c r="O910" s="41" t="str">
        <f>IF(tbl_claims[[#This Row],[Date of Birth]]&lt;&gt;"", DATE(YEAR(tbl_claims[[#This Row],[Date of Birth]])+16, MONTH(tbl_claims[[#This Row],[Date of Birth]]), DAY(tbl_claims[[#This Row],[Date of Birth]])), "")</f>
        <v/>
      </c>
      <c r="P910" s="41" t="str">
        <f>IF(tbl_claims[[#This Row],[Date of Birth]]&lt;&gt;"", DATE(YEAR(tbl_claims[[#This Row],[Date of Birth]])+18, MONTH(tbl_claims[[#This Row],[Date of Birth]]), DAY(tbl_claims[[#This Row],[Date of Birth]])), "")</f>
        <v/>
      </c>
      <c r="Q910" s="41" t="str">
        <f>IF(tbl_claims[[#This Row],[Date of Birth]]&lt;&gt;"", DATE(YEAR(tbl_claims[[#This Row],[Date of Birth]])+21, MONTH(tbl_claims[[#This Row],[Date of Birth]]), DAY(tbl_claims[[#This Row],[Date of Birth]])), "")</f>
        <v/>
      </c>
      <c r="R910" s="41" t="str">
        <f>IF(tbl_claims[[#This Row],[Date of Birth]]&lt;&gt;"", DATE(YEAR(tbl_claims[[#This Row],[Date of Birth]])+25, MONTH(tbl_claims[[#This Row],[Date of Birth]]), DAY(tbl_claims[[#This Row],[Date of Birth]])), "")</f>
        <v/>
      </c>
    </row>
    <row r="911" spans="1:18" s="26" customFormat="1" x14ac:dyDescent="0.35">
      <c r="A911" s="39"/>
      <c r="B911" s="29"/>
      <c r="C911" s="29"/>
      <c r="D911" s="30"/>
      <c r="E911" s="55"/>
      <c r="F911" s="31"/>
      <c r="G911" s="31"/>
      <c r="H911" s="32"/>
      <c r="I911" s="32"/>
      <c r="J911" s="33"/>
      <c r="K911" s="33"/>
      <c r="L911" s="43"/>
      <c r="M911" s="34"/>
      <c r="N911" s="77" t="e">
        <f>VLOOKUP(tbl_claims[[#This Row],[Nationality]],Table4[],3,FALSE)</f>
        <v>#N/A</v>
      </c>
      <c r="O911" s="41" t="str">
        <f>IF(tbl_claims[[#This Row],[Date of Birth]]&lt;&gt;"", DATE(YEAR(tbl_claims[[#This Row],[Date of Birth]])+16, MONTH(tbl_claims[[#This Row],[Date of Birth]]), DAY(tbl_claims[[#This Row],[Date of Birth]])), "")</f>
        <v/>
      </c>
      <c r="P911" s="41" t="str">
        <f>IF(tbl_claims[[#This Row],[Date of Birth]]&lt;&gt;"", DATE(YEAR(tbl_claims[[#This Row],[Date of Birth]])+18, MONTH(tbl_claims[[#This Row],[Date of Birth]]), DAY(tbl_claims[[#This Row],[Date of Birth]])), "")</f>
        <v/>
      </c>
      <c r="Q911" s="41" t="str">
        <f>IF(tbl_claims[[#This Row],[Date of Birth]]&lt;&gt;"", DATE(YEAR(tbl_claims[[#This Row],[Date of Birth]])+21, MONTH(tbl_claims[[#This Row],[Date of Birth]]), DAY(tbl_claims[[#This Row],[Date of Birth]])), "")</f>
        <v/>
      </c>
      <c r="R911" s="41" t="str">
        <f>IF(tbl_claims[[#This Row],[Date of Birth]]&lt;&gt;"", DATE(YEAR(tbl_claims[[#This Row],[Date of Birth]])+25, MONTH(tbl_claims[[#This Row],[Date of Birth]]), DAY(tbl_claims[[#This Row],[Date of Birth]])), "")</f>
        <v/>
      </c>
    </row>
    <row r="912" spans="1:18" s="26" customFormat="1" x14ac:dyDescent="0.35">
      <c r="A912" s="39"/>
      <c r="B912" s="29"/>
      <c r="C912" s="29"/>
      <c r="D912" s="30"/>
      <c r="E912" s="55"/>
      <c r="F912" s="31"/>
      <c r="G912" s="31"/>
      <c r="H912" s="32"/>
      <c r="I912" s="32"/>
      <c r="J912" s="33"/>
      <c r="K912" s="33"/>
      <c r="L912" s="43"/>
      <c r="M912" s="34"/>
      <c r="N912" s="77" t="e">
        <f>VLOOKUP(tbl_claims[[#This Row],[Nationality]],Table4[],3,FALSE)</f>
        <v>#N/A</v>
      </c>
      <c r="O912" s="41" t="str">
        <f>IF(tbl_claims[[#This Row],[Date of Birth]]&lt;&gt;"", DATE(YEAR(tbl_claims[[#This Row],[Date of Birth]])+16, MONTH(tbl_claims[[#This Row],[Date of Birth]]), DAY(tbl_claims[[#This Row],[Date of Birth]])), "")</f>
        <v/>
      </c>
      <c r="P912" s="41" t="str">
        <f>IF(tbl_claims[[#This Row],[Date of Birth]]&lt;&gt;"", DATE(YEAR(tbl_claims[[#This Row],[Date of Birth]])+18, MONTH(tbl_claims[[#This Row],[Date of Birth]]), DAY(tbl_claims[[#This Row],[Date of Birth]])), "")</f>
        <v/>
      </c>
      <c r="Q912" s="41" t="str">
        <f>IF(tbl_claims[[#This Row],[Date of Birth]]&lt;&gt;"", DATE(YEAR(tbl_claims[[#This Row],[Date of Birth]])+21, MONTH(tbl_claims[[#This Row],[Date of Birth]]), DAY(tbl_claims[[#This Row],[Date of Birth]])), "")</f>
        <v/>
      </c>
      <c r="R912" s="41" t="str">
        <f>IF(tbl_claims[[#This Row],[Date of Birth]]&lt;&gt;"", DATE(YEAR(tbl_claims[[#This Row],[Date of Birth]])+25, MONTH(tbl_claims[[#This Row],[Date of Birth]]), DAY(tbl_claims[[#This Row],[Date of Birth]])), "")</f>
        <v/>
      </c>
    </row>
    <row r="913" spans="1:18" s="26" customFormat="1" x14ac:dyDescent="0.35">
      <c r="A913" s="39"/>
      <c r="B913" s="29"/>
      <c r="C913" s="29"/>
      <c r="D913" s="30"/>
      <c r="E913" s="55"/>
      <c r="F913" s="31"/>
      <c r="G913" s="31"/>
      <c r="H913" s="32"/>
      <c r="I913" s="32"/>
      <c r="J913" s="33"/>
      <c r="K913" s="33"/>
      <c r="L913" s="43"/>
      <c r="M913" s="34"/>
      <c r="N913" s="77" t="e">
        <f>VLOOKUP(tbl_claims[[#This Row],[Nationality]],Table4[],3,FALSE)</f>
        <v>#N/A</v>
      </c>
      <c r="O913" s="41" t="str">
        <f>IF(tbl_claims[[#This Row],[Date of Birth]]&lt;&gt;"", DATE(YEAR(tbl_claims[[#This Row],[Date of Birth]])+16, MONTH(tbl_claims[[#This Row],[Date of Birth]]), DAY(tbl_claims[[#This Row],[Date of Birth]])), "")</f>
        <v/>
      </c>
      <c r="P913" s="41" t="str">
        <f>IF(tbl_claims[[#This Row],[Date of Birth]]&lt;&gt;"", DATE(YEAR(tbl_claims[[#This Row],[Date of Birth]])+18, MONTH(tbl_claims[[#This Row],[Date of Birth]]), DAY(tbl_claims[[#This Row],[Date of Birth]])), "")</f>
        <v/>
      </c>
      <c r="Q913" s="41" t="str">
        <f>IF(tbl_claims[[#This Row],[Date of Birth]]&lt;&gt;"", DATE(YEAR(tbl_claims[[#This Row],[Date of Birth]])+21, MONTH(tbl_claims[[#This Row],[Date of Birth]]), DAY(tbl_claims[[#This Row],[Date of Birth]])), "")</f>
        <v/>
      </c>
      <c r="R913" s="41" t="str">
        <f>IF(tbl_claims[[#This Row],[Date of Birth]]&lt;&gt;"", DATE(YEAR(tbl_claims[[#This Row],[Date of Birth]])+25, MONTH(tbl_claims[[#This Row],[Date of Birth]]), DAY(tbl_claims[[#This Row],[Date of Birth]])), "")</f>
        <v/>
      </c>
    </row>
    <row r="914" spans="1:18" s="26" customFormat="1" x14ac:dyDescent="0.35">
      <c r="A914" s="39"/>
      <c r="B914" s="29"/>
      <c r="C914" s="29"/>
      <c r="D914" s="30"/>
      <c r="E914" s="55"/>
      <c r="F914" s="31"/>
      <c r="G914" s="31"/>
      <c r="H914" s="32"/>
      <c r="I914" s="32"/>
      <c r="J914" s="33"/>
      <c r="K914" s="33"/>
      <c r="L914" s="43"/>
      <c r="M914" s="34"/>
      <c r="N914" s="77" t="e">
        <f>VLOOKUP(tbl_claims[[#This Row],[Nationality]],Table4[],3,FALSE)</f>
        <v>#N/A</v>
      </c>
      <c r="O914" s="41" t="str">
        <f>IF(tbl_claims[[#This Row],[Date of Birth]]&lt;&gt;"", DATE(YEAR(tbl_claims[[#This Row],[Date of Birth]])+16, MONTH(tbl_claims[[#This Row],[Date of Birth]]), DAY(tbl_claims[[#This Row],[Date of Birth]])), "")</f>
        <v/>
      </c>
      <c r="P914" s="41" t="str">
        <f>IF(tbl_claims[[#This Row],[Date of Birth]]&lt;&gt;"", DATE(YEAR(tbl_claims[[#This Row],[Date of Birth]])+18, MONTH(tbl_claims[[#This Row],[Date of Birth]]), DAY(tbl_claims[[#This Row],[Date of Birth]])), "")</f>
        <v/>
      </c>
      <c r="Q914" s="41" t="str">
        <f>IF(tbl_claims[[#This Row],[Date of Birth]]&lt;&gt;"", DATE(YEAR(tbl_claims[[#This Row],[Date of Birth]])+21, MONTH(tbl_claims[[#This Row],[Date of Birth]]), DAY(tbl_claims[[#This Row],[Date of Birth]])), "")</f>
        <v/>
      </c>
      <c r="R914" s="41" t="str">
        <f>IF(tbl_claims[[#This Row],[Date of Birth]]&lt;&gt;"", DATE(YEAR(tbl_claims[[#This Row],[Date of Birth]])+25, MONTH(tbl_claims[[#This Row],[Date of Birth]]), DAY(tbl_claims[[#This Row],[Date of Birth]])), "")</f>
        <v/>
      </c>
    </row>
    <row r="915" spans="1:18" s="26" customFormat="1" x14ac:dyDescent="0.35">
      <c r="A915" s="39"/>
      <c r="B915" s="29"/>
      <c r="C915" s="29"/>
      <c r="D915" s="30"/>
      <c r="E915" s="55"/>
      <c r="F915" s="31"/>
      <c r="G915" s="31"/>
      <c r="H915" s="32"/>
      <c r="I915" s="32"/>
      <c r="J915" s="33"/>
      <c r="K915" s="33"/>
      <c r="L915" s="43"/>
      <c r="M915" s="34"/>
      <c r="N915" s="77" t="e">
        <f>VLOOKUP(tbl_claims[[#This Row],[Nationality]],Table4[],3,FALSE)</f>
        <v>#N/A</v>
      </c>
      <c r="O915" s="41" t="str">
        <f>IF(tbl_claims[[#This Row],[Date of Birth]]&lt;&gt;"", DATE(YEAR(tbl_claims[[#This Row],[Date of Birth]])+16, MONTH(tbl_claims[[#This Row],[Date of Birth]]), DAY(tbl_claims[[#This Row],[Date of Birth]])), "")</f>
        <v/>
      </c>
      <c r="P915" s="41" t="str">
        <f>IF(tbl_claims[[#This Row],[Date of Birth]]&lt;&gt;"", DATE(YEAR(tbl_claims[[#This Row],[Date of Birth]])+18, MONTH(tbl_claims[[#This Row],[Date of Birth]]), DAY(tbl_claims[[#This Row],[Date of Birth]])), "")</f>
        <v/>
      </c>
      <c r="Q915" s="41" t="str">
        <f>IF(tbl_claims[[#This Row],[Date of Birth]]&lt;&gt;"", DATE(YEAR(tbl_claims[[#This Row],[Date of Birth]])+21, MONTH(tbl_claims[[#This Row],[Date of Birth]]), DAY(tbl_claims[[#This Row],[Date of Birth]])), "")</f>
        <v/>
      </c>
      <c r="R915" s="41" t="str">
        <f>IF(tbl_claims[[#This Row],[Date of Birth]]&lt;&gt;"", DATE(YEAR(tbl_claims[[#This Row],[Date of Birth]])+25, MONTH(tbl_claims[[#This Row],[Date of Birth]]), DAY(tbl_claims[[#This Row],[Date of Birth]])), "")</f>
        <v/>
      </c>
    </row>
    <row r="916" spans="1:18" s="26" customFormat="1" x14ac:dyDescent="0.35">
      <c r="A916" s="39"/>
      <c r="B916" s="29"/>
      <c r="C916" s="29"/>
      <c r="D916" s="30"/>
      <c r="E916" s="55"/>
      <c r="F916" s="31"/>
      <c r="G916" s="31"/>
      <c r="H916" s="32"/>
      <c r="I916" s="32"/>
      <c r="J916" s="33"/>
      <c r="K916" s="33"/>
      <c r="L916" s="43"/>
      <c r="M916" s="34"/>
      <c r="N916" s="77" t="e">
        <f>VLOOKUP(tbl_claims[[#This Row],[Nationality]],Table4[],3,FALSE)</f>
        <v>#N/A</v>
      </c>
      <c r="O916" s="41" t="str">
        <f>IF(tbl_claims[[#This Row],[Date of Birth]]&lt;&gt;"", DATE(YEAR(tbl_claims[[#This Row],[Date of Birth]])+16, MONTH(tbl_claims[[#This Row],[Date of Birth]]), DAY(tbl_claims[[#This Row],[Date of Birth]])), "")</f>
        <v/>
      </c>
      <c r="P916" s="41" t="str">
        <f>IF(tbl_claims[[#This Row],[Date of Birth]]&lt;&gt;"", DATE(YEAR(tbl_claims[[#This Row],[Date of Birth]])+18, MONTH(tbl_claims[[#This Row],[Date of Birth]]), DAY(tbl_claims[[#This Row],[Date of Birth]])), "")</f>
        <v/>
      </c>
      <c r="Q916" s="41" t="str">
        <f>IF(tbl_claims[[#This Row],[Date of Birth]]&lt;&gt;"", DATE(YEAR(tbl_claims[[#This Row],[Date of Birth]])+21, MONTH(tbl_claims[[#This Row],[Date of Birth]]), DAY(tbl_claims[[#This Row],[Date of Birth]])), "")</f>
        <v/>
      </c>
      <c r="R916" s="41" t="str">
        <f>IF(tbl_claims[[#This Row],[Date of Birth]]&lt;&gt;"", DATE(YEAR(tbl_claims[[#This Row],[Date of Birth]])+25, MONTH(tbl_claims[[#This Row],[Date of Birth]]), DAY(tbl_claims[[#This Row],[Date of Birth]])), "")</f>
        <v/>
      </c>
    </row>
    <row r="917" spans="1:18" s="26" customFormat="1" x14ac:dyDescent="0.35">
      <c r="A917" s="39"/>
      <c r="B917" s="29"/>
      <c r="C917" s="29"/>
      <c r="D917" s="30"/>
      <c r="E917" s="55"/>
      <c r="F917" s="31"/>
      <c r="G917" s="31"/>
      <c r="H917" s="32"/>
      <c r="I917" s="32"/>
      <c r="J917" s="33"/>
      <c r="K917" s="33"/>
      <c r="L917" s="43"/>
      <c r="M917" s="34"/>
      <c r="N917" s="77" t="e">
        <f>VLOOKUP(tbl_claims[[#This Row],[Nationality]],Table4[],3,FALSE)</f>
        <v>#N/A</v>
      </c>
      <c r="O917" s="41" t="str">
        <f>IF(tbl_claims[[#This Row],[Date of Birth]]&lt;&gt;"", DATE(YEAR(tbl_claims[[#This Row],[Date of Birth]])+16, MONTH(tbl_claims[[#This Row],[Date of Birth]]), DAY(tbl_claims[[#This Row],[Date of Birth]])), "")</f>
        <v/>
      </c>
      <c r="P917" s="41" t="str">
        <f>IF(tbl_claims[[#This Row],[Date of Birth]]&lt;&gt;"", DATE(YEAR(tbl_claims[[#This Row],[Date of Birth]])+18, MONTH(tbl_claims[[#This Row],[Date of Birth]]), DAY(tbl_claims[[#This Row],[Date of Birth]])), "")</f>
        <v/>
      </c>
      <c r="Q917" s="41" t="str">
        <f>IF(tbl_claims[[#This Row],[Date of Birth]]&lt;&gt;"", DATE(YEAR(tbl_claims[[#This Row],[Date of Birth]])+21, MONTH(tbl_claims[[#This Row],[Date of Birth]]), DAY(tbl_claims[[#This Row],[Date of Birth]])), "")</f>
        <v/>
      </c>
      <c r="R917" s="41" t="str">
        <f>IF(tbl_claims[[#This Row],[Date of Birth]]&lt;&gt;"", DATE(YEAR(tbl_claims[[#This Row],[Date of Birth]])+25, MONTH(tbl_claims[[#This Row],[Date of Birth]]), DAY(tbl_claims[[#This Row],[Date of Birth]])), "")</f>
        <v/>
      </c>
    </row>
    <row r="918" spans="1:18" s="26" customFormat="1" x14ac:dyDescent="0.35">
      <c r="A918" s="39"/>
      <c r="B918" s="29"/>
      <c r="C918" s="29"/>
      <c r="D918" s="30"/>
      <c r="E918" s="55"/>
      <c r="F918" s="31"/>
      <c r="G918" s="31"/>
      <c r="H918" s="32"/>
      <c r="I918" s="32"/>
      <c r="J918" s="33"/>
      <c r="K918" s="33"/>
      <c r="L918" s="43"/>
      <c r="M918" s="34"/>
      <c r="N918" s="77" t="e">
        <f>VLOOKUP(tbl_claims[[#This Row],[Nationality]],Table4[],3,FALSE)</f>
        <v>#N/A</v>
      </c>
      <c r="O918" s="41" t="str">
        <f>IF(tbl_claims[[#This Row],[Date of Birth]]&lt;&gt;"", DATE(YEAR(tbl_claims[[#This Row],[Date of Birth]])+16, MONTH(tbl_claims[[#This Row],[Date of Birth]]), DAY(tbl_claims[[#This Row],[Date of Birth]])), "")</f>
        <v/>
      </c>
      <c r="P918" s="41" t="str">
        <f>IF(tbl_claims[[#This Row],[Date of Birth]]&lt;&gt;"", DATE(YEAR(tbl_claims[[#This Row],[Date of Birth]])+18, MONTH(tbl_claims[[#This Row],[Date of Birth]]), DAY(tbl_claims[[#This Row],[Date of Birth]])), "")</f>
        <v/>
      </c>
      <c r="Q918" s="41" t="str">
        <f>IF(tbl_claims[[#This Row],[Date of Birth]]&lt;&gt;"", DATE(YEAR(tbl_claims[[#This Row],[Date of Birth]])+21, MONTH(tbl_claims[[#This Row],[Date of Birth]]), DAY(tbl_claims[[#This Row],[Date of Birth]])), "")</f>
        <v/>
      </c>
      <c r="R918" s="41" t="str">
        <f>IF(tbl_claims[[#This Row],[Date of Birth]]&lt;&gt;"", DATE(YEAR(tbl_claims[[#This Row],[Date of Birth]])+25, MONTH(tbl_claims[[#This Row],[Date of Birth]]), DAY(tbl_claims[[#This Row],[Date of Birth]])), "")</f>
        <v/>
      </c>
    </row>
    <row r="919" spans="1:18" s="26" customFormat="1" x14ac:dyDescent="0.35">
      <c r="A919" s="39"/>
      <c r="B919" s="29"/>
      <c r="C919" s="29"/>
      <c r="D919" s="30"/>
      <c r="E919" s="55"/>
      <c r="F919" s="31"/>
      <c r="G919" s="31"/>
      <c r="H919" s="32"/>
      <c r="I919" s="32"/>
      <c r="J919" s="33"/>
      <c r="K919" s="33"/>
      <c r="L919" s="43"/>
      <c r="M919" s="34"/>
      <c r="N919" s="77" t="e">
        <f>VLOOKUP(tbl_claims[[#This Row],[Nationality]],Table4[],3,FALSE)</f>
        <v>#N/A</v>
      </c>
      <c r="O919" s="41" t="str">
        <f>IF(tbl_claims[[#This Row],[Date of Birth]]&lt;&gt;"", DATE(YEAR(tbl_claims[[#This Row],[Date of Birth]])+16, MONTH(tbl_claims[[#This Row],[Date of Birth]]), DAY(tbl_claims[[#This Row],[Date of Birth]])), "")</f>
        <v/>
      </c>
      <c r="P919" s="41" t="str">
        <f>IF(tbl_claims[[#This Row],[Date of Birth]]&lt;&gt;"", DATE(YEAR(tbl_claims[[#This Row],[Date of Birth]])+18, MONTH(tbl_claims[[#This Row],[Date of Birth]]), DAY(tbl_claims[[#This Row],[Date of Birth]])), "")</f>
        <v/>
      </c>
      <c r="Q919" s="41" t="str">
        <f>IF(tbl_claims[[#This Row],[Date of Birth]]&lt;&gt;"", DATE(YEAR(tbl_claims[[#This Row],[Date of Birth]])+21, MONTH(tbl_claims[[#This Row],[Date of Birth]]), DAY(tbl_claims[[#This Row],[Date of Birth]])), "")</f>
        <v/>
      </c>
      <c r="R919" s="41" t="str">
        <f>IF(tbl_claims[[#This Row],[Date of Birth]]&lt;&gt;"", DATE(YEAR(tbl_claims[[#This Row],[Date of Birth]])+25, MONTH(tbl_claims[[#This Row],[Date of Birth]]), DAY(tbl_claims[[#This Row],[Date of Birth]])), "")</f>
        <v/>
      </c>
    </row>
    <row r="920" spans="1:18" s="26" customFormat="1" x14ac:dyDescent="0.35">
      <c r="A920" s="39"/>
      <c r="B920" s="29"/>
      <c r="C920" s="29"/>
      <c r="D920" s="30"/>
      <c r="E920" s="55"/>
      <c r="F920" s="31"/>
      <c r="G920" s="31"/>
      <c r="H920" s="32"/>
      <c r="I920" s="32"/>
      <c r="J920" s="33"/>
      <c r="K920" s="33"/>
      <c r="L920" s="43"/>
      <c r="M920" s="34"/>
      <c r="N920" s="77" t="e">
        <f>VLOOKUP(tbl_claims[[#This Row],[Nationality]],Table4[],3,FALSE)</f>
        <v>#N/A</v>
      </c>
      <c r="O920" s="41" t="str">
        <f>IF(tbl_claims[[#This Row],[Date of Birth]]&lt;&gt;"", DATE(YEAR(tbl_claims[[#This Row],[Date of Birth]])+16, MONTH(tbl_claims[[#This Row],[Date of Birth]]), DAY(tbl_claims[[#This Row],[Date of Birth]])), "")</f>
        <v/>
      </c>
      <c r="P920" s="41" t="str">
        <f>IF(tbl_claims[[#This Row],[Date of Birth]]&lt;&gt;"", DATE(YEAR(tbl_claims[[#This Row],[Date of Birth]])+18, MONTH(tbl_claims[[#This Row],[Date of Birth]]), DAY(tbl_claims[[#This Row],[Date of Birth]])), "")</f>
        <v/>
      </c>
      <c r="Q920" s="41" t="str">
        <f>IF(tbl_claims[[#This Row],[Date of Birth]]&lt;&gt;"", DATE(YEAR(tbl_claims[[#This Row],[Date of Birth]])+21, MONTH(tbl_claims[[#This Row],[Date of Birth]]), DAY(tbl_claims[[#This Row],[Date of Birth]])), "")</f>
        <v/>
      </c>
      <c r="R920" s="41" t="str">
        <f>IF(tbl_claims[[#This Row],[Date of Birth]]&lt;&gt;"", DATE(YEAR(tbl_claims[[#This Row],[Date of Birth]])+25, MONTH(tbl_claims[[#This Row],[Date of Birth]]), DAY(tbl_claims[[#This Row],[Date of Birth]])), "")</f>
        <v/>
      </c>
    </row>
    <row r="921" spans="1:18" s="26" customFormat="1" x14ac:dyDescent="0.35">
      <c r="A921" s="39"/>
      <c r="B921" s="29"/>
      <c r="C921" s="29"/>
      <c r="D921" s="30"/>
      <c r="E921" s="55"/>
      <c r="F921" s="31"/>
      <c r="G921" s="31"/>
      <c r="H921" s="32"/>
      <c r="I921" s="32"/>
      <c r="J921" s="33"/>
      <c r="K921" s="33"/>
      <c r="L921" s="43"/>
      <c r="M921" s="34"/>
      <c r="N921" s="77" t="e">
        <f>VLOOKUP(tbl_claims[[#This Row],[Nationality]],Table4[],3,FALSE)</f>
        <v>#N/A</v>
      </c>
      <c r="O921" s="41" t="str">
        <f>IF(tbl_claims[[#This Row],[Date of Birth]]&lt;&gt;"", DATE(YEAR(tbl_claims[[#This Row],[Date of Birth]])+16, MONTH(tbl_claims[[#This Row],[Date of Birth]]), DAY(tbl_claims[[#This Row],[Date of Birth]])), "")</f>
        <v/>
      </c>
      <c r="P921" s="41" t="str">
        <f>IF(tbl_claims[[#This Row],[Date of Birth]]&lt;&gt;"", DATE(YEAR(tbl_claims[[#This Row],[Date of Birth]])+18, MONTH(tbl_claims[[#This Row],[Date of Birth]]), DAY(tbl_claims[[#This Row],[Date of Birth]])), "")</f>
        <v/>
      </c>
      <c r="Q921" s="41" t="str">
        <f>IF(tbl_claims[[#This Row],[Date of Birth]]&lt;&gt;"", DATE(YEAR(tbl_claims[[#This Row],[Date of Birth]])+21, MONTH(tbl_claims[[#This Row],[Date of Birth]]), DAY(tbl_claims[[#This Row],[Date of Birth]])), "")</f>
        <v/>
      </c>
      <c r="R921" s="41" t="str">
        <f>IF(tbl_claims[[#This Row],[Date of Birth]]&lt;&gt;"", DATE(YEAR(tbl_claims[[#This Row],[Date of Birth]])+25, MONTH(tbl_claims[[#This Row],[Date of Birth]]), DAY(tbl_claims[[#This Row],[Date of Birth]])), "")</f>
        <v/>
      </c>
    </row>
    <row r="922" spans="1:18" s="26" customFormat="1" x14ac:dyDescent="0.35">
      <c r="A922" s="39"/>
      <c r="B922" s="29"/>
      <c r="C922" s="29"/>
      <c r="D922" s="30"/>
      <c r="E922" s="55"/>
      <c r="F922" s="31"/>
      <c r="G922" s="31"/>
      <c r="H922" s="32"/>
      <c r="I922" s="32"/>
      <c r="J922" s="33"/>
      <c r="K922" s="33"/>
      <c r="L922" s="43"/>
      <c r="M922" s="34"/>
      <c r="N922" s="77" t="e">
        <f>VLOOKUP(tbl_claims[[#This Row],[Nationality]],Table4[],3,FALSE)</f>
        <v>#N/A</v>
      </c>
      <c r="O922" s="41" t="str">
        <f>IF(tbl_claims[[#This Row],[Date of Birth]]&lt;&gt;"", DATE(YEAR(tbl_claims[[#This Row],[Date of Birth]])+16, MONTH(tbl_claims[[#This Row],[Date of Birth]]), DAY(tbl_claims[[#This Row],[Date of Birth]])), "")</f>
        <v/>
      </c>
      <c r="P922" s="41" t="str">
        <f>IF(tbl_claims[[#This Row],[Date of Birth]]&lt;&gt;"", DATE(YEAR(tbl_claims[[#This Row],[Date of Birth]])+18, MONTH(tbl_claims[[#This Row],[Date of Birth]]), DAY(tbl_claims[[#This Row],[Date of Birth]])), "")</f>
        <v/>
      </c>
      <c r="Q922" s="41" t="str">
        <f>IF(tbl_claims[[#This Row],[Date of Birth]]&lt;&gt;"", DATE(YEAR(tbl_claims[[#This Row],[Date of Birth]])+21, MONTH(tbl_claims[[#This Row],[Date of Birth]]), DAY(tbl_claims[[#This Row],[Date of Birth]])), "")</f>
        <v/>
      </c>
      <c r="R922" s="41" t="str">
        <f>IF(tbl_claims[[#This Row],[Date of Birth]]&lt;&gt;"", DATE(YEAR(tbl_claims[[#This Row],[Date of Birth]])+25, MONTH(tbl_claims[[#This Row],[Date of Birth]]), DAY(tbl_claims[[#This Row],[Date of Birth]])), "")</f>
        <v/>
      </c>
    </row>
    <row r="923" spans="1:18" s="26" customFormat="1" x14ac:dyDescent="0.35">
      <c r="A923" s="39"/>
      <c r="B923" s="29"/>
      <c r="C923" s="29"/>
      <c r="D923" s="30"/>
      <c r="E923" s="55"/>
      <c r="F923" s="31"/>
      <c r="G923" s="31"/>
      <c r="H923" s="32"/>
      <c r="I923" s="32"/>
      <c r="J923" s="33"/>
      <c r="K923" s="33"/>
      <c r="L923" s="43"/>
      <c r="M923" s="34"/>
      <c r="N923" s="77" t="e">
        <f>VLOOKUP(tbl_claims[[#This Row],[Nationality]],Table4[],3,FALSE)</f>
        <v>#N/A</v>
      </c>
      <c r="O923" s="41" t="str">
        <f>IF(tbl_claims[[#This Row],[Date of Birth]]&lt;&gt;"", DATE(YEAR(tbl_claims[[#This Row],[Date of Birth]])+16, MONTH(tbl_claims[[#This Row],[Date of Birth]]), DAY(tbl_claims[[#This Row],[Date of Birth]])), "")</f>
        <v/>
      </c>
      <c r="P923" s="41" t="str">
        <f>IF(tbl_claims[[#This Row],[Date of Birth]]&lt;&gt;"", DATE(YEAR(tbl_claims[[#This Row],[Date of Birth]])+18, MONTH(tbl_claims[[#This Row],[Date of Birth]]), DAY(tbl_claims[[#This Row],[Date of Birth]])), "")</f>
        <v/>
      </c>
      <c r="Q923" s="41" t="str">
        <f>IF(tbl_claims[[#This Row],[Date of Birth]]&lt;&gt;"", DATE(YEAR(tbl_claims[[#This Row],[Date of Birth]])+21, MONTH(tbl_claims[[#This Row],[Date of Birth]]), DAY(tbl_claims[[#This Row],[Date of Birth]])), "")</f>
        <v/>
      </c>
      <c r="R923" s="41" t="str">
        <f>IF(tbl_claims[[#This Row],[Date of Birth]]&lt;&gt;"", DATE(YEAR(tbl_claims[[#This Row],[Date of Birth]])+25, MONTH(tbl_claims[[#This Row],[Date of Birth]]), DAY(tbl_claims[[#This Row],[Date of Birth]])), "")</f>
        <v/>
      </c>
    </row>
    <row r="924" spans="1:18" s="26" customFormat="1" x14ac:dyDescent="0.35">
      <c r="A924" s="39"/>
      <c r="B924" s="29"/>
      <c r="C924" s="29"/>
      <c r="D924" s="30"/>
      <c r="E924" s="55"/>
      <c r="F924" s="31"/>
      <c r="G924" s="31"/>
      <c r="H924" s="32"/>
      <c r="I924" s="32"/>
      <c r="J924" s="33"/>
      <c r="K924" s="33"/>
      <c r="L924" s="43"/>
      <c r="M924" s="34"/>
      <c r="N924" s="77" t="e">
        <f>VLOOKUP(tbl_claims[[#This Row],[Nationality]],Table4[],3,FALSE)</f>
        <v>#N/A</v>
      </c>
      <c r="O924" s="41" t="str">
        <f>IF(tbl_claims[[#This Row],[Date of Birth]]&lt;&gt;"", DATE(YEAR(tbl_claims[[#This Row],[Date of Birth]])+16, MONTH(tbl_claims[[#This Row],[Date of Birth]]), DAY(tbl_claims[[#This Row],[Date of Birth]])), "")</f>
        <v/>
      </c>
      <c r="P924" s="41" t="str">
        <f>IF(tbl_claims[[#This Row],[Date of Birth]]&lt;&gt;"", DATE(YEAR(tbl_claims[[#This Row],[Date of Birth]])+18, MONTH(tbl_claims[[#This Row],[Date of Birth]]), DAY(tbl_claims[[#This Row],[Date of Birth]])), "")</f>
        <v/>
      </c>
      <c r="Q924" s="41" t="str">
        <f>IF(tbl_claims[[#This Row],[Date of Birth]]&lt;&gt;"", DATE(YEAR(tbl_claims[[#This Row],[Date of Birth]])+21, MONTH(tbl_claims[[#This Row],[Date of Birth]]), DAY(tbl_claims[[#This Row],[Date of Birth]])), "")</f>
        <v/>
      </c>
      <c r="R924" s="41" t="str">
        <f>IF(tbl_claims[[#This Row],[Date of Birth]]&lt;&gt;"", DATE(YEAR(tbl_claims[[#This Row],[Date of Birth]])+25, MONTH(tbl_claims[[#This Row],[Date of Birth]]), DAY(tbl_claims[[#This Row],[Date of Birth]])), "")</f>
        <v/>
      </c>
    </row>
    <row r="925" spans="1:18" s="26" customFormat="1" x14ac:dyDescent="0.35">
      <c r="A925" s="39"/>
      <c r="B925" s="29"/>
      <c r="C925" s="29"/>
      <c r="D925" s="30"/>
      <c r="E925" s="55"/>
      <c r="F925" s="31"/>
      <c r="G925" s="31"/>
      <c r="H925" s="32"/>
      <c r="I925" s="32"/>
      <c r="J925" s="33"/>
      <c r="K925" s="33"/>
      <c r="L925" s="43"/>
      <c r="M925" s="34"/>
      <c r="N925" s="77" t="e">
        <f>VLOOKUP(tbl_claims[[#This Row],[Nationality]],Table4[],3,FALSE)</f>
        <v>#N/A</v>
      </c>
      <c r="O925" s="41" t="str">
        <f>IF(tbl_claims[[#This Row],[Date of Birth]]&lt;&gt;"", DATE(YEAR(tbl_claims[[#This Row],[Date of Birth]])+16, MONTH(tbl_claims[[#This Row],[Date of Birth]]), DAY(tbl_claims[[#This Row],[Date of Birth]])), "")</f>
        <v/>
      </c>
      <c r="P925" s="41" t="str">
        <f>IF(tbl_claims[[#This Row],[Date of Birth]]&lt;&gt;"", DATE(YEAR(tbl_claims[[#This Row],[Date of Birth]])+18, MONTH(tbl_claims[[#This Row],[Date of Birth]]), DAY(tbl_claims[[#This Row],[Date of Birth]])), "")</f>
        <v/>
      </c>
      <c r="Q925" s="41" t="str">
        <f>IF(tbl_claims[[#This Row],[Date of Birth]]&lt;&gt;"", DATE(YEAR(tbl_claims[[#This Row],[Date of Birth]])+21, MONTH(tbl_claims[[#This Row],[Date of Birth]]), DAY(tbl_claims[[#This Row],[Date of Birth]])), "")</f>
        <v/>
      </c>
      <c r="R925" s="41" t="str">
        <f>IF(tbl_claims[[#This Row],[Date of Birth]]&lt;&gt;"", DATE(YEAR(tbl_claims[[#This Row],[Date of Birth]])+25, MONTH(tbl_claims[[#This Row],[Date of Birth]]), DAY(tbl_claims[[#This Row],[Date of Birth]])), "")</f>
        <v/>
      </c>
    </row>
    <row r="926" spans="1:18" s="26" customFormat="1" x14ac:dyDescent="0.35">
      <c r="A926" s="39"/>
      <c r="B926" s="29"/>
      <c r="C926" s="29"/>
      <c r="D926" s="30"/>
      <c r="E926" s="55"/>
      <c r="F926" s="31"/>
      <c r="G926" s="31"/>
      <c r="H926" s="32"/>
      <c r="I926" s="32"/>
      <c r="J926" s="33"/>
      <c r="K926" s="33"/>
      <c r="L926" s="43"/>
      <c r="M926" s="34"/>
      <c r="N926" s="77" t="e">
        <f>VLOOKUP(tbl_claims[[#This Row],[Nationality]],Table4[],3,FALSE)</f>
        <v>#N/A</v>
      </c>
      <c r="O926" s="41" t="str">
        <f>IF(tbl_claims[[#This Row],[Date of Birth]]&lt;&gt;"", DATE(YEAR(tbl_claims[[#This Row],[Date of Birth]])+16, MONTH(tbl_claims[[#This Row],[Date of Birth]]), DAY(tbl_claims[[#This Row],[Date of Birth]])), "")</f>
        <v/>
      </c>
      <c r="P926" s="41" t="str">
        <f>IF(tbl_claims[[#This Row],[Date of Birth]]&lt;&gt;"", DATE(YEAR(tbl_claims[[#This Row],[Date of Birth]])+18, MONTH(tbl_claims[[#This Row],[Date of Birth]]), DAY(tbl_claims[[#This Row],[Date of Birth]])), "")</f>
        <v/>
      </c>
      <c r="Q926" s="41" t="str">
        <f>IF(tbl_claims[[#This Row],[Date of Birth]]&lt;&gt;"", DATE(YEAR(tbl_claims[[#This Row],[Date of Birth]])+21, MONTH(tbl_claims[[#This Row],[Date of Birth]]), DAY(tbl_claims[[#This Row],[Date of Birth]])), "")</f>
        <v/>
      </c>
      <c r="R926" s="41" t="str">
        <f>IF(tbl_claims[[#This Row],[Date of Birth]]&lt;&gt;"", DATE(YEAR(tbl_claims[[#This Row],[Date of Birth]])+25, MONTH(tbl_claims[[#This Row],[Date of Birth]]), DAY(tbl_claims[[#This Row],[Date of Birth]])), "")</f>
        <v/>
      </c>
    </row>
    <row r="927" spans="1:18" s="26" customFormat="1" x14ac:dyDescent="0.35">
      <c r="A927" s="39"/>
      <c r="B927" s="29"/>
      <c r="C927" s="29"/>
      <c r="D927" s="30"/>
      <c r="E927" s="55"/>
      <c r="F927" s="31"/>
      <c r="G927" s="31"/>
      <c r="H927" s="32"/>
      <c r="I927" s="32"/>
      <c r="J927" s="33"/>
      <c r="K927" s="33"/>
      <c r="L927" s="43"/>
      <c r="M927" s="34"/>
      <c r="N927" s="77" t="e">
        <f>VLOOKUP(tbl_claims[[#This Row],[Nationality]],Table4[],3,FALSE)</f>
        <v>#N/A</v>
      </c>
      <c r="O927" s="41" t="str">
        <f>IF(tbl_claims[[#This Row],[Date of Birth]]&lt;&gt;"", DATE(YEAR(tbl_claims[[#This Row],[Date of Birth]])+16, MONTH(tbl_claims[[#This Row],[Date of Birth]]), DAY(tbl_claims[[#This Row],[Date of Birth]])), "")</f>
        <v/>
      </c>
      <c r="P927" s="41" t="str">
        <f>IF(tbl_claims[[#This Row],[Date of Birth]]&lt;&gt;"", DATE(YEAR(tbl_claims[[#This Row],[Date of Birth]])+18, MONTH(tbl_claims[[#This Row],[Date of Birth]]), DAY(tbl_claims[[#This Row],[Date of Birth]])), "")</f>
        <v/>
      </c>
      <c r="Q927" s="41" t="str">
        <f>IF(tbl_claims[[#This Row],[Date of Birth]]&lt;&gt;"", DATE(YEAR(tbl_claims[[#This Row],[Date of Birth]])+21, MONTH(tbl_claims[[#This Row],[Date of Birth]]), DAY(tbl_claims[[#This Row],[Date of Birth]])), "")</f>
        <v/>
      </c>
      <c r="R927" s="41" t="str">
        <f>IF(tbl_claims[[#This Row],[Date of Birth]]&lt;&gt;"", DATE(YEAR(tbl_claims[[#This Row],[Date of Birth]])+25, MONTH(tbl_claims[[#This Row],[Date of Birth]]), DAY(tbl_claims[[#This Row],[Date of Birth]])), "")</f>
        <v/>
      </c>
    </row>
    <row r="928" spans="1:18" s="26" customFormat="1" x14ac:dyDescent="0.35">
      <c r="A928" s="39"/>
      <c r="B928" s="29"/>
      <c r="C928" s="29"/>
      <c r="D928" s="30"/>
      <c r="E928" s="55"/>
      <c r="F928" s="31"/>
      <c r="G928" s="31"/>
      <c r="H928" s="32"/>
      <c r="I928" s="32"/>
      <c r="J928" s="33"/>
      <c r="K928" s="33"/>
      <c r="L928" s="43"/>
      <c r="M928" s="34"/>
      <c r="N928" s="77" t="e">
        <f>VLOOKUP(tbl_claims[[#This Row],[Nationality]],Table4[],3,FALSE)</f>
        <v>#N/A</v>
      </c>
      <c r="O928" s="41" t="str">
        <f>IF(tbl_claims[[#This Row],[Date of Birth]]&lt;&gt;"", DATE(YEAR(tbl_claims[[#This Row],[Date of Birth]])+16, MONTH(tbl_claims[[#This Row],[Date of Birth]]), DAY(tbl_claims[[#This Row],[Date of Birth]])), "")</f>
        <v/>
      </c>
      <c r="P928" s="41" t="str">
        <f>IF(tbl_claims[[#This Row],[Date of Birth]]&lt;&gt;"", DATE(YEAR(tbl_claims[[#This Row],[Date of Birth]])+18, MONTH(tbl_claims[[#This Row],[Date of Birth]]), DAY(tbl_claims[[#This Row],[Date of Birth]])), "")</f>
        <v/>
      </c>
      <c r="Q928" s="41" t="str">
        <f>IF(tbl_claims[[#This Row],[Date of Birth]]&lt;&gt;"", DATE(YEAR(tbl_claims[[#This Row],[Date of Birth]])+21, MONTH(tbl_claims[[#This Row],[Date of Birth]]), DAY(tbl_claims[[#This Row],[Date of Birth]])), "")</f>
        <v/>
      </c>
      <c r="R928" s="41" t="str">
        <f>IF(tbl_claims[[#This Row],[Date of Birth]]&lt;&gt;"", DATE(YEAR(tbl_claims[[#This Row],[Date of Birth]])+25, MONTH(tbl_claims[[#This Row],[Date of Birth]]), DAY(tbl_claims[[#This Row],[Date of Birth]])), "")</f>
        <v/>
      </c>
    </row>
    <row r="929" spans="1:18" s="26" customFormat="1" x14ac:dyDescent="0.35">
      <c r="A929" s="39"/>
      <c r="B929" s="29"/>
      <c r="C929" s="29"/>
      <c r="D929" s="30"/>
      <c r="E929" s="55"/>
      <c r="F929" s="31"/>
      <c r="G929" s="31"/>
      <c r="H929" s="32"/>
      <c r="I929" s="32"/>
      <c r="J929" s="33"/>
      <c r="K929" s="33"/>
      <c r="L929" s="43"/>
      <c r="M929" s="34"/>
      <c r="N929" s="77" t="e">
        <f>VLOOKUP(tbl_claims[[#This Row],[Nationality]],Table4[],3,FALSE)</f>
        <v>#N/A</v>
      </c>
      <c r="O929" s="41" t="str">
        <f>IF(tbl_claims[[#This Row],[Date of Birth]]&lt;&gt;"", DATE(YEAR(tbl_claims[[#This Row],[Date of Birth]])+16, MONTH(tbl_claims[[#This Row],[Date of Birth]]), DAY(tbl_claims[[#This Row],[Date of Birth]])), "")</f>
        <v/>
      </c>
      <c r="P929" s="41" t="str">
        <f>IF(tbl_claims[[#This Row],[Date of Birth]]&lt;&gt;"", DATE(YEAR(tbl_claims[[#This Row],[Date of Birth]])+18, MONTH(tbl_claims[[#This Row],[Date of Birth]]), DAY(tbl_claims[[#This Row],[Date of Birth]])), "")</f>
        <v/>
      </c>
      <c r="Q929" s="41" t="str">
        <f>IF(tbl_claims[[#This Row],[Date of Birth]]&lt;&gt;"", DATE(YEAR(tbl_claims[[#This Row],[Date of Birth]])+21, MONTH(tbl_claims[[#This Row],[Date of Birth]]), DAY(tbl_claims[[#This Row],[Date of Birth]])), "")</f>
        <v/>
      </c>
      <c r="R929" s="41" t="str">
        <f>IF(tbl_claims[[#This Row],[Date of Birth]]&lt;&gt;"", DATE(YEAR(tbl_claims[[#This Row],[Date of Birth]])+25, MONTH(tbl_claims[[#This Row],[Date of Birth]]), DAY(tbl_claims[[#This Row],[Date of Birth]])), "")</f>
        <v/>
      </c>
    </row>
    <row r="930" spans="1:18" s="26" customFormat="1" x14ac:dyDescent="0.35">
      <c r="A930" s="39"/>
      <c r="B930" s="29"/>
      <c r="C930" s="29"/>
      <c r="D930" s="30"/>
      <c r="E930" s="55"/>
      <c r="F930" s="31"/>
      <c r="G930" s="31"/>
      <c r="H930" s="32"/>
      <c r="I930" s="32"/>
      <c r="J930" s="33"/>
      <c r="K930" s="33"/>
      <c r="L930" s="43"/>
      <c r="M930" s="34"/>
      <c r="N930" s="77" t="e">
        <f>VLOOKUP(tbl_claims[[#This Row],[Nationality]],Table4[],3,FALSE)</f>
        <v>#N/A</v>
      </c>
      <c r="O930" s="41" t="str">
        <f>IF(tbl_claims[[#This Row],[Date of Birth]]&lt;&gt;"", DATE(YEAR(tbl_claims[[#This Row],[Date of Birth]])+16, MONTH(tbl_claims[[#This Row],[Date of Birth]]), DAY(tbl_claims[[#This Row],[Date of Birth]])), "")</f>
        <v/>
      </c>
      <c r="P930" s="41" t="str">
        <f>IF(tbl_claims[[#This Row],[Date of Birth]]&lt;&gt;"", DATE(YEAR(tbl_claims[[#This Row],[Date of Birth]])+18, MONTH(tbl_claims[[#This Row],[Date of Birth]]), DAY(tbl_claims[[#This Row],[Date of Birth]])), "")</f>
        <v/>
      </c>
      <c r="Q930" s="41" t="str">
        <f>IF(tbl_claims[[#This Row],[Date of Birth]]&lt;&gt;"", DATE(YEAR(tbl_claims[[#This Row],[Date of Birth]])+21, MONTH(tbl_claims[[#This Row],[Date of Birth]]), DAY(tbl_claims[[#This Row],[Date of Birth]])), "")</f>
        <v/>
      </c>
      <c r="R930" s="41" t="str">
        <f>IF(tbl_claims[[#This Row],[Date of Birth]]&lt;&gt;"", DATE(YEAR(tbl_claims[[#This Row],[Date of Birth]])+25, MONTH(tbl_claims[[#This Row],[Date of Birth]]), DAY(tbl_claims[[#This Row],[Date of Birth]])), "")</f>
        <v/>
      </c>
    </row>
    <row r="931" spans="1:18" s="26" customFormat="1" x14ac:dyDescent="0.35">
      <c r="A931" s="39"/>
      <c r="B931" s="29"/>
      <c r="C931" s="29"/>
      <c r="D931" s="30"/>
      <c r="E931" s="55"/>
      <c r="F931" s="31"/>
      <c r="G931" s="31"/>
      <c r="H931" s="32"/>
      <c r="I931" s="32"/>
      <c r="J931" s="33"/>
      <c r="K931" s="33"/>
      <c r="L931" s="43"/>
      <c r="M931" s="34"/>
      <c r="N931" s="77" t="e">
        <f>VLOOKUP(tbl_claims[[#This Row],[Nationality]],Table4[],3,FALSE)</f>
        <v>#N/A</v>
      </c>
      <c r="O931" s="41" t="str">
        <f>IF(tbl_claims[[#This Row],[Date of Birth]]&lt;&gt;"", DATE(YEAR(tbl_claims[[#This Row],[Date of Birth]])+16, MONTH(tbl_claims[[#This Row],[Date of Birth]]), DAY(tbl_claims[[#This Row],[Date of Birth]])), "")</f>
        <v/>
      </c>
      <c r="P931" s="41" t="str">
        <f>IF(tbl_claims[[#This Row],[Date of Birth]]&lt;&gt;"", DATE(YEAR(tbl_claims[[#This Row],[Date of Birth]])+18, MONTH(tbl_claims[[#This Row],[Date of Birth]]), DAY(tbl_claims[[#This Row],[Date of Birth]])), "")</f>
        <v/>
      </c>
      <c r="Q931" s="41" t="str">
        <f>IF(tbl_claims[[#This Row],[Date of Birth]]&lt;&gt;"", DATE(YEAR(tbl_claims[[#This Row],[Date of Birth]])+21, MONTH(tbl_claims[[#This Row],[Date of Birth]]), DAY(tbl_claims[[#This Row],[Date of Birth]])), "")</f>
        <v/>
      </c>
      <c r="R931" s="41" t="str">
        <f>IF(tbl_claims[[#This Row],[Date of Birth]]&lt;&gt;"", DATE(YEAR(tbl_claims[[#This Row],[Date of Birth]])+25, MONTH(tbl_claims[[#This Row],[Date of Birth]]), DAY(tbl_claims[[#This Row],[Date of Birth]])), "")</f>
        <v/>
      </c>
    </row>
    <row r="932" spans="1:18" s="26" customFormat="1" x14ac:dyDescent="0.35">
      <c r="A932" s="39"/>
      <c r="B932" s="29"/>
      <c r="C932" s="29"/>
      <c r="D932" s="30"/>
      <c r="E932" s="55"/>
      <c r="F932" s="31"/>
      <c r="G932" s="31"/>
      <c r="H932" s="32"/>
      <c r="I932" s="32"/>
      <c r="J932" s="33"/>
      <c r="K932" s="33"/>
      <c r="L932" s="43"/>
      <c r="M932" s="34"/>
      <c r="N932" s="77" t="e">
        <f>VLOOKUP(tbl_claims[[#This Row],[Nationality]],Table4[],3,FALSE)</f>
        <v>#N/A</v>
      </c>
      <c r="O932" s="41" t="str">
        <f>IF(tbl_claims[[#This Row],[Date of Birth]]&lt;&gt;"", DATE(YEAR(tbl_claims[[#This Row],[Date of Birth]])+16, MONTH(tbl_claims[[#This Row],[Date of Birth]]), DAY(tbl_claims[[#This Row],[Date of Birth]])), "")</f>
        <v/>
      </c>
      <c r="P932" s="41" t="str">
        <f>IF(tbl_claims[[#This Row],[Date of Birth]]&lt;&gt;"", DATE(YEAR(tbl_claims[[#This Row],[Date of Birth]])+18, MONTH(tbl_claims[[#This Row],[Date of Birth]]), DAY(tbl_claims[[#This Row],[Date of Birth]])), "")</f>
        <v/>
      </c>
      <c r="Q932" s="41" t="str">
        <f>IF(tbl_claims[[#This Row],[Date of Birth]]&lt;&gt;"", DATE(YEAR(tbl_claims[[#This Row],[Date of Birth]])+21, MONTH(tbl_claims[[#This Row],[Date of Birth]]), DAY(tbl_claims[[#This Row],[Date of Birth]])), "")</f>
        <v/>
      </c>
      <c r="R932" s="41" t="str">
        <f>IF(tbl_claims[[#This Row],[Date of Birth]]&lt;&gt;"", DATE(YEAR(tbl_claims[[#This Row],[Date of Birth]])+25, MONTH(tbl_claims[[#This Row],[Date of Birth]]), DAY(tbl_claims[[#This Row],[Date of Birth]])), "")</f>
        <v/>
      </c>
    </row>
    <row r="933" spans="1:18" s="26" customFormat="1" x14ac:dyDescent="0.35">
      <c r="A933" s="39"/>
      <c r="B933" s="29"/>
      <c r="C933" s="29"/>
      <c r="D933" s="30"/>
      <c r="E933" s="55"/>
      <c r="F933" s="31"/>
      <c r="G933" s="31"/>
      <c r="H933" s="32"/>
      <c r="I933" s="32"/>
      <c r="J933" s="33"/>
      <c r="K933" s="33"/>
      <c r="L933" s="43"/>
      <c r="M933" s="34"/>
      <c r="N933" s="77" t="e">
        <f>VLOOKUP(tbl_claims[[#This Row],[Nationality]],Table4[],3,FALSE)</f>
        <v>#N/A</v>
      </c>
      <c r="O933" s="41" t="str">
        <f>IF(tbl_claims[[#This Row],[Date of Birth]]&lt;&gt;"", DATE(YEAR(tbl_claims[[#This Row],[Date of Birth]])+16, MONTH(tbl_claims[[#This Row],[Date of Birth]]), DAY(tbl_claims[[#This Row],[Date of Birth]])), "")</f>
        <v/>
      </c>
      <c r="P933" s="41" t="str">
        <f>IF(tbl_claims[[#This Row],[Date of Birth]]&lt;&gt;"", DATE(YEAR(tbl_claims[[#This Row],[Date of Birth]])+18, MONTH(tbl_claims[[#This Row],[Date of Birth]]), DAY(tbl_claims[[#This Row],[Date of Birth]])), "")</f>
        <v/>
      </c>
      <c r="Q933" s="41" t="str">
        <f>IF(tbl_claims[[#This Row],[Date of Birth]]&lt;&gt;"", DATE(YEAR(tbl_claims[[#This Row],[Date of Birth]])+21, MONTH(tbl_claims[[#This Row],[Date of Birth]]), DAY(tbl_claims[[#This Row],[Date of Birth]])), "")</f>
        <v/>
      </c>
      <c r="R933" s="41" t="str">
        <f>IF(tbl_claims[[#This Row],[Date of Birth]]&lt;&gt;"", DATE(YEAR(tbl_claims[[#This Row],[Date of Birth]])+25, MONTH(tbl_claims[[#This Row],[Date of Birth]]), DAY(tbl_claims[[#This Row],[Date of Birth]])), "")</f>
        <v/>
      </c>
    </row>
    <row r="934" spans="1:18" s="26" customFormat="1" x14ac:dyDescent="0.35">
      <c r="A934" s="39"/>
      <c r="B934" s="29"/>
      <c r="C934" s="29"/>
      <c r="D934" s="30"/>
      <c r="E934" s="55"/>
      <c r="F934" s="31"/>
      <c r="G934" s="31"/>
      <c r="H934" s="32"/>
      <c r="I934" s="32"/>
      <c r="J934" s="33"/>
      <c r="K934" s="33"/>
      <c r="L934" s="43"/>
      <c r="M934" s="34"/>
      <c r="N934" s="77" t="e">
        <f>VLOOKUP(tbl_claims[[#This Row],[Nationality]],Table4[],3,FALSE)</f>
        <v>#N/A</v>
      </c>
      <c r="O934" s="41" t="str">
        <f>IF(tbl_claims[[#This Row],[Date of Birth]]&lt;&gt;"", DATE(YEAR(tbl_claims[[#This Row],[Date of Birth]])+16, MONTH(tbl_claims[[#This Row],[Date of Birth]]), DAY(tbl_claims[[#This Row],[Date of Birth]])), "")</f>
        <v/>
      </c>
      <c r="P934" s="41" t="str">
        <f>IF(tbl_claims[[#This Row],[Date of Birth]]&lt;&gt;"", DATE(YEAR(tbl_claims[[#This Row],[Date of Birth]])+18, MONTH(tbl_claims[[#This Row],[Date of Birth]]), DAY(tbl_claims[[#This Row],[Date of Birth]])), "")</f>
        <v/>
      </c>
      <c r="Q934" s="41" t="str">
        <f>IF(tbl_claims[[#This Row],[Date of Birth]]&lt;&gt;"", DATE(YEAR(tbl_claims[[#This Row],[Date of Birth]])+21, MONTH(tbl_claims[[#This Row],[Date of Birth]]), DAY(tbl_claims[[#This Row],[Date of Birth]])), "")</f>
        <v/>
      </c>
      <c r="R934" s="41" t="str">
        <f>IF(tbl_claims[[#This Row],[Date of Birth]]&lt;&gt;"", DATE(YEAR(tbl_claims[[#This Row],[Date of Birth]])+25, MONTH(tbl_claims[[#This Row],[Date of Birth]]), DAY(tbl_claims[[#This Row],[Date of Birth]])), "")</f>
        <v/>
      </c>
    </row>
    <row r="935" spans="1:18" s="26" customFormat="1" x14ac:dyDescent="0.35">
      <c r="A935" s="39"/>
      <c r="B935" s="29"/>
      <c r="C935" s="29"/>
      <c r="D935" s="30"/>
      <c r="E935" s="55"/>
      <c r="F935" s="31"/>
      <c r="G935" s="31"/>
      <c r="H935" s="32"/>
      <c r="I935" s="32"/>
      <c r="J935" s="33"/>
      <c r="K935" s="33"/>
      <c r="L935" s="43"/>
      <c r="M935" s="34"/>
      <c r="N935" s="77" t="e">
        <f>VLOOKUP(tbl_claims[[#This Row],[Nationality]],Table4[],3,FALSE)</f>
        <v>#N/A</v>
      </c>
      <c r="O935" s="41" t="str">
        <f>IF(tbl_claims[[#This Row],[Date of Birth]]&lt;&gt;"", DATE(YEAR(tbl_claims[[#This Row],[Date of Birth]])+16, MONTH(tbl_claims[[#This Row],[Date of Birth]]), DAY(tbl_claims[[#This Row],[Date of Birth]])), "")</f>
        <v/>
      </c>
      <c r="P935" s="41" t="str">
        <f>IF(tbl_claims[[#This Row],[Date of Birth]]&lt;&gt;"", DATE(YEAR(tbl_claims[[#This Row],[Date of Birth]])+18, MONTH(tbl_claims[[#This Row],[Date of Birth]]), DAY(tbl_claims[[#This Row],[Date of Birth]])), "")</f>
        <v/>
      </c>
      <c r="Q935" s="41" t="str">
        <f>IF(tbl_claims[[#This Row],[Date of Birth]]&lt;&gt;"", DATE(YEAR(tbl_claims[[#This Row],[Date of Birth]])+21, MONTH(tbl_claims[[#This Row],[Date of Birth]]), DAY(tbl_claims[[#This Row],[Date of Birth]])), "")</f>
        <v/>
      </c>
      <c r="R935" s="41" t="str">
        <f>IF(tbl_claims[[#This Row],[Date of Birth]]&lt;&gt;"", DATE(YEAR(tbl_claims[[#This Row],[Date of Birth]])+25, MONTH(tbl_claims[[#This Row],[Date of Birth]]), DAY(tbl_claims[[#This Row],[Date of Birth]])), "")</f>
        <v/>
      </c>
    </row>
    <row r="936" spans="1:18" s="26" customFormat="1" x14ac:dyDescent="0.35">
      <c r="A936" s="39"/>
      <c r="B936" s="29"/>
      <c r="C936" s="29"/>
      <c r="D936" s="30"/>
      <c r="E936" s="55"/>
      <c r="F936" s="31"/>
      <c r="G936" s="31"/>
      <c r="H936" s="32"/>
      <c r="I936" s="32"/>
      <c r="J936" s="33"/>
      <c r="K936" s="33"/>
      <c r="L936" s="43"/>
      <c r="M936" s="34"/>
      <c r="N936" s="77" t="e">
        <f>VLOOKUP(tbl_claims[[#This Row],[Nationality]],Table4[],3,FALSE)</f>
        <v>#N/A</v>
      </c>
      <c r="O936" s="41" t="str">
        <f>IF(tbl_claims[[#This Row],[Date of Birth]]&lt;&gt;"", DATE(YEAR(tbl_claims[[#This Row],[Date of Birth]])+16, MONTH(tbl_claims[[#This Row],[Date of Birth]]), DAY(tbl_claims[[#This Row],[Date of Birth]])), "")</f>
        <v/>
      </c>
      <c r="P936" s="41" t="str">
        <f>IF(tbl_claims[[#This Row],[Date of Birth]]&lt;&gt;"", DATE(YEAR(tbl_claims[[#This Row],[Date of Birth]])+18, MONTH(tbl_claims[[#This Row],[Date of Birth]]), DAY(tbl_claims[[#This Row],[Date of Birth]])), "")</f>
        <v/>
      </c>
      <c r="Q936" s="41" t="str">
        <f>IF(tbl_claims[[#This Row],[Date of Birth]]&lt;&gt;"", DATE(YEAR(tbl_claims[[#This Row],[Date of Birth]])+21, MONTH(tbl_claims[[#This Row],[Date of Birth]]), DAY(tbl_claims[[#This Row],[Date of Birth]])), "")</f>
        <v/>
      </c>
      <c r="R936" s="41" t="str">
        <f>IF(tbl_claims[[#This Row],[Date of Birth]]&lt;&gt;"", DATE(YEAR(tbl_claims[[#This Row],[Date of Birth]])+25, MONTH(tbl_claims[[#This Row],[Date of Birth]]), DAY(tbl_claims[[#This Row],[Date of Birth]])), "")</f>
        <v/>
      </c>
    </row>
    <row r="937" spans="1:18" s="26" customFormat="1" x14ac:dyDescent="0.35">
      <c r="A937" s="39"/>
      <c r="B937" s="29"/>
      <c r="C937" s="29"/>
      <c r="D937" s="30"/>
      <c r="E937" s="55"/>
      <c r="F937" s="31"/>
      <c r="G937" s="31"/>
      <c r="H937" s="32"/>
      <c r="I937" s="32"/>
      <c r="J937" s="33"/>
      <c r="K937" s="33"/>
      <c r="L937" s="43"/>
      <c r="M937" s="34"/>
      <c r="N937" s="77" t="e">
        <f>VLOOKUP(tbl_claims[[#This Row],[Nationality]],Table4[],3,FALSE)</f>
        <v>#N/A</v>
      </c>
      <c r="O937" s="41" t="str">
        <f>IF(tbl_claims[[#This Row],[Date of Birth]]&lt;&gt;"", DATE(YEAR(tbl_claims[[#This Row],[Date of Birth]])+16, MONTH(tbl_claims[[#This Row],[Date of Birth]]), DAY(tbl_claims[[#This Row],[Date of Birth]])), "")</f>
        <v/>
      </c>
      <c r="P937" s="41" t="str">
        <f>IF(tbl_claims[[#This Row],[Date of Birth]]&lt;&gt;"", DATE(YEAR(tbl_claims[[#This Row],[Date of Birth]])+18, MONTH(tbl_claims[[#This Row],[Date of Birth]]), DAY(tbl_claims[[#This Row],[Date of Birth]])), "")</f>
        <v/>
      </c>
      <c r="Q937" s="41" t="str">
        <f>IF(tbl_claims[[#This Row],[Date of Birth]]&lt;&gt;"", DATE(YEAR(tbl_claims[[#This Row],[Date of Birth]])+21, MONTH(tbl_claims[[#This Row],[Date of Birth]]), DAY(tbl_claims[[#This Row],[Date of Birth]])), "")</f>
        <v/>
      </c>
      <c r="R937" s="41" t="str">
        <f>IF(tbl_claims[[#This Row],[Date of Birth]]&lt;&gt;"", DATE(YEAR(tbl_claims[[#This Row],[Date of Birth]])+25, MONTH(tbl_claims[[#This Row],[Date of Birth]]), DAY(tbl_claims[[#This Row],[Date of Birth]])), "")</f>
        <v/>
      </c>
    </row>
    <row r="938" spans="1:18" s="26" customFormat="1" x14ac:dyDescent="0.35">
      <c r="A938" s="39"/>
      <c r="B938" s="29"/>
      <c r="C938" s="29"/>
      <c r="D938" s="30"/>
      <c r="E938" s="55"/>
      <c r="F938" s="31"/>
      <c r="G938" s="31"/>
      <c r="H938" s="32"/>
      <c r="I938" s="32"/>
      <c r="J938" s="33"/>
      <c r="K938" s="33"/>
      <c r="L938" s="43"/>
      <c r="M938" s="34"/>
      <c r="N938" s="77" t="e">
        <f>VLOOKUP(tbl_claims[[#This Row],[Nationality]],Table4[],3,FALSE)</f>
        <v>#N/A</v>
      </c>
      <c r="O938" s="41" t="str">
        <f>IF(tbl_claims[[#This Row],[Date of Birth]]&lt;&gt;"", DATE(YEAR(tbl_claims[[#This Row],[Date of Birth]])+16, MONTH(tbl_claims[[#This Row],[Date of Birth]]), DAY(tbl_claims[[#This Row],[Date of Birth]])), "")</f>
        <v/>
      </c>
      <c r="P938" s="41" t="str">
        <f>IF(tbl_claims[[#This Row],[Date of Birth]]&lt;&gt;"", DATE(YEAR(tbl_claims[[#This Row],[Date of Birth]])+18, MONTH(tbl_claims[[#This Row],[Date of Birth]]), DAY(tbl_claims[[#This Row],[Date of Birth]])), "")</f>
        <v/>
      </c>
      <c r="Q938" s="41" t="str">
        <f>IF(tbl_claims[[#This Row],[Date of Birth]]&lt;&gt;"", DATE(YEAR(tbl_claims[[#This Row],[Date of Birth]])+21, MONTH(tbl_claims[[#This Row],[Date of Birth]]), DAY(tbl_claims[[#This Row],[Date of Birth]])), "")</f>
        <v/>
      </c>
      <c r="R938" s="41" t="str">
        <f>IF(tbl_claims[[#This Row],[Date of Birth]]&lt;&gt;"", DATE(YEAR(tbl_claims[[#This Row],[Date of Birth]])+25, MONTH(tbl_claims[[#This Row],[Date of Birth]]), DAY(tbl_claims[[#This Row],[Date of Birth]])), "")</f>
        <v/>
      </c>
    </row>
    <row r="939" spans="1:18" s="26" customFormat="1" x14ac:dyDescent="0.35">
      <c r="A939" s="39"/>
      <c r="B939" s="29"/>
      <c r="C939" s="29"/>
      <c r="D939" s="30"/>
      <c r="E939" s="55"/>
      <c r="F939" s="31"/>
      <c r="G939" s="31"/>
      <c r="H939" s="32"/>
      <c r="I939" s="32"/>
      <c r="J939" s="33"/>
      <c r="K939" s="33"/>
      <c r="L939" s="43"/>
      <c r="M939" s="34"/>
      <c r="N939" s="77" t="e">
        <f>VLOOKUP(tbl_claims[[#This Row],[Nationality]],Table4[],3,FALSE)</f>
        <v>#N/A</v>
      </c>
      <c r="O939" s="41" t="str">
        <f>IF(tbl_claims[[#This Row],[Date of Birth]]&lt;&gt;"", DATE(YEAR(tbl_claims[[#This Row],[Date of Birth]])+16, MONTH(tbl_claims[[#This Row],[Date of Birth]]), DAY(tbl_claims[[#This Row],[Date of Birth]])), "")</f>
        <v/>
      </c>
      <c r="P939" s="41" t="str">
        <f>IF(tbl_claims[[#This Row],[Date of Birth]]&lt;&gt;"", DATE(YEAR(tbl_claims[[#This Row],[Date of Birth]])+18, MONTH(tbl_claims[[#This Row],[Date of Birth]]), DAY(tbl_claims[[#This Row],[Date of Birth]])), "")</f>
        <v/>
      </c>
      <c r="Q939" s="41" t="str">
        <f>IF(tbl_claims[[#This Row],[Date of Birth]]&lt;&gt;"", DATE(YEAR(tbl_claims[[#This Row],[Date of Birth]])+21, MONTH(tbl_claims[[#This Row],[Date of Birth]]), DAY(tbl_claims[[#This Row],[Date of Birth]])), "")</f>
        <v/>
      </c>
      <c r="R939" s="41" t="str">
        <f>IF(tbl_claims[[#This Row],[Date of Birth]]&lt;&gt;"", DATE(YEAR(tbl_claims[[#This Row],[Date of Birth]])+25, MONTH(tbl_claims[[#This Row],[Date of Birth]]), DAY(tbl_claims[[#This Row],[Date of Birth]])), "")</f>
        <v/>
      </c>
    </row>
    <row r="940" spans="1:18" s="26" customFormat="1" x14ac:dyDescent="0.35">
      <c r="A940" s="39"/>
      <c r="B940" s="29"/>
      <c r="C940" s="29"/>
      <c r="D940" s="30"/>
      <c r="E940" s="55"/>
      <c r="F940" s="31"/>
      <c r="G940" s="31"/>
      <c r="H940" s="32"/>
      <c r="I940" s="32"/>
      <c r="J940" s="33"/>
      <c r="K940" s="33"/>
      <c r="L940" s="43"/>
      <c r="M940" s="34"/>
      <c r="N940" s="77" t="e">
        <f>VLOOKUP(tbl_claims[[#This Row],[Nationality]],Table4[],3,FALSE)</f>
        <v>#N/A</v>
      </c>
      <c r="O940" s="41" t="str">
        <f>IF(tbl_claims[[#This Row],[Date of Birth]]&lt;&gt;"", DATE(YEAR(tbl_claims[[#This Row],[Date of Birth]])+16, MONTH(tbl_claims[[#This Row],[Date of Birth]]), DAY(tbl_claims[[#This Row],[Date of Birth]])), "")</f>
        <v/>
      </c>
      <c r="P940" s="41" t="str">
        <f>IF(tbl_claims[[#This Row],[Date of Birth]]&lt;&gt;"", DATE(YEAR(tbl_claims[[#This Row],[Date of Birth]])+18, MONTH(tbl_claims[[#This Row],[Date of Birth]]), DAY(tbl_claims[[#This Row],[Date of Birth]])), "")</f>
        <v/>
      </c>
      <c r="Q940" s="41" t="str">
        <f>IF(tbl_claims[[#This Row],[Date of Birth]]&lt;&gt;"", DATE(YEAR(tbl_claims[[#This Row],[Date of Birth]])+21, MONTH(tbl_claims[[#This Row],[Date of Birth]]), DAY(tbl_claims[[#This Row],[Date of Birth]])), "")</f>
        <v/>
      </c>
      <c r="R940" s="41" t="str">
        <f>IF(tbl_claims[[#This Row],[Date of Birth]]&lt;&gt;"", DATE(YEAR(tbl_claims[[#This Row],[Date of Birth]])+25, MONTH(tbl_claims[[#This Row],[Date of Birth]]), DAY(tbl_claims[[#This Row],[Date of Birth]])), "")</f>
        <v/>
      </c>
    </row>
    <row r="941" spans="1:18" s="26" customFormat="1" x14ac:dyDescent="0.35">
      <c r="A941" s="39"/>
      <c r="B941" s="29"/>
      <c r="C941" s="29"/>
      <c r="D941" s="30"/>
      <c r="E941" s="55"/>
      <c r="F941" s="31"/>
      <c r="G941" s="31"/>
      <c r="H941" s="32"/>
      <c r="I941" s="32"/>
      <c r="J941" s="33"/>
      <c r="K941" s="33"/>
      <c r="L941" s="43"/>
      <c r="M941" s="34"/>
      <c r="N941" s="77" t="e">
        <f>VLOOKUP(tbl_claims[[#This Row],[Nationality]],Table4[],3,FALSE)</f>
        <v>#N/A</v>
      </c>
      <c r="O941" s="41" t="str">
        <f>IF(tbl_claims[[#This Row],[Date of Birth]]&lt;&gt;"", DATE(YEAR(tbl_claims[[#This Row],[Date of Birth]])+16, MONTH(tbl_claims[[#This Row],[Date of Birth]]), DAY(tbl_claims[[#This Row],[Date of Birth]])), "")</f>
        <v/>
      </c>
      <c r="P941" s="41" t="str">
        <f>IF(tbl_claims[[#This Row],[Date of Birth]]&lt;&gt;"", DATE(YEAR(tbl_claims[[#This Row],[Date of Birth]])+18, MONTH(tbl_claims[[#This Row],[Date of Birth]]), DAY(tbl_claims[[#This Row],[Date of Birth]])), "")</f>
        <v/>
      </c>
      <c r="Q941" s="41" t="str">
        <f>IF(tbl_claims[[#This Row],[Date of Birth]]&lt;&gt;"", DATE(YEAR(tbl_claims[[#This Row],[Date of Birth]])+21, MONTH(tbl_claims[[#This Row],[Date of Birth]]), DAY(tbl_claims[[#This Row],[Date of Birth]])), "")</f>
        <v/>
      </c>
      <c r="R941" s="41" t="str">
        <f>IF(tbl_claims[[#This Row],[Date of Birth]]&lt;&gt;"", DATE(YEAR(tbl_claims[[#This Row],[Date of Birth]])+25, MONTH(tbl_claims[[#This Row],[Date of Birth]]), DAY(tbl_claims[[#This Row],[Date of Birth]])), "")</f>
        <v/>
      </c>
    </row>
    <row r="942" spans="1:18" s="26" customFormat="1" x14ac:dyDescent="0.35">
      <c r="A942" s="39"/>
      <c r="B942" s="29"/>
      <c r="C942" s="29"/>
      <c r="D942" s="30"/>
      <c r="E942" s="55"/>
      <c r="F942" s="31"/>
      <c r="G942" s="31"/>
      <c r="H942" s="32"/>
      <c r="I942" s="32"/>
      <c r="J942" s="33"/>
      <c r="K942" s="33"/>
      <c r="L942" s="43"/>
      <c r="M942" s="34"/>
      <c r="N942" s="77" t="e">
        <f>VLOOKUP(tbl_claims[[#This Row],[Nationality]],Table4[],3,FALSE)</f>
        <v>#N/A</v>
      </c>
      <c r="O942" s="41" t="str">
        <f>IF(tbl_claims[[#This Row],[Date of Birth]]&lt;&gt;"", DATE(YEAR(tbl_claims[[#This Row],[Date of Birth]])+16, MONTH(tbl_claims[[#This Row],[Date of Birth]]), DAY(tbl_claims[[#This Row],[Date of Birth]])), "")</f>
        <v/>
      </c>
      <c r="P942" s="41" t="str">
        <f>IF(tbl_claims[[#This Row],[Date of Birth]]&lt;&gt;"", DATE(YEAR(tbl_claims[[#This Row],[Date of Birth]])+18, MONTH(tbl_claims[[#This Row],[Date of Birth]]), DAY(tbl_claims[[#This Row],[Date of Birth]])), "")</f>
        <v/>
      </c>
      <c r="Q942" s="41" t="str">
        <f>IF(tbl_claims[[#This Row],[Date of Birth]]&lt;&gt;"", DATE(YEAR(tbl_claims[[#This Row],[Date of Birth]])+21, MONTH(tbl_claims[[#This Row],[Date of Birth]]), DAY(tbl_claims[[#This Row],[Date of Birth]])), "")</f>
        <v/>
      </c>
      <c r="R942" s="41" t="str">
        <f>IF(tbl_claims[[#This Row],[Date of Birth]]&lt;&gt;"", DATE(YEAR(tbl_claims[[#This Row],[Date of Birth]])+25, MONTH(tbl_claims[[#This Row],[Date of Birth]]), DAY(tbl_claims[[#This Row],[Date of Birth]])), "")</f>
        <v/>
      </c>
    </row>
    <row r="943" spans="1:18" s="26" customFormat="1" x14ac:dyDescent="0.35">
      <c r="A943" s="39"/>
      <c r="B943" s="29"/>
      <c r="C943" s="29"/>
      <c r="D943" s="30"/>
      <c r="E943" s="55"/>
      <c r="F943" s="31"/>
      <c r="G943" s="31"/>
      <c r="H943" s="32"/>
      <c r="I943" s="32"/>
      <c r="J943" s="33"/>
      <c r="K943" s="33"/>
      <c r="L943" s="43"/>
      <c r="M943" s="34"/>
      <c r="N943" s="77" t="e">
        <f>VLOOKUP(tbl_claims[[#This Row],[Nationality]],Table4[],3,FALSE)</f>
        <v>#N/A</v>
      </c>
      <c r="O943" s="41" t="str">
        <f>IF(tbl_claims[[#This Row],[Date of Birth]]&lt;&gt;"", DATE(YEAR(tbl_claims[[#This Row],[Date of Birth]])+16, MONTH(tbl_claims[[#This Row],[Date of Birth]]), DAY(tbl_claims[[#This Row],[Date of Birth]])), "")</f>
        <v/>
      </c>
      <c r="P943" s="41" t="str">
        <f>IF(tbl_claims[[#This Row],[Date of Birth]]&lt;&gt;"", DATE(YEAR(tbl_claims[[#This Row],[Date of Birth]])+18, MONTH(tbl_claims[[#This Row],[Date of Birth]]), DAY(tbl_claims[[#This Row],[Date of Birth]])), "")</f>
        <v/>
      </c>
      <c r="Q943" s="41" t="str">
        <f>IF(tbl_claims[[#This Row],[Date of Birth]]&lt;&gt;"", DATE(YEAR(tbl_claims[[#This Row],[Date of Birth]])+21, MONTH(tbl_claims[[#This Row],[Date of Birth]]), DAY(tbl_claims[[#This Row],[Date of Birth]])), "")</f>
        <v/>
      </c>
      <c r="R943" s="41" t="str">
        <f>IF(tbl_claims[[#This Row],[Date of Birth]]&lt;&gt;"", DATE(YEAR(tbl_claims[[#This Row],[Date of Birth]])+25, MONTH(tbl_claims[[#This Row],[Date of Birth]]), DAY(tbl_claims[[#This Row],[Date of Birth]])), "")</f>
        <v/>
      </c>
    </row>
    <row r="944" spans="1:18" s="26" customFormat="1" x14ac:dyDescent="0.35">
      <c r="A944" s="39"/>
      <c r="B944" s="29"/>
      <c r="C944" s="29"/>
      <c r="D944" s="30"/>
      <c r="E944" s="55"/>
      <c r="F944" s="31"/>
      <c r="G944" s="31"/>
      <c r="H944" s="32"/>
      <c r="I944" s="32"/>
      <c r="J944" s="33"/>
      <c r="K944" s="33"/>
      <c r="L944" s="43"/>
      <c r="M944" s="34"/>
      <c r="N944" s="77" t="e">
        <f>VLOOKUP(tbl_claims[[#This Row],[Nationality]],Table4[],3,FALSE)</f>
        <v>#N/A</v>
      </c>
      <c r="O944" s="41" t="str">
        <f>IF(tbl_claims[[#This Row],[Date of Birth]]&lt;&gt;"", DATE(YEAR(tbl_claims[[#This Row],[Date of Birth]])+16, MONTH(tbl_claims[[#This Row],[Date of Birth]]), DAY(tbl_claims[[#This Row],[Date of Birth]])), "")</f>
        <v/>
      </c>
      <c r="P944" s="41" t="str">
        <f>IF(tbl_claims[[#This Row],[Date of Birth]]&lt;&gt;"", DATE(YEAR(tbl_claims[[#This Row],[Date of Birth]])+18, MONTH(tbl_claims[[#This Row],[Date of Birth]]), DAY(tbl_claims[[#This Row],[Date of Birth]])), "")</f>
        <v/>
      </c>
      <c r="Q944" s="41" t="str">
        <f>IF(tbl_claims[[#This Row],[Date of Birth]]&lt;&gt;"", DATE(YEAR(tbl_claims[[#This Row],[Date of Birth]])+21, MONTH(tbl_claims[[#This Row],[Date of Birth]]), DAY(tbl_claims[[#This Row],[Date of Birth]])), "")</f>
        <v/>
      </c>
      <c r="R944" s="41" t="str">
        <f>IF(tbl_claims[[#This Row],[Date of Birth]]&lt;&gt;"", DATE(YEAR(tbl_claims[[#This Row],[Date of Birth]])+25, MONTH(tbl_claims[[#This Row],[Date of Birth]]), DAY(tbl_claims[[#This Row],[Date of Birth]])), "")</f>
        <v/>
      </c>
    </row>
    <row r="945" spans="1:18" s="26" customFormat="1" x14ac:dyDescent="0.35">
      <c r="A945" s="39"/>
      <c r="B945" s="29"/>
      <c r="C945" s="29"/>
      <c r="D945" s="30"/>
      <c r="E945" s="55"/>
      <c r="F945" s="31"/>
      <c r="G945" s="31"/>
      <c r="H945" s="32"/>
      <c r="I945" s="32"/>
      <c r="J945" s="33"/>
      <c r="K945" s="33"/>
      <c r="L945" s="43"/>
      <c r="M945" s="34"/>
      <c r="N945" s="77" t="e">
        <f>VLOOKUP(tbl_claims[[#This Row],[Nationality]],Table4[],3,FALSE)</f>
        <v>#N/A</v>
      </c>
      <c r="O945" s="41" t="str">
        <f>IF(tbl_claims[[#This Row],[Date of Birth]]&lt;&gt;"", DATE(YEAR(tbl_claims[[#This Row],[Date of Birth]])+16, MONTH(tbl_claims[[#This Row],[Date of Birth]]), DAY(tbl_claims[[#This Row],[Date of Birth]])), "")</f>
        <v/>
      </c>
      <c r="P945" s="41" t="str">
        <f>IF(tbl_claims[[#This Row],[Date of Birth]]&lt;&gt;"", DATE(YEAR(tbl_claims[[#This Row],[Date of Birth]])+18, MONTH(tbl_claims[[#This Row],[Date of Birth]]), DAY(tbl_claims[[#This Row],[Date of Birth]])), "")</f>
        <v/>
      </c>
      <c r="Q945" s="41" t="str">
        <f>IF(tbl_claims[[#This Row],[Date of Birth]]&lt;&gt;"", DATE(YEAR(tbl_claims[[#This Row],[Date of Birth]])+21, MONTH(tbl_claims[[#This Row],[Date of Birth]]), DAY(tbl_claims[[#This Row],[Date of Birth]])), "")</f>
        <v/>
      </c>
      <c r="R945" s="41" t="str">
        <f>IF(tbl_claims[[#This Row],[Date of Birth]]&lt;&gt;"", DATE(YEAR(tbl_claims[[#This Row],[Date of Birth]])+25, MONTH(tbl_claims[[#This Row],[Date of Birth]]), DAY(tbl_claims[[#This Row],[Date of Birth]])), "")</f>
        <v/>
      </c>
    </row>
    <row r="946" spans="1:18" s="26" customFormat="1" x14ac:dyDescent="0.35">
      <c r="A946" s="39"/>
      <c r="B946" s="29"/>
      <c r="C946" s="29"/>
      <c r="D946" s="30"/>
      <c r="E946" s="55"/>
      <c r="F946" s="31"/>
      <c r="G946" s="31"/>
      <c r="H946" s="32"/>
      <c r="I946" s="32"/>
      <c r="J946" s="33"/>
      <c r="K946" s="33"/>
      <c r="L946" s="43"/>
      <c r="M946" s="34"/>
      <c r="N946" s="77" t="e">
        <f>VLOOKUP(tbl_claims[[#This Row],[Nationality]],Table4[],3,FALSE)</f>
        <v>#N/A</v>
      </c>
      <c r="O946" s="41" t="str">
        <f>IF(tbl_claims[[#This Row],[Date of Birth]]&lt;&gt;"", DATE(YEAR(tbl_claims[[#This Row],[Date of Birth]])+16, MONTH(tbl_claims[[#This Row],[Date of Birth]]), DAY(tbl_claims[[#This Row],[Date of Birth]])), "")</f>
        <v/>
      </c>
      <c r="P946" s="41" t="str">
        <f>IF(tbl_claims[[#This Row],[Date of Birth]]&lt;&gt;"", DATE(YEAR(tbl_claims[[#This Row],[Date of Birth]])+18, MONTH(tbl_claims[[#This Row],[Date of Birth]]), DAY(tbl_claims[[#This Row],[Date of Birth]])), "")</f>
        <v/>
      </c>
      <c r="Q946" s="41" t="str">
        <f>IF(tbl_claims[[#This Row],[Date of Birth]]&lt;&gt;"", DATE(YEAR(tbl_claims[[#This Row],[Date of Birth]])+21, MONTH(tbl_claims[[#This Row],[Date of Birth]]), DAY(tbl_claims[[#This Row],[Date of Birth]])), "")</f>
        <v/>
      </c>
      <c r="R946" s="41" t="str">
        <f>IF(tbl_claims[[#This Row],[Date of Birth]]&lt;&gt;"", DATE(YEAR(tbl_claims[[#This Row],[Date of Birth]])+25, MONTH(tbl_claims[[#This Row],[Date of Birth]]), DAY(tbl_claims[[#This Row],[Date of Birth]])), "")</f>
        <v/>
      </c>
    </row>
    <row r="947" spans="1:18" s="26" customFormat="1" x14ac:dyDescent="0.35">
      <c r="A947" s="39"/>
      <c r="B947" s="29"/>
      <c r="C947" s="29"/>
      <c r="D947" s="30"/>
      <c r="E947" s="55"/>
      <c r="F947" s="31"/>
      <c r="G947" s="31"/>
      <c r="H947" s="32"/>
      <c r="I947" s="32"/>
      <c r="J947" s="33"/>
      <c r="K947" s="33"/>
      <c r="L947" s="43"/>
      <c r="M947" s="34"/>
      <c r="N947" s="77" t="e">
        <f>VLOOKUP(tbl_claims[[#This Row],[Nationality]],Table4[],3,FALSE)</f>
        <v>#N/A</v>
      </c>
      <c r="O947" s="41" t="str">
        <f>IF(tbl_claims[[#This Row],[Date of Birth]]&lt;&gt;"", DATE(YEAR(tbl_claims[[#This Row],[Date of Birth]])+16, MONTH(tbl_claims[[#This Row],[Date of Birth]]), DAY(tbl_claims[[#This Row],[Date of Birth]])), "")</f>
        <v/>
      </c>
      <c r="P947" s="41" t="str">
        <f>IF(tbl_claims[[#This Row],[Date of Birth]]&lt;&gt;"", DATE(YEAR(tbl_claims[[#This Row],[Date of Birth]])+18, MONTH(tbl_claims[[#This Row],[Date of Birth]]), DAY(tbl_claims[[#This Row],[Date of Birth]])), "")</f>
        <v/>
      </c>
      <c r="Q947" s="41" t="str">
        <f>IF(tbl_claims[[#This Row],[Date of Birth]]&lt;&gt;"", DATE(YEAR(tbl_claims[[#This Row],[Date of Birth]])+21, MONTH(tbl_claims[[#This Row],[Date of Birth]]), DAY(tbl_claims[[#This Row],[Date of Birth]])), "")</f>
        <v/>
      </c>
      <c r="R947" s="41" t="str">
        <f>IF(tbl_claims[[#This Row],[Date of Birth]]&lt;&gt;"", DATE(YEAR(tbl_claims[[#This Row],[Date of Birth]])+25, MONTH(tbl_claims[[#This Row],[Date of Birth]]), DAY(tbl_claims[[#This Row],[Date of Birth]])), "")</f>
        <v/>
      </c>
    </row>
    <row r="948" spans="1:18" s="26" customFormat="1" x14ac:dyDescent="0.35">
      <c r="A948" s="39"/>
      <c r="B948" s="29"/>
      <c r="C948" s="29"/>
      <c r="D948" s="30"/>
      <c r="E948" s="55"/>
      <c r="F948" s="31"/>
      <c r="G948" s="31"/>
      <c r="H948" s="32"/>
      <c r="I948" s="32"/>
      <c r="J948" s="33"/>
      <c r="K948" s="33"/>
      <c r="L948" s="43"/>
      <c r="M948" s="34"/>
      <c r="N948" s="77" t="e">
        <f>VLOOKUP(tbl_claims[[#This Row],[Nationality]],Table4[],3,FALSE)</f>
        <v>#N/A</v>
      </c>
      <c r="O948" s="41" t="str">
        <f>IF(tbl_claims[[#This Row],[Date of Birth]]&lt;&gt;"", DATE(YEAR(tbl_claims[[#This Row],[Date of Birth]])+16, MONTH(tbl_claims[[#This Row],[Date of Birth]]), DAY(tbl_claims[[#This Row],[Date of Birth]])), "")</f>
        <v/>
      </c>
      <c r="P948" s="41" t="str">
        <f>IF(tbl_claims[[#This Row],[Date of Birth]]&lt;&gt;"", DATE(YEAR(tbl_claims[[#This Row],[Date of Birth]])+18, MONTH(tbl_claims[[#This Row],[Date of Birth]]), DAY(tbl_claims[[#This Row],[Date of Birth]])), "")</f>
        <v/>
      </c>
      <c r="Q948" s="41" t="str">
        <f>IF(tbl_claims[[#This Row],[Date of Birth]]&lt;&gt;"", DATE(YEAR(tbl_claims[[#This Row],[Date of Birth]])+21, MONTH(tbl_claims[[#This Row],[Date of Birth]]), DAY(tbl_claims[[#This Row],[Date of Birth]])), "")</f>
        <v/>
      </c>
      <c r="R948" s="41" t="str">
        <f>IF(tbl_claims[[#This Row],[Date of Birth]]&lt;&gt;"", DATE(YEAR(tbl_claims[[#This Row],[Date of Birth]])+25, MONTH(tbl_claims[[#This Row],[Date of Birth]]), DAY(tbl_claims[[#This Row],[Date of Birth]])), "")</f>
        <v/>
      </c>
    </row>
    <row r="949" spans="1:18" s="26" customFormat="1" x14ac:dyDescent="0.35">
      <c r="A949" s="39"/>
      <c r="B949" s="29"/>
      <c r="C949" s="29"/>
      <c r="D949" s="30"/>
      <c r="E949" s="55"/>
      <c r="F949" s="31"/>
      <c r="G949" s="31"/>
      <c r="H949" s="32"/>
      <c r="I949" s="32"/>
      <c r="J949" s="33"/>
      <c r="K949" s="33"/>
      <c r="L949" s="43"/>
      <c r="M949" s="34"/>
      <c r="N949" s="77" t="e">
        <f>VLOOKUP(tbl_claims[[#This Row],[Nationality]],Table4[],3,FALSE)</f>
        <v>#N/A</v>
      </c>
      <c r="O949" s="41" t="str">
        <f>IF(tbl_claims[[#This Row],[Date of Birth]]&lt;&gt;"", DATE(YEAR(tbl_claims[[#This Row],[Date of Birth]])+16, MONTH(tbl_claims[[#This Row],[Date of Birth]]), DAY(tbl_claims[[#This Row],[Date of Birth]])), "")</f>
        <v/>
      </c>
      <c r="P949" s="41" t="str">
        <f>IF(tbl_claims[[#This Row],[Date of Birth]]&lt;&gt;"", DATE(YEAR(tbl_claims[[#This Row],[Date of Birth]])+18, MONTH(tbl_claims[[#This Row],[Date of Birth]]), DAY(tbl_claims[[#This Row],[Date of Birth]])), "")</f>
        <v/>
      </c>
      <c r="Q949" s="41" t="str">
        <f>IF(tbl_claims[[#This Row],[Date of Birth]]&lt;&gt;"", DATE(YEAR(tbl_claims[[#This Row],[Date of Birth]])+21, MONTH(tbl_claims[[#This Row],[Date of Birth]]), DAY(tbl_claims[[#This Row],[Date of Birth]])), "")</f>
        <v/>
      </c>
      <c r="R949" s="41" t="str">
        <f>IF(tbl_claims[[#This Row],[Date of Birth]]&lt;&gt;"", DATE(YEAR(tbl_claims[[#This Row],[Date of Birth]])+25, MONTH(tbl_claims[[#This Row],[Date of Birth]]), DAY(tbl_claims[[#This Row],[Date of Birth]])), "")</f>
        <v/>
      </c>
    </row>
    <row r="950" spans="1:18" s="26" customFormat="1" x14ac:dyDescent="0.35">
      <c r="A950" s="39"/>
      <c r="B950" s="29"/>
      <c r="C950" s="29"/>
      <c r="D950" s="30"/>
      <c r="E950" s="55"/>
      <c r="F950" s="31"/>
      <c r="G950" s="31"/>
      <c r="H950" s="32"/>
      <c r="I950" s="32"/>
      <c r="J950" s="33"/>
      <c r="K950" s="33"/>
      <c r="L950" s="43"/>
      <c r="M950" s="34"/>
      <c r="N950" s="77" t="e">
        <f>VLOOKUP(tbl_claims[[#This Row],[Nationality]],Table4[],3,FALSE)</f>
        <v>#N/A</v>
      </c>
      <c r="O950" s="41" t="str">
        <f>IF(tbl_claims[[#This Row],[Date of Birth]]&lt;&gt;"", DATE(YEAR(tbl_claims[[#This Row],[Date of Birth]])+16, MONTH(tbl_claims[[#This Row],[Date of Birth]]), DAY(tbl_claims[[#This Row],[Date of Birth]])), "")</f>
        <v/>
      </c>
      <c r="P950" s="41" t="str">
        <f>IF(tbl_claims[[#This Row],[Date of Birth]]&lt;&gt;"", DATE(YEAR(tbl_claims[[#This Row],[Date of Birth]])+18, MONTH(tbl_claims[[#This Row],[Date of Birth]]), DAY(tbl_claims[[#This Row],[Date of Birth]])), "")</f>
        <v/>
      </c>
      <c r="Q950" s="41" t="str">
        <f>IF(tbl_claims[[#This Row],[Date of Birth]]&lt;&gt;"", DATE(YEAR(tbl_claims[[#This Row],[Date of Birth]])+21, MONTH(tbl_claims[[#This Row],[Date of Birth]]), DAY(tbl_claims[[#This Row],[Date of Birth]])), "")</f>
        <v/>
      </c>
      <c r="R950" s="41" t="str">
        <f>IF(tbl_claims[[#This Row],[Date of Birth]]&lt;&gt;"", DATE(YEAR(tbl_claims[[#This Row],[Date of Birth]])+25, MONTH(tbl_claims[[#This Row],[Date of Birth]]), DAY(tbl_claims[[#This Row],[Date of Birth]])), "")</f>
        <v/>
      </c>
    </row>
    <row r="951" spans="1:18" s="26" customFormat="1" x14ac:dyDescent="0.35">
      <c r="A951" s="39"/>
      <c r="B951" s="29"/>
      <c r="C951" s="29"/>
      <c r="D951" s="30"/>
      <c r="E951" s="55"/>
      <c r="F951" s="31"/>
      <c r="G951" s="31"/>
      <c r="H951" s="32"/>
      <c r="I951" s="32"/>
      <c r="J951" s="33"/>
      <c r="K951" s="33"/>
      <c r="L951" s="43"/>
      <c r="M951" s="34"/>
      <c r="N951" s="77" t="e">
        <f>VLOOKUP(tbl_claims[[#This Row],[Nationality]],Table4[],3,FALSE)</f>
        <v>#N/A</v>
      </c>
      <c r="O951" s="41" t="str">
        <f>IF(tbl_claims[[#This Row],[Date of Birth]]&lt;&gt;"", DATE(YEAR(tbl_claims[[#This Row],[Date of Birth]])+16, MONTH(tbl_claims[[#This Row],[Date of Birth]]), DAY(tbl_claims[[#This Row],[Date of Birth]])), "")</f>
        <v/>
      </c>
      <c r="P951" s="41" t="str">
        <f>IF(tbl_claims[[#This Row],[Date of Birth]]&lt;&gt;"", DATE(YEAR(tbl_claims[[#This Row],[Date of Birth]])+18, MONTH(tbl_claims[[#This Row],[Date of Birth]]), DAY(tbl_claims[[#This Row],[Date of Birth]])), "")</f>
        <v/>
      </c>
      <c r="Q951" s="41" t="str">
        <f>IF(tbl_claims[[#This Row],[Date of Birth]]&lt;&gt;"", DATE(YEAR(tbl_claims[[#This Row],[Date of Birth]])+21, MONTH(tbl_claims[[#This Row],[Date of Birth]]), DAY(tbl_claims[[#This Row],[Date of Birth]])), "")</f>
        <v/>
      </c>
      <c r="R951" s="41" t="str">
        <f>IF(tbl_claims[[#This Row],[Date of Birth]]&lt;&gt;"", DATE(YEAR(tbl_claims[[#This Row],[Date of Birth]])+25, MONTH(tbl_claims[[#This Row],[Date of Birth]]), DAY(tbl_claims[[#This Row],[Date of Birth]])), "")</f>
        <v/>
      </c>
    </row>
    <row r="952" spans="1:18" s="26" customFormat="1" x14ac:dyDescent="0.35">
      <c r="A952" s="39"/>
      <c r="B952" s="29"/>
      <c r="C952" s="29"/>
      <c r="D952" s="30"/>
      <c r="E952" s="55"/>
      <c r="F952" s="31"/>
      <c r="G952" s="31"/>
      <c r="H952" s="32"/>
      <c r="I952" s="32"/>
      <c r="J952" s="33"/>
      <c r="K952" s="33"/>
      <c r="L952" s="43"/>
      <c r="M952" s="34"/>
      <c r="N952" s="77" t="e">
        <f>VLOOKUP(tbl_claims[[#This Row],[Nationality]],Table4[],3,FALSE)</f>
        <v>#N/A</v>
      </c>
      <c r="O952" s="41" t="str">
        <f>IF(tbl_claims[[#This Row],[Date of Birth]]&lt;&gt;"", DATE(YEAR(tbl_claims[[#This Row],[Date of Birth]])+16, MONTH(tbl_claims[[#This Row],[Date of Birth]]), DAY(tbl_claims[[#This Row],[Date of Birth]])), "")</f>
        <v/>
      </c>
      <c r="P952" s="41" t="str">
        <f>IF(tbl_claims[[#This Row],[Date of Birth]]&lt;&gt;"", DATE(YEAR(tbl_claims[[#This Row],[Date of Birth]])+18, MONTH(tbl_claims[[#This Row],[Date of Birth]]), DAY(tbl_claims[[#This Row],[Date of Birth]])), "")</f>
        <v/>
      </c>
      <c r="Q952" s="41" t="str">
        <f>IF(tbl_claims[[#This Row],[Date of Birth]]&lt;&gt;"", DATE(YEAR(tbl_claims[[#This Row],[Date of Birth]])+21, MONTH(tbl_claims[[#This Row],[Date of Birth]]), DAY(tbl_claims[[#This Row],[Date of Birth]])), "")</f>
        <v/>
      </c>
      <c r="R952" s="41" t="str">
        <f>IF(tbl_claims[[#This Row],[Date of Birth]]&lt;&gt;"", DATE(YEAR(tbl_claims[[#This Row],[Date of Birth]])+25, MONTH(tbl_claims[[#This Row],[Date of Birth]]), DAY(tbl_claims[[#This Row],[Date of Birth]])), "")</f>
        <v/>
      </c>
    </row>
    <row r="953" spans="1:18" s="26" customFormat="1" x14ac:dyDescent="0.35">
      <c r="A953" s="39"/>
      <c r="B953" s="29"/>
      <c r="C953" s="29"/>
      <c r="D953" s="30"/>
      <c r="E953" s="55"/>
      <c r="F953" s="31"/>
      <c r="G953" s="31"/>
      <c r="H953" s="32"/>
      <c r="I953" s="32"/>
      <c r="J953" s="33"/>
      <c r="K953" s="33"/>
      <c r="L953" s="43"/>
      <c r="M953" s="34"/>
      <c r="N953" s="77" t="e">
        <f>VLOOKUP(tbl_claims[[#This Row],[Nationality]],Table4[],3,FALSE)</f>
        <v>#N/A</v>
      </c>
      <c r="O953" s="41" t="str">
        <f>IF(tbl_claims[[#This Row],[Date of Birth]]&lt;&gt;"", DATE(YEAR(tbl_claims[[#This Row],[Date of Birth]])+16, MONTH(tbl_claims[[#This Row],[Date of Birth]]), DAY(tbl_claims[[#This Row],[Date of Birth]])), "")</f>
        <v/>
      </c>
      <c r="P953" s="41" t="str">
        <f>IF(tbl_claims[[#This Row],[Date of Birth]]&lt;&gt;"", DATE(YEAR(tbl_claims[[#This Row],[Date of Birth]])+18, MONTH(tbl_claims[[#This Row],[Date of Birth]]), DAY(tbl_claims[[#This Row],[Date of Birth]])), "")</f>
        <v/>
      </c>
      <c r="Q953" s="41" t="str">
        <f>IF(tbl_claims[[#This Row],[Date of Birth]]&lt;&gt;"", DATE(YEAR(tbl_claims[[#This Row],[Date of Birth]])+21, MONTH(tbl_claims[[#This Row],[Date of Birth]]), DAY(tbl_claims[[#This Row],[Date of Birth]])), "")</f>
        <v/>
      </c>
      <c r="R953" s="41" t="str">
        <f>IF(tbl_claims[[#This Row],[Date of Birth]]&lt;&gt;"", DATE(YEAR(tbl_claims[[#This Row],[Date of Birth]])+25, MONTH(tbl_claims[[#This Row],[Date of Birth]]), DAY(tbl_claims[[#This Row],[Date of Birth]])), "")</f>
        <v/>
      </c>
    </row>
    <row r="954" spans="1:18" s="26" customFormat="1" x14ac:dyDescent="0.35">
      <c r="A954" s="39"/>
      <c r="B954" s="29"/>
      <c r="C954" s="29"/>
      <c r="D954" s="30"/>
      <c r="E954" s="55"/>
      <c r="F954" s="31"/>
      <c r="G954" s="31"/>
      <c r="H954" s="32"/>
      <c r="I954" s="32"/>
      <c r="J954" s="33"/>
      <c r="K954" s="33"/>
      <c r="L954" s="43"/>
      <c r="M954" s="34"/>
      <c r="N954" s="77" t="e">
        <f>VLOOKUP(tbl_claims[[#This Row],[Nationality]],Table4[],3,FALSE)</f>
        <v>#N/A</v>
      </c>
      <c r="O954" s="41" t="str">
        <f>IF(tbl_claims[[#This Row],[Date of Birth]]&lt;&gt;"", DATE(YEAR(tbl_claims[[#This Row],[Date of Birth]])+16, MONTH(tbl_claims[[#This Row],[Date of Birth]]), DAY(tbl_claims[[#This Row],[Date of Birth]])), "")</f>
        <v/>
      </c>
      <c r="P954" s="41" t="str">
        <f>IF(tbl_claims[[#This Row],[Date of Birth]]&lt;&gt;"", DATE(YEAR(tbl_claims[[#This Row],[Date of Birth]])+18, MONTH(tbl_claims[[#This Row],[Date of Birth]]), DAY(tbl_claims[[#This Row],[Date of Birth]])), "")</f>
        <v/>
      </c>
      <c r="Q954" s="41" t="str">
        <f>IF(tbl_claims[[#This Row],[Date of Birth]]&lt;&gt;"", DATE(YEAR(tbl_claims[[#This Row],[Date of Birth]])+21, MONTH(tbl_claims[[#This Row],[Date of Birth]]), DAY(tbl_claims[[#This Row],[Date of Birth]])), "")</f>
        <v/>
      </c>
      <c r="R954" s="41" t="str">
        <f>IF(tbl_claims[[#This Row],[Date of Birth]]&lt;&gt;"", DATE(YEAR(tbl_claims[[#This Row],[Date of Birth]])+25, MONTH(tbl_claims[[#This Row],[Date of Birth]]), DAY(tbl_claims[[#This Row],[Date of Birth]])), "")</f>
        <v/>
      </c>
    </row>
    <row r="955" spans="1:18" s="26" customFormat="1" x14ac:dyDescent="0.35">
      <c r="A955" s="39"/>
      <c r="B955" s="29"/>
      <c r="C955" s="29"/>
      <c r="D955" s="30"/>
      <c r="E955" s="55"/>
      <c r="F955" s="31"/>
      <c r="G955" s="31"/>
      <c r="H955" s="32"/>
      <c r="I955" s="32"/>
      <c r="J955" s="33"/>
      <c r="K955" s="33"/>
      <c r="L955" s="43"/>
      <c r="M955" s="34"/>
      <c r="N955" s="77" t="e">
        <f>VLOOKUP(tbl_claims[[#This Row],[Nationality]],Table4[],3,FALSE)</f>
        <v>#N/A</v>
      </c>
      <c r="O955" s="41" t="str">
        <f>IF(tbl_claims[[#This Row],[Date of Birth]]&lt;&gt;"", DATE(YEAR(tbl_claims[[#This Row],[Date of Birth]])+16, MONTH(tbl_claims[[#This Row],[Date of Birth]]), DAY(tbl_claims[[#This Row],[Date of Birth]])), "")</f>
        <v/>
      </c>
      <c r="P955" s="41" t="str">
        <f>IF(tbl_claims[[#This Row],[Date of Birth]]&lt;&gt;"", DATE(YEAR(tbl_claims[[#This Row],[Date of Birth]])+18, MONTH(tbl_claims[[#This Row],[Date of Birth]]), DAY(tbl_claims[[#This Row],[Date of Birth]])), "")</f>
        <v/>
      </c>
      <c r="Q955" s="41" t="str">
        <f>IF(tbl_claims[[#This Row],[Date of Birth]]&lt;&gt;"", DATE(YEAR(tbl_claims[[#This Row],[Date of Birth]])+21, MONTH(tbl_claims[[#This Row],[Date of Birth]]), DAY(tbl_claims[[#This Row],[Date of Birth]])), "")</f>
        <v/>
      </c>
      <c r="R955" s="41" t="str">
        <f>IF(tbl_claims[[#This Row],[Date of Birth]]&lt;&gt;"", DATE(YEAR(tbl_claims[[#This Row],[Date of Birth]])+25, MONTH(tbl_claims[[#This Row],[Date of Birth]]), DAY(tbl_claims[[#This Row],[Date of Birth]])), "")</f>
        <v/>
      </c>
    </row>
    <row r="956" spans="1:18" s="26" customFormat="1" x14ac:dyDescent="0.35">
      <c r="A956" s="39"/>
      <c r="B956" s="29"/>
      <c r="C956" s="29"/>
      <c r="D956" s="30"/>
      <c r="E956" s="55"/>
      <c r="F956" s="31"/>
      <c r="G956" s="31"/>
      <c r="H956" s="32"/>
      <c r="I956" s="32"/>
      <c r="J956" s="33"/>
      <c r="K956" s="33"/>
      <c r="L956" s="43"/>
      <c r="M956" s="34"/>
      <c r="N956" s="77" t="e">
        <f>VLOOKUP(tbl_claims[[#This Row],[Nationality]],Table4[],3,FALSE)</f>
        <v>#N/A</v>
      </c>
      <c r="O956" s="41" t="str">
        <f>IF(tbl_claims[[#This Row],[Date of Birth]]&lt;&gt;"", DATE(YEAR(tbl_claims[[#This Row],[Date of Birth]])+16, MONTH(tbl_claims[[#This Row],[Date of Birth]]), DAY(tbl_claims[[#This Row],[Date of Birth]])), "")</f>
        <v/>
      </c>
      <c r="P956" s="41" t="str">
        <f>IF(tbl_claims[[#This Row],[Date of Birth]]&lt;&gt;"", DATE(YEAR(tbl_claims[[#This Row],[Date of Birth]])+18, MONTH(tbl_claims[[#This Row],[Date of Birth]]), DAY(tbl_claims[[#This Row],[Date of Birth]])), "")</f>
        <v/>
      </c>
      <c r="Q956" s="41" t="str">
        <f>IF(tbl_claims[[#This Row],[Date of Birth]]&lt;&gt;"", DATE(YEAR(tbl_claims[[#This Row],[Date of Birth]])+21, MONTH(tbl_claims[[#This Row],[Date of Birth]]), DAY(tbl_claims[[#This Row],[Date of Birth]])), "")</f>
        <v/>
      </c>
      <c r="R956" s="41" t="str">
        <f>IF(tbl_claims[[#This Row],[Date of Birth]]&lt;&gt;"", DATE(YEAR(tbl_claims[[#This Row],[Date of Birth]])+25, MONTH(tbl_claims[[#This Row],[Date of Birth]]), DAY(tbl_claims[[#This Row],[Date of Birth]])), "")</f>
        <v/>
      </c>
    </row>
    <row r="957" spans="1:18" s="26" customFormat="1" x14ac:dyDescent="0.35">
      <c r="A957" s="39"/>
      <c r="B957" s="29"/>
      <c r="C957" s="29"/>
      <c r="D957" s="30"/>
      <c r="E957" s="55"/>
      <c r="F957" s="31"/>
      <c r="G957" s="31"/>
      <c r="H957" s="32"/>
      <c r="I957" s="32"/>
      <c r="J957" s="33"/>
      <c r="K957" s="33"/>
      <c r="L957" s="43"/>
      <c r="M957" s="34"/>
      <c r="N957" s="77" t="e">
        <f>VLOOKUP(tbl_claims[[#This Row],[Nationality]],Table4[],3,FALSE)</f>
        <v>#N/A</v>
      </c>
      <c r="O957" s="41" t="str">
        <f>IF(tbl_claims[[#This Row],[Date of Birth]]&lt;&gt;"", DATE(YEAR(tbl_claims[[#This Row],[Date of Birth]])+16, MONTH(tbl_claims[[#This Row],[Date of Birth]]), DAY(tbl_claims[[#This Row],[Date of Birth]])), "")</f>
        <v/>
      </c>
      <c r="P957" s="41" t="str">
        <f>IF(tbl_claims[[#This Row],[Date of Birth]]&lt;&gt;"", DATE(YEAR(tbl_claims[[#This Row],[Date of Birth]])+18, MONTH(tbl_claims[[#This Row],[Date of Birth]]), DAY(tbl_claims[[#This Row],[Date of Birth]])), "")</f>
        <v/>
      </c>
      <c r="Q957" s="41" t="str">
        <f>IF(tbl_claims[[#This Row],[Date of Birth]]&lt;&gt;"", DATE(YEAR(tbl_claims[[#This Row],[Date of Birth]])+21, MONTH(tbl_claims[[#This Row],[Date of Birth]]), DAY(tbl_claims[[#This Row],[Date of Birth]])), "")</f>
        <v/>
      </c>
      <c r="R957" s="41" t="str">
        <f>IF(tbl_claims[[#This Row],[Date of Birth]]&lt;&gt;"", DATE(YEAR(tbl_claims[[#This Row],[Date of Birth]])+25, MONTH(tbl_claims[[#This Row],[Date of Birth]]), DAY(tbl_claims[[#This Row],[Date of Birth]])), "")</f>
        <v/>
      </c>
    </row>
    <row r="958" spans="1:18" s="26" customFormat="1" x14ac:dyDescent="0.35">
      <c r="A958" s="39"/>
      <c r="B958" s="29"/>
      <c r="C958" s="29"/>
      <c r="D958" s="30"/>
      <c r="E958" s="55"/>
      <c r="F958" s="31"/>
      <c r="G958" s="31"/>
      <c r="H958" s="32"/>
      <c r="I958" s="32"/>
      <c r="J958" s="33"/>
      <c r="K958" s="33"/>
      <c r="L958" s="43"/>
      <c r="M958" s="34"/>
      <c r="N958" s="77" t="e">
        <f>VLOOKUP(tbl_claims[[#This Row],[Nationality]],Table4[],3,FALSE)</f>
        <v>#N/A</v>
      </c>
      <c r="O958" s="41" t="str">
        <f>IF(tbl_claims[[#This Row],[Date of Birth]]&lt;&gt;"", DATE(YEAR(tbl_claims[[#This Row],[Date of Birth]])+16, MONTH(tbl_claims[[#This Row],[Date of Birth]]), DAY(tbl_claims[[#This Row],[Date of Birth]])), "")</f>
        <v/>
      </c>
      <c r="P958" s="41" t="str">
        <f>IF(tbl_claims[[#This Row],[Date of Birth]]&lt;&gt;"", DATE(YEAR(tbl_claims[[#This Row],[Date of Birth]])+18, MONTH(tbl_claims[[#This Row],[Date of Birth]]), DAY(tbl_claims[[#This Row],[Date of Birth]])), "")</f>
        <v/>
      </c>
      <c r="Q958" s="41" t="str">
        <f>IF(tbl_claims[[#This Row],[Date of Birth]]&lt;&gt;"", DATE(YEAR(tbl_claims[[#This Row],[Date of Birth]])+21, MONTH(tbl_claims[[#This Row],[Date of Birth]]), DAY(tbl_claims[[#This Row],[Date of Birth]])), "")</f>
        <v/>
      </c>
      <c r="R958" s="41" t="str">
        <f>IF(tbl_claims[[#This Row],[Date of Birth]]&lt;&gt;"", DATE(YEAR(tbl_claims[[#This Row],[Date of Birth]])+25, MONTH(tbl_claims[[#This Row],[Date of Birth]]), DAY(tbl_claims[[#This Row],[Date of Birth]])), "")</f>
        <v/>
      </c>
    </row>
    <row r="959" spans="1:18" s="26" customFormat="1" x14ac:dyDescent="0.35">
      <c r="A959" s="39"/>
      <c r="B959" s="29"/>
      <c r="C959" s="29"/>
      <c r="D959" s="30"/>
      <c r="E959" s="55"/>
      <c r="F959" s="31"/>
      <c r="G959" s="31"/>
      <c r="H959" s="32"/>
      <c r="I959" s="32"/>
      <c r="J959" s="33"/>
      <c r="K959" s="33"/>
      <c r="L959" s="43"/>
      <c r="M959" s="34"/>
      <c r="N959" s="77" t="e">
        <f>VLOOKUP(tbl_claims[[#This Row],[Nationality]],Table4[],3,FALSE)</f>
        <v>#N/A</v>
      </c>
      <c r="O959" s="41" t="str">
        <f>IF(tbl_claims[[#This Row],[Date of Birth]]&lt;&gt;"", DATE(YEAR(tbl_claims[[#This Row],[Date of Birth]])+16, MONTH(tbl_claims[[#This Row],[Date of Birth]]), DAY(tbl_claims[[#This Row],[Date of Birth]])), "")</f>
        <v/>
      </c>
      <c r="P959" s="41" t="str">
        <f>IF(tbl_claims[[#This Row],[Date of Birth]]&lt;&gt;"", DATE(YEAR(tbl_claims[[#This Row],[Date of Birth]])+18, MONTH(tbl_claims[[#This Row],[Date of Birth]]), DAY(tbl_claims[[#This Row],[Date of Birth]])), "")</f>
        <v/>
      </c>
      <c r="Q959" s="41" t="str">
        <f>IF(tbl_claims[[#This Row],[Date of Birth]]&lt;&gt;"", DATE(YEAR(tbl_claims[[#This Row],[Date of Birth]])+21, MONTH(tbl_claims[[#This Row],[Date of Birth]]), DAY(tbl_claims[[#This Row],[Date of Birth]])), "")</f>
        <v/>
      </c>
      <c r="R959" s="41" t="str">
        <f>IF(tbl_claims[[#This Row],[Date of Birth]]&lt;&gt;"", DATE(YEAR(tbl_claims[[#This Row],[Date of Birth]])+25, MONTH(tbl_claims[[#This Row],[Date of Birth]]), DAY(tbl_claims[[#This Row],[Date of Birth]])), "")</f>
        <v/>
      </c>
    </row>
    <row r="960" spans="1:18" s="26" customFormat="1" x14ac:dyDescent="0.35">
      <c r="A960" s="39"/>
      <c r="B960" s="29"/>
      <c r="C960" s="29"/>
      <c r="D960" s="30"/>
      <c r="E960" s="55"/>
      <c r="F960" s="31"/>
      <c r="G960" s="31"/>
      <c r="H960" s="32"/>
      <c r="I960" s="32"/>
      <c r="J960" s="33"/>
      <c r="K960" s="33"/>
      <c r="L960" s="43"/>
      <c r="M960" s="34"/>
      <c r="N960" s="77" t="e">
        <f>VLOOKUP(tbl_claims[[#This Row],[Nationality]],Table4[],3,FALSE)</f>
        <v>#N/A</v>
      </c>
      <c r="O960" s="41" t="str">
        <f>IF(tbl_claims[[#This Row],[Date of Birth]]&lt;&gt;"", DATE(YEAR(tbl_claims[[#This Row],[Date of Birth]])+16, MONTH(tbl_claims[[#This Row],[Date of Birth]]), DAY(tbl_claims[[#This Row],[Date of Birth]])), "")</f>
        <v/>
      </c>
      <c r="P960" s="41" t="str">
        <f>IF(tbl_claims[[#This Row],[Date of Birth]]&lt;&gt;"", DATE(YEAR(tbl_claims[[#This Row],[Date of Birth]])+18, MONTH(tbl_claims[[#This Row],[Date of Birth]]), DAY(tbl_claims[[#This Row],[Date of Birth]])), "")</f>
        <v/>
      </c>
      <c r="Q960" s="41" t="str">
        <f>IF(tbl_claims[[#This Row],[Date of Birth]]&lt;&gt;"", DATE(YEAR(tbl_claims[[#This Row],[Date of Birth]])+21, MONTH(tbl_claims[[#This Row],[Date of Birth]]), DAY(tbl_claims[[#This Row],[Date of Birth]])), "")</f>
        <v/>
      </c>
      <c r="R960" s="41" t="str">
        <f>IF(tbl_claims[[#This Row],[Date of Birth]]&lt;&gt;"", DATE(YEAR(tbl_claims[[#This Row],[Date of Birth]])+25, MONTH(tbl_claims[[#This Row],[Date of Birth]]), DAY(tbl_claims[[#This Row],[Date of Birth]])), "")</f>
        <v/>
      </c>
    </row>
    <row r="961" spans="1:18" s="26" customFormat="1" x14ac:dyDescent="0.35">
      <c r="A961" s="39"/>
      <c r="B961" s="29"/>
      <c r="C961" s="29"/>
      <c r="D961" s="30"/>
      <c r="E961" s="55"/>
      <c r="F961" s="31"/>
      <c r="G961" s="31"/>
      <c r="H961" s="32"/>
      <c r="I961" s="32"/>
      <c r="J961" s="33"/>
      <c r="K961" s="33"/>
      <c r="L961" s="43"/>
      <c r="M961" s="34"/>
      <c r="N961" s="77" t="e">
        <f>VLOOKUP(tbl_claims[[#This Row],[Nationality]],Table4[],3,FALSE)</f>
        <v>#N/A</v>
      </c>
      <c r="O961" s="41" t="str">
        <f>IF(tbl_claims[[#This Row],[Date of Birth]]&lt;&gt;"", DATE(YEAR(tbl_claims[[#This Row],[Date of Birth]])+16, MONTH(tbl_claims[[#This Row],[Date of Birth]]), DAY(tbl_claims[[#This Row],[Date of Birth]])), "")</f>
        <v/>
      </c>
      <c r="P961" s="41" t="str">
        <f>IF(tbl_claims[[#This Row],[Date of Birth]]&lt;&gt;"", DATE(YEAR(tbl_claims[[#This Row],[Date of Birth]])+18, MONTH(tbl_claims[[#This Row],[Date of Birth]]), DAY(tbl_claims[[#This Row],[Date of Birth]])), "")</f>
        <v/>
      </c>
      <c r="Q961" s="41" t="str">
        <f>IF(tbl_claims[[#This Row],[Date of Birth]]&lt;&gt;"", DATE(YEAR(tbl_claims[[#This Row],[Date of Birth]])+21, MONTH(tbl_claims[[#This Row],[Date of Birth]]), DAY(tbl_claims[[#This Row],[Date of Birth]])), "")</f>
        <v/>
      </c>
      <c r="R961" s="41" t="str">
        <f>IF(tbl_claims[[#This Row],[Date of Birth]]&lt;&gt;"", DATE(YEAR(tbl_claims[[#This Row],[Date of Birth]])+25, MONTH(tbl_claims[[#This Row],[Date of Birth]]), DAY(tbl_claims[[#This Row],[Date of Birth]])), "")</f>
        <v/>
      </c>
    </row>
    <row r="962" spans="1:18" s="26" customFormat="1" x14ac:dyDescent="0.35">
      <c r="A962" s="39"/>
      <c r="B962" s="29"/>
      <c r="C962" s="29"/>
      <c r="D962" s="30"/>
      <c r="E962" s="55"/>
      <c r="F962" s="31"/>
      <c r="G962" s="31"/>
      <c r="H962" s="32"/>
      <c r="I962" s="32"/>
      <c r="J962" s="33"/>
      <c r="K962" s="33"/>
      <c r="L962" s="43"/>
      <c r="M962" s="34"/>
      <c r="N962" s="77" t="e">
        <f>VLOOKUP(tbl_claims[[#This Row],[Nationality]],Table4[],3,FALSE)</f>
        <v>#N/A</v>
      </c>
      <c r="O962" s="41" t="str">
        <f>IF(tbl_claims[[#This Row],[Date of Birth]]&lt;&gt;"", DATE(YEAR(tbl_claims[[#This Row],[Date of Birth]])+16, MONTH(tbl_claims[[#This Row],[Date of Birth]]), DAY(tbl_claims[[#This Row],[Date of Birth]])), "")</f>
        <v/>
      </c>
      <c r="P962" s="41" t="str">
        <f>IF(tbl_claims[[#This Row],[Date of Birth]]&lt;&gt;"", DATE(YEAR(tbl_claims[[#This Row],[Date of Birth]])+18, MONTH(tbl_claims[[#This Row],[Date of Birth]]), DAY(tbl_claims[[#This Row],[Date of Birth]])), "")</f>
        <v/>
      </c>
      <c r="Q962" s="41" t="str">
        <f>IF(tbl_claims[[#This Row],[Date of Birth]]&lt;&gt;"", DATE(YEAR(tbl_claims[[#This Row],[Date of Birth]])+21, MONTH(tbl_claims[[#This Row],[Date of Birth]]), DAY(tbl_claims[[#This Row],[Date of Birth]])), "")</f>
        <v/>
      </c>
      <c r="R962" s="41" t="str">
        <f>IF(tbl_claims[[#This Row],[Date of Birth]]&lt;&gt;"", DATE(YEAR(tbl_claims[[#This Row],[Date of Birth]])+25, MONTH(tbl_claims[[#This Row],[Date of Birth]]), DAY(tbl_claims[[#This Row],[Date of Birth]])), "")</f>
        <v/>
      </c>
    </row>
    <row r="963" spans="1:18" s="26" customFormat="1" x14ac:dyDescent="0.35">
      <c r="A963" s="39"/>
      <c r="B963" s="29"/>
      <c r="C963" s="29"/>
      <c r="D963" s="30"/>
      <c r="E963" s="55"/>
      <c r="F963" s="31"/>
      <c r="G963" s="31"/>
      <c r="H963" s="32"/>
      <c r="I963" s="32"/>
      <c r="J963" s="33"/>
      <c r="K963" s="33"/>
      <c r="L963" s="43"/>
      <c r="M963" s="34"/>
      <c r="N963" s="77" t="e">
        <f>VLOOKUP(tbl_claims[[#This Row],[Nationality]],Table4[],3,FALSE)</f>
        <v>#N/A</v>
      </c>
      <c r="O963" s="41" t="str">
        <f>IF(tbl_claims[[#This Row],[Date of Birth]]&lt;&gt;"", DATE(YEAR(tbl_claims[[#This Row],[Date of Birth]])+16, MONTH(tbl_claims[[#This Row],[Date of Birth]]), DAY(tbl_claims[[#This Row],[Date of Birth]])), "")</f>
        <v/>
      </c>
      <c r="P963" s="41" t="str">
        <f>IF(tbl_claims[[#This Row],[Date of Birth]]&lt;&gt;"", DATE(YEAR(tbl_claims[[#This Row],[Date of Birth]])+18, MONTH(tbl_claims[[#This Row],[Date of Birth]]), DAY(tbl_claims[[#This Row],[Date of Birth]])), "")</f>
        <v/>
      </c>
      <c r="Q963" s="41" t="str">
        <f>IF(tbl_claims[[#This Row],[Date of Birth]]&lt;&gt;"", DATE(YEAR(tbl_claims[[#This Row],[Date of Birth]])+21, MONTH(tbl_claims[[#This Row],[Date of Birth]]), DAY(tbl_claims[[#This Row],[Date of Birth]])), "")</f>
        <v/>
      </c>
      <c r="R963" s="41" t="str">
        <f>IF(tbl_claims[[#This Row],[Date of Birth]]&lt;&gt;"", DATE(YEAR(tbl_claims[[#This Row],[Date of Birth]])+25, MONTH(tbl_claims[[#This Row],[Date of Birth]]), DAY(tbl_claims[[#This Row],[Date of Birth]])), "")</f>
        <v/>
      </c>
    </row>
    <row r="964" spans="1:18" s="26" customFormat="1" x14ac:dyDescent="0.35">
      <c r="A964" s="39"/>
      <c r="B964" s="29"/>
      <c r="C964" s="29"/>
      <c r="D964" s="30"/>
      <c r="E964" s="55"/>
      <c r="F964" s="31"/>
      <c r="G964" s="31"/>
      <c r="H964" s="32"/>
      <c r="I964" s="32"/>
      <c r="J964" s="33"/>
      <c r="K964" s="33"/>
      <c r="L964" s="43"/>
      <c r="M964" s="34"/>
      <c r="N964" s="77" t="e">
        <f>VLOOKUP(tbl_claims[[#This Row],[Nationality]],Table4[],3,FALSE)</f>
        <v>#N/A</v>
      </c>
      <c r="O964" s="41" t="str">
        <f>IF(tbl_claims[[#This Row],[Date of Birth]]&lt;&gt;"", DATE(YEAR(tbl_claims[[#This Row],[Date of Birth]])+16, MONTH(tbl_claims[[#This Row],[Date of Birth]]), DAY(tbl_claims[[#This Row],[Date of Birth]])), "")</f>
        <v/>
      </c>
      <c r="P964" s="41" t="str">
        <f>IF(tbl_claims[[#This Row],[Date of Birth]]&lt;&gt;"", DATE(YEAR(tbl_claims[[#This Row],[Date of Birth]])+18, MONTH(tbl_claims[[#This Row],[Date of Birth]]), DAY(tbl_claims[[#This Row],[Date of Birth]])), "")</f>
        <v/>
      </c>
      <c r="Q964" s="41" t="str">
        <f>IF(tbl_claims[[#This Row],[Date of Birth]]&lt;&gt;"", DATE(YEAR(tbl_claims[[#This Row],[Date of Birth]])+21, MONTH(tbl_claims[[#This Row],[Date of Birth]]), DAY(tbl_claims[[#This Row],[Date of Birth]])), "")</f>
        <v/>
      </c>
      <c r="R964" s="41" t="str">
        <f>IF(tbl_claims[[#This Row],[Date of Birth]]&lt;&gt;"", DATE(YEAR(tbl_claims[[#This Row],[Date of Birth]])+25, MONTH(tbl_claims[[#This Row],[Date of Birth]]), DAY(tbl_claims[[#This Row],[Date of Birth]])), "")</f>
        <v/>
      </c>
    </row>
    <row r="965" spans="1:18" s="26" customFormat="1" x14ac:dyDescent="0.35">
      <c r="A965" s="39"/>
      <c r="B965" s="29"/>
      <c r="C965" s="29"/>
      <c r="D965" s="30"/>
      <c r="E965" s="55"/>
      <c r="F965" s="31"/>
      <c r="G965" s="31"/>
      <c r="H965" s="32"/>
      <c r="I965" s="32"/>
      <c r="J965" s="33"/>
      <c r="K965" s="33"/>
      <c r="L965" s="43"/>
      <c r="M965" s="34"/>
      <c r="N965" s="77" t="e">
        <f>VLOOKUP(tbl_claims[[#This Row],[Nationality]],Table4[],3,FALSE)</f>
        <v>#N/A</v>
      </c>
      <c r="O965" s="41" t="str">
        <f>IF(tbl_claims[[#This Row],[Date of Birth]]&lt;&gt;"", DATE(YEAR(tbl_claims[[#This Row],[Date of Birth]])+16, MONTH(tbl_claims[[#This Row],[Date of Birth]]), DAY(tbl_claims[[#This Row],[Date of Birth]])), "")</f>
        <v/>
      </c>
      <c r="P965" s="41" t="str">
        <f>IF(tbl_claims[[#This Row],[Date of Birth]]&lt;&gt;"", DATE(YEAR(tbl_claims[[#This Row],[Date of Birth]])+18, MONTH(tbl_claims[[#This Row],[Date of Birth]]), DAY(tbl_claims[[#This Row],[Date of Birth]])), "")</f>
        <v/>
      </c>
      <c r="Q965" s="41" t="str">
        <f>IF(tbl_claims[[#This Row],[Date of Birth]]&lt;&gt;"", DATE(YEAR(tbl_claims[[#This Row],[Date of Birth]])+21, MONTH(tbl_claims[[#This Row],[Date of Birth]]), DAY(tbl_claims[[#This Row],[Date of Birth]])), "")</f>
        <v/>
      </c>
      <c r="R965" s="41" t="str">
        <f>IF(tbl_claims[[#This Row],[Date of Birth]]&lt;&gt;"", DATE(YEAR(tbl_claims[[#This Row],[Date of Birth]])+25, MONTH(tbl_claims[[#This Row],[Date of Birth]]), DAY(tbl_claims[[#This Row],[Date of Birth]])), "")</f>
        <v/>
      </c>
    </row>
    <row r="966" spans="1:18" s="26" customFormat="1" x14ac:dyDescent="0.35">
      <c r="A966" s="39"/>
      <c r="B966" s="29"/>
      <c r="C966" s="29"/>
      <c r="D966" s="30"/>
      <c r="E966" s="55"/>
      <c r="F966" s="31"/>
      <c r="G966" s="31"/>
      <c r="H966" s="32"/>
      <c r="I966" s="32"/>
      <c r="J966" s="33"/>
      <c r="K966" s="33"/>
      <c r="L966" s="43"/>
      <c r="M966" s="34"/>
      <c r="N966" s="77" t="e">
        <f>VLOOKUP(tbl_claims[[#This Row],[Nationality]],Table4[],3,FALSE)</f>
        <v>#N/A</v>
      </c>
      <c r="O966" s="41" t="str">
        <f>IF(tbl_claims[[#This Row],[Date of Birth]]&lt;&gt;"", DATE(YEAR(tbl_claims[[#This Row],[Date of Birth]])+16, MONTH(tbl_claims[[#This Row],[Date of Birth]]), DAY(tbl_claims[[#This Row],[Date of Birth]])), "")</f>
        <v/>
      </c>
      <c r="P966" s="41" t="str">
        <f>IF(tbl_claims[[#This Row],[Date of Birth]]&lt;&gt;"", DATE(YEAR(tbl_claims[[#This Row],[Date of Birth]])+18, MONTH(tbl_claims[[#This Row],[Date of Birth]]), DAY(tbl_claims[[#This Row],[Date of Birth]])), "")</f>
        <v/>
      </c>
      <c r="Q966" s="41" t="str">
        <f>IF(tbl_claims[[#This Row],[Date of Birth]]&lt;&gt;"", DATE(YEAR(tbl_claims[[#This Row],[Date of Birth]])+21, MONTH(tbl_claims[[#This Row],[Date of Birth]]), DAY(tbl_claims[[#This Row],[Date of Birth]])), "")</f>
        <v/>
      </c>
      <c r="R966" s="41" t="str">
        <f>IF(tbl_claims[[#This Row],[Date of Birth]]&lt;&gt;"", DATE(YEAR(tbl_claims[[#This Row],[Date of Birth]])+25, MONTH(tbl_claims[[#This Row],[Date of Birth]]), DAY(tbl_claims[[#This Row],[Date of Birth]])), "")</f>
        <v/>
      </c>
    </row>
    <row r="967" spans="1:18" s="26" customFormat="1" x14ac:dyDescent="0.35">
      <c r="A967" s="39"/>
      <c r="B967" s="29"/>
      <c r="C967" s="29"/>
      <c r="D967" s="30"/>
      <c r="E967" s="55"/>
      <c r="F967" s="31"/>
      <c r="G967" s="31"/>
      <c r="H967" s="32"/>
      <c r="I967" s="32"/>
      <c r="J967" s="33"/>
      <c r="K967" s="33"/>
      <c r="L967" s="43"/>
      <c r="M967" s="34"/>
      <c r="N967" s="77" t="e">
        <f>VLOOKUP(tbl_claims[[#This Row],[Nationality]],Table4[],3,FALSE)</f>
        <v>#N/A</v>
      </c>
      <c r="O967" s="41" t="str">
        <f>IF(tbl_claims[[#This Row],[Date of Birth]]&lt;&gt;"", DATE(YEAR(tbl_claims[[#This Row],[Date of Birth]])+16, MONTH(tbl_claims[[#This Row],[Date of Birth]]), DAY(tbl_claims[[#This Row],[Date of Birth]])), "")</f>
        <v/>
      </c>
      <c r="P967" s="41" t="str">
        <f>IF(tbl_claims[[#This Row],[Date of Birth]]&lt;&gt;"", DATE(YEAR(tbl_claims[[#This Row],[Date of Birth]])+18, MONTH(tbl_claims[[#This Row],[Date of Birth]]), DAY(tbl_claims[[#This Row],[Date of Birth]])), "")</f>
        <v/>
      </c>
      <c r="Q967" s="41" t="str">
        <f>IF(tbl_claims[[#This Row],[Date of Birth]]&lt;&gt;"", DATE(YEAR(tbl_claims[[#This Row],[Date of Birth]])+21, MONTH(tbl_claims[[#This Row],[Date of Birth]]), DAY(tbl_claims[[#This Row],[Date of Birth]])), "")</f>
        <v/>
      </c>
      <c r="R967" s="41" t="str">
        <f>IF(tbl_claims[[#This Row],[Date of Birth]]&lt;&gt;"", DATE(YEAR(tbl_claims[[#This Row],[Date of Birth]])+25, MONTH(tbl_claims[[#This Row],[Date of Birth]]), DAY(tbl_claims[[#This Row],[Date of Birth]])), "")</f>
        <v/>
      </c>
    </row>
    <row r="968" spans="1:18" s="26" customFormat="1" x14ac:dyDescent="0.35">
      <c r="A968" s="39"/>
      <c r="B968" s="29"/>
      <c r="C968" s="29"/>
      <c r="D968" s="30"/>
      <c r="E968" s="55"/>
      <c r="F968" s="31"/>
      <c r="G968" s="31"/>
      <c r="H968" s="32"/>
      <c r="I968" s="32"/>
      <c r="J968" s="33"/>
      <c r="K968" s="33"/>
      <c r="L968" s="43"/>
      <c r="M968" s="34"/>
      <c r="N968" s="77" t="e">
        <f>VLOOKUP(tbl_claims[[#This Row],[Nationality]],Table4[],3,FALSE)</f>
        <v>#N/A</v>
      </c>
      <c r="O968" s="41" t="str">
        <f>IF(tbl_claims[[#This Row],[Date of Birth]]&lt;&gt;"", DATE(YEAR(tbl_claims[[#This Row],[Date of Birth]])+16, MONTH(tbl_claims[[#This Row],[Date of Birth]]), DAY(tbl_claims[[#This Row],[Date of Birth]])), "")</f>
        <v/>
      </c>
      <c r="P968" s="41" t="str">
        <f>IF(tbl_claims[[#This Row],[Date of Birth]]&lt;&gt;"", DATE(YEAR(tbl_claims[[#This Row],[Date of Birth]])+18, MONTH(tbl_claims[[#This Row],[Date of Birth]]), DAY(tbl_claims[[#This Row],[Date of Birth]])), "")</f>
        <v/>
      </c>
      <c r="Q968" s="41" t="str">
        <f>IF(tbl_claims[[#This Row],[Date of Birth]]&lt;&gt;"", DATE(YEAR(tbl_claims[[#This Row],[Date of Birth]])+21, MONTH(tbl_claims[[#This Row],[Date of Birth]]), DAY(tbl_claims[[#This Row],[Date of Birth]])), "")</f>
        <v/>
      </c>
      <c r="R968" s="41" t="str">
        <f>IF(tbl_claims[[#This Row],[Date of Birth]]&lt;&gt;"", DATE(YEAR(tbl_claims[[#This Row],[Date of Birth]])+25, MONTH(tbl_claims[[#This Row],[Date of Birth]]), DAY(tbl_claims[[#This Row],[Date of Birth]])), "")</f>
        <v/>
      </c>
    </row>
    <row r="969" spans="1:18" s="26" customFormat="1" x14ac:dyDescent="0.35">
      <c r="A969" s="39"/>
      <c r="B969" s="29"/>
      <c r="C969" s="29"/>
      <c r="D969" s="30"/>
      <c r="E969" s="55"/>
      <c r="F969" s="31"/>
      <c r="G969" s="31"/>
      <c r="H969" s="32"/>
      <c r="I969" s="32"/>
      <c r="J969" s="33"/>
      <c r="K969" s="33"/>
      <c r="L969" s="43"/>
      <c r="M969" s="34"/>
      <c r="N969" s="77" t="e">
        <f>VLOOKUP(tbl_claims[[#This Row],[Nationality]],Table4[],3,FALSE)</f>
        <v>#N/A</v>
      </c>
      <c r="O969" s="41" t="str">
        <f>IF(tbl_claims[[#This Row],[Date of Birth]]&lt;&gt;"", DATE(YEAR(tbl_claims[[#This Row],[Date of Birth]])+16, MONTH(tbl_claims[[#This Row],[Date of Birth]]), DAY(tbl_claims[[#This Row],[Date of Birth]])), "")</f>
        <v/>
      </c>
      <c r="P969" s="41" t="str">
        <f>IF(tbl_claims[[#This Row],[Date of Birth]]&lt;&gt;"", DATE(YEAR(tbl_claims[[#This Row],[Date of Birth]])+18, MONTH(tbl_claims[[#This Row],[Date of Birth]]), DAY(tbl_claims[[#This Row],[Date of Birth]])), "")</f>
        <v/>
      </c>
      <c r="Q969" s="41" t="str">
        <f>IF(tbl_claims[[#This Row],[Date of Birth]]&lt;&gt;"", DATE(YEAR(tbl_claims[[#This Row],[Date of Birth]])+21, MONTH(tbl_claims[[#This Row],[Date of Birth]]), DAY(tbl_claims[[#This Row],[Date of Birth]])), "")</f>
        <v/>
      </c>
      <c r="R969" s="41" t="str">
        <f>IF(tbl_claims[[#This Row],[Date of Birth]]&lt;&gt;"", DATE(YEAR(tbl_claims[[#This Row],[Date of Birth]])+25, MONTH(tbl_claims[[#This Row],[Date of Birth]]), DAY(tbl_claims[[#This Row],[Date of Birth]])), "")</f>
        <v/>
      </c>
    </row>
    <row r="970" spans="1:18" s="26" customFormat="1" x14ac:dyDescent="0.35">
      <c r="A970" s="39"/>
      <c r="B970" s="29"/>
      <c r="C970" s="29"/>
      <c r="D970" s="30"/>
      <c r="E970" s="55"/>
      <c r="F970" s="31"/>
      <c r="G970" s="31"/>
      <c r="H970" s="32"/>
      <c r="I970" s="32"/>
      <c r="J970" s="33"/>
      <c r="K970" s="33"/>
      <c r="L970" s="43"/>
      <c r="M970" s="34"/>
      <c r="N970" s="77" t="e">
        <f>VLOOKUP(tbl_claims[[#This Row],[Nationality]],Table4[],3,FALSE)</f>
        <v>#N/A</v>
      </c>
      <c r="O970" s="41" t="str">
        <f>IF(tbl_claims[[#This Row],[Date of Birth]]&lt;&gt;"", DATE(YEAR(tbl_claims[[#This Row],[Date of Birth]])+16, MONTH(tbl_claims[[#This Row],[Date of Birth]]), DAY(tbl_claims[[#This Row],[Date of Birth]])), "")</f>
        <v/>
      </c>
      <c r="P970" s="41" t="str">
        <f>IF(tbl_claims[[#This Row],[Date of Birth]]&lt;&gt;"", DATE(YEAR(tbl_claims[[#This Row],[Date of Birth]])+18, MONTH(tbl_claims[[#This Row],[Date of Birth]]), DAY(tbl_claims[[#This Row],[Date of Birth]])), "")</f>
        <v/>
      </c>
      <c r="Q970" s="41" t="str">
        <f>IF(tbl_claims[[#This Row],[Date of Birth]]&lt;&gt;"", DATE(YEAR(tbl_claims[[#This Row],[Date of Birth]])+21, MONTH(tbl_claims[[#This Row],[Date of Birth]]), DAY(tbl_claims[[#This Row],[Date of Birth]])), "")</f>
        <v/>
      </c>
      <c r="R970" s="41" t="str">
        <f>IF(tbl_claims[[#This Row],[Date of Birth]]&lt;&gt;"", DATE(YEAR(tbl_claims[[#This Row],[Date of Birth]])+25, MONTH(tbl_claims[[#This Row],[Date of Birth]]), DAY(tbl_claims[[#This Row],[Date of Birth]])), "")</f>
        <v/>
      </c>
    </row>
    <row r="971" spans="1:18" s="26" customFormat="1" x14ac:dyDescent="0.35">
      <c r="A971" s="39"/>
      <c r="B971" s="29"/>
      <c r="C971" s="29"/>
      <c r="D971" s="30"/>
      <c r="E971" s="55"/>
      <c r="F971" s="31"/>
      <c r="G971" s="31"/>
      <c r="H971" s="32"/>
      <c r="I971" s="32"/>
      <c r="J971" s="33"/>
      <c r="K971" s="33"/>
      <c r="L971" s="43"/>
      <c r="M971" s="34"/>
      <c r="N971" s="77" t="e">
        <f>VLOOKUP(tbl_claims[[#This Row],[Nationality]],Table4[],3,FALSE)</f>
        <v>#N/A</v>
      </c>
      <c r="O971" s="41" t="str">
        <f>IF(tbl_claims[[#This Row],[Date of Birth]]&lt;&gt;"", DATE(YEAR(tbl_claims[[#This Row],[Date of Birth]])+16, MONTH(tbl_claims[[#This Row],[Date of Birth]]), DAY(tbl_claims[[#This Row],[Date of Birth]])), "")</f>
        <v/>
      </c>
      <c r="P971" s="41" t="str">
        <f>IF(tbl_claims[[#This Row],[Date of Birth]]&lt;&gt;"", DATE(YEAR(tbl_claims[[#This Row],[Date of Birth]])+18, MONTH(tbl_claims[[#This Row],[Date of Birth]]), DAY(tbl_claims[[#This Row],[Date of Birth]])), "")</f>
        <v/>
      </c>
      <c r="Q971" s="41" t="str">
        <f>IF(tbl_claims[[#This Row],[Date of Birth]]&lt;&gt;"", DATE(YEAR(tbl_claims[[#This Row],[Date of Birth]])+21, MONTH(tbl_claims[[#This Row],[Date of Birth]]), DAY(tbl_claims[[#This Row],[Date of Birth]])), "")</f>
        <v/>
      </c>
      <c r="R971" s="41" t="str">
        <f>IF(tbl_claims[[#This Row],[Date of Birth]]&lt;&gt;"", DATE(YEAR(tbl_claims[[#This Row],[Date of Birth]])+25, MONTH(tbl_claims[[#This Row],[Date of Birth]]), DAY(tbl_claims[[#This Row],[Date of Birth]])), "")</f>
        <v/>
      </c>
    </row>
    <row r="972" spans="1:18" s="26" customFormat="1" x14ac:dyDescent="0.35">
      <c r="A972" s="39"/>
      <c r="B972" s="29"/>
      <c r="C972" s="29"/>
      <c r="D972" s="30"/>
      <c r="E972" s="55"/>
      <c r="F972" s="31"/>
      <c r="G972" s="31"/>
      <c r="H972" s="32"/>
      <c r="I972" s="32"/>
      <c r="J972" s="33"/>
      <c r="K972" s="33"/>
      <c r="L972" s="43"/>
      <c r="M972" s="34"/>
      <c r="N972" s="77" t="e">
        <f>VLOOKUP(tbl_claims[[#This Row],[Nationality]],Table4[],3,FALSE)</f>
        <v>#N/A</v>
      </c>
      <c r="O972" s="41" t="str">
        <f>IF(tbl_claims[[#This Row],[Date of Birth]]&lt;&gt;"", DATE(YEAR(tbl_claims[[#This Row],[Date of Birth]])+16, MONTH(tbl_claims[[#This Row],[Date of Birth]]), DAY(tbl_claims[[#This Row],[Date of Birth]])), "")</f>
        <v/>
      </c>
      <c r="P972" s="41" t="str">
        <f>IF(tbl_claims[[#This Row],[Date of Birth]]&lt;&gt;"", DATE(YEAR(tbl_claims[[#This Row],[Date of Birth]])+18, MONTH(tbl_claims[[#This Row],[Date of Birth]]), DAY(tbl_claims[[#This Row],[Date of Birth]])), "")</f>
        <v/>
      </c>
      <c r="Q972" s="41" t="str">
        <f>IF(tbl_claims[[#This Row],[Date of Birth]]&lt;&gt;"", DATE(YEAR(tbl_claims[[#This Row],[Date of Birth]])+21, MONTH(tbl_claims[[#This Row],[Date of Birth]]), DAY(tbl_claims[[#This Row],[Date of Birth]])), "")</f>
        <v/>
      </c>
      <c r="R972" s="41" t="str">
        <f>IF(tbl_claims[[#This Row],[Date of Birth]]&lt;&gt;"", DATE(YEAR(tbl_claims[[#This Row],[Date of Birth]])+25, MONTH(tbl_claims[[#This Row],[Date of Birth]]), DAY(tbl_claims[[#This Row],[Date of Birth]])), "")</f>
        <v/>
      </c>
    </row>
    <row r="973" spans="1:18" s="26" customFormat="1" x14ac:dyDescent="0.35">
      <c r="A973" s="39"/>
      <c r="B973" s="29"/>
      <c r="C973" s="29"/>
      <c r="D973" s="30"/>
      <c r="E973" s="55"/>
      <c r="F973" s="31"/>
      <c r="G973" s="31"/>
      <c r="H973" s="32"/>
      <c r="I973" s="32"/>
      <c r="J973" s="33"/>
      <c r="K973" s="33"/>
      <c r="L973" s="43"/>
      <c r="M973" s="34"/>
      <c r="N973" s="77" t="e">
        <f>VLOOKUP(tbl_claims[[#This Row],[Nationality]],Table4[],3,FALSE)</f>
        <v>#N/A</v>
      </c>
      <c r="O973" s="41" t="str">
        <f>IF(tbl_claims[[#This Row],[Date of Birth]]&lt;&gt;"", DATE(YEAR(tbl_claims[[#This Row],[Date of Birth]])+16, MONTH(tbl_claims[[#This Row],[Date of Birth]]), DAY(tbl_claims[[#This Row],[Date of Birth]])), "")</f>
        <v/>
      </c>
      <c r="P973" s="41" t="str">
        <f>IF(tbl_claims[[#This Row],[Date of Birth]]&lt;&gt;"", DATE(YEAR(tbl_claims[[#This Row],[Date of Birth]])+18, MONTH(tbl_claims[[#This Row],[Date of Birth]]), DAY(tbl_claims[[#This Row],[Date of Birth]])), "")</f>
        <v/>
      </c>
      <c r="Q973" s="41" t="str">
        <f>IF(tbl_claims[[#This Row],[Date of Birth]]&lt;&gt;"", DATE(YEAR(tbl_claims[[#This Row],[Date of Birth]])+21, MONTH(tbl_claims[[#This Row],[Date of Birth]]), DAY(tbl_claims[[#This Row],[Date of Birth]])), "")</f>
        <v/>
      </c>
      <c r="R973" s="41" t="str">
        <f>IF(tbl_claims[[#This Row],[Date of Birth]]&lt;&gt;"", DATE(YEAR(tbl_claims[[#This Row],[Date of Birth]])+25, MONTH(tbl_claims[[#This Row],[Date of Birth]]), DAY(tbl_claims[[#This Row],[Date of Birth]])), "")</f>
        <v/>
      </c>
    </row>
    <row r="974" spans="1:18" s="26" customFormat="1" x14ac:dyDescent="0.35">
      <c r="A974" s="39"/>
      <c r="B974" s="29"/>
      <c r="C974" s="29"/>
      <c r="D974" s="30"/>
      <c r="E974" s="55"/>
      <c r="F974" s="31"/>
      <c r="G974" s="31"/>
      <c r="H974" s="32"/>
      <c r="I974" s="32"/>
      <c r="J974" s="33"/>
      <c r="K974" s="33"/>
      <c r="L974" s="43"/>
      <c r="M974" s="34"/>
      <c r="N974" s="77" t="e">
        <f>VLOOKUP(tbl_claims[[#This Row],[Nationality]],Table4[],3,FALSE)</f>
        <v>#N/A</v>
      </c>
      <c r="O974" s="41" t="str">
        <f>IF(tbl_claims[[#This Row],[Date of Birth]]&lt;&gt;"", DATE(YEAR(tbl_claims[[#This Row],[Date of Birth]])+16, MONTH(tbl_claims[[#This Row],[Date of Birth]]), DAY(tbl_claims[[#This Row],[Date of Birth]])), "")</f>
        <v/>
      </c>
      <c r="P974" s="41" t="str">
        <f>IF(tbl_claims[[#This Row],[Date of Birth]]&lt;&gt;"", DATE(YEAR(tbl_claims[[#This Row],[Date of Birth]])+18, MONTH(tbl_claims[[#This Row],[Date of Birth]]), DAY(tbl_claims[[#This Row],[Date of Birth]])), "")</f>
        <v/>
      </c>
      <c r="Q974" s="41" t="str">
        <f>IF(tbl_claims[[#This Row],[Date of Birth]]&lt;&gt;"", DATE(YEAR(tbl_claims[[#This Row],[Date of Birth]])+21, MONTH(tbl_claims[[#This Row],[Date of Birth]]), DAY(tbl_claims[[#This Row],[Date of Birth]])), "")</f>
        <v/>
      </c>
      <c r="R974" s="41" t="str">
        <f>IF(tbl_claims[[#This Row],[Date of Birth]]&lt;&gt;"", DATE(YEAR(tbl_claims[[#This Row],[Date of Birth]])+25, MONTH(tbl_claims[[#This Row],[Date of Birth]]), DAY(tbl_claims[[#This Row],[Date of Birth]])), "")</f>
        <v/>
      </c>
    </row>
    <row r="975" spans="1:18" s="26" customFormat="1" x14ac:dyDescent="0.35">
      <c r="A975" s="39"/>
      <c r="B975" s="29"/>
      <c r="C975" s="29"/>
      <c r="D975" s="30"/>
      <c r="E975" s="55"/>
      <c r="F975" s="31"/>
      <c r="G975" s="31"/>
      <c r="H975" s="32"/>
      <c r="I975" s="32"/>
      <c r="J975" s="33"/>
      <c r="K975" s="33"/>
      <c r="L975" s="43"/>
      <c r="M975" s="34"/>
      <c r="N975" s="77" t="e">
        <f>VLOOKUP(tbl_claims[[#This Row],[Nationality]],Table4[],3,FALSE)</f>
        <v>#N/A</v>
      </c>
      <c r="O975" s="41" t="str">
        <f>IF(tbl_claims[[#This Row],[Date of Birth]]&lt;&gt;"", DATE(YEAR(tbl_claims[[#This Row],[Date of Birth]])+16, MONTH(tbl_claims[[#This Row],[Date of Birth]]), DAY(tbl_claims[[#This Row],[Date of Birth]])), "")</f>
        <v/>
      </c>
      <c r="P975" s="41" t="str">
        <f>IF(tbl_claims[[#This Row],[Date of Birth]]&lt;&gt;"", DATE(YEAR(tbl_claims[[#This Row],[Date of Birth]])+18, MONTH(tbl_claims[[#This Row],[Date of Birth]]), DAY(tbl_claims[[#This Row],[Date of Birth]])), "")</f>
        <v/>
      </c>
      <c r="Q975" s="41" t="str">
        <f>IF(tbl_claims[[#This Row],[Date of Birth]]&lt;&gt;"", DATE(YEAR(tbl_claims[[#This Row],[Date of Birth]])+21, MONTH(tbl_claims[[#This Row],[Date of Birth]]), DAY(tbl_claims[[#This Row],[Date of Birth]])), "")</f>
        <v/>
      </c>
      <c r="R975" s="41" t="str">
        <f>IF(tbl_claims[[#This Row],[Date of Birth]]&lt;&gt;"", DATE(YEAR(tbl_claims[[#This Row],[Date of Birth]])+25, MONTH(tbl_claims[[#This Row],[Date of Birth]]), DAY(tbl_claims[[#This Row],[Date of Birth]])), "")</f>
        <v/>
      </c>
    </row>
    <row r="976" spans="1:18" s="26" customFormat="1" x14ac:dyDescent="0.35">
      <c r="A976" s="39"/>
      <c r="B976" s="29"/>
      <c r="C976" s="29"/>
      <c r="D976" s="30"/>
      <c r="E976" s="55"/>
      <c r="F976" s="31"/>
      <c r="G976" s="31"/>
      <c r="H976" s="32"/>
      <c r="I976" s="32"/>
      <c r="J976" s="33"/>
      <c r="K976" s="33"/>
      <c r="L976" s="43"/>
      <c r="M976" s="34"/>
      <c r="N976" s="77" t="e">
        <f>VLOOKUP(tbl_claims[[#This Row],[Nationality]],Table4[],3,FALSE)</f>
        <v>#N/A</v>
      </c>
      <c r="O976" s="41" t="str">
        <f>IF(tbl_claims[[#This Row],[Date of Birth]]&lt;&gt;"", DATE(YEAR(tbl_claims[[#This Row],[Date of Birth]])+16, MONTH(tbl_claims[[#This Row],[Date of Birth]]), DAY(tbl_claims[[#This Row],[Date of Birth]])), "")</f>
        <v/>
      </c>
      <c r="P976" s="41" t="str">
        <f>IF(tbl_claims[[#This Row],[Date of Birth]]&lt;&gt;"", DATE(YEAR(tbl_claims[[#This Row],[Date of Birth]])+18, MONTH(tbl_claims[[#This Row],[Date of Birth]]), DAY(tbl_claims[[#This Row],[Date of Birth]])), "")</f>
        <v/>
      </c>
      <c r="Q976" s="41" t="str">
        <f>IF(tbl_claims[[#This Row],[Date of Birth]]&lt;&gt;"", DATE(YEAR(tbl_claims[[#This Row],[Date of Birth]])+21, MONTH(tbl_claims[[#This Row],[Date of Birth]]), DAY(tbl_claims[[#This Row],[Date of Birth]])), "")</f>
        <v/>
      </c>
      <c r="R976" s="41" t="str">
        <f>IF(tbl_claims[[#This Row],[Date of Birth]]&lt;&gt;"", DATE(YEAR(tbl_claims[[#This Row],[Date of Birth]])+25, MONTH(tbl_claims[[#This Row],[Date of Birth]]), DAY(tbl_claims[[#This Row],[Date of Birth]])), "")</f>
        <v/>
      </c>
    </row>
    <row r="977" spans="1:18" s="26" customFormat="1" x14ac:dyDescent="0.35">
      <c r="A977" s="39"/>
      <c r="B977" s="29"/>
      <c r="C977" s="29"/>
      <c r="D977" s="30"/>
      <c r="E977" s="55"/>
      <c r="F977" s="31"/>
      <c r="G977" s="31"/>
      <c r="H977" s="32"/>
      <c r="I977" s="32"/>
      <c r="J977" s="33"/>
      <c r="K977" s="33"/>
      <c r="L977" s="43"/>
      <c r="M977" s="34"/>
      <c r="N977" s="77" t="e">
        <f>VLOOKUP(tbl_claims[[#This Row],[Nationality]],Table4[],3,FALSE)</f>
        <v>#N/A</v>
      </c>
      <c r="O977" s="41" t="str">
        <f>IF(tbl_claims[[#This Row],[Date of Birth]]&lt;&gt;"", DATE(YEAR(tbl_claims[[#This Row],[Date of Birth]])+16, MONTH(tbl_claims[[#This Row],[Date of Birth]]), DAY(tbl_claims[[#This Row],[Date of Birth]])), "")</f>
        <v/>
      </c>
      <c r="P977" s="41" t="str">
        <f>IF(tbl_claims[[#This Row],[Date of Birth]]&lt;&gt;"", DATE(YEAR(tbl_claims[[#This Row],[Date of Birth]])+18, MONTH(tbl_claims[[#This Row],[Date of Birth]]), DAY(tbl_claims[[#This Row],[Date of Birth]])), "")</f>
        <v/>
      </c>
      <c r="Q977" s="41" t="str">
        <f>IF(tbl_claims[[#This Row],[Date of Birth]]&lt;&gt;"", DATE(YEAR(tbl_claims[[#This Row],[Date of Birth]])+21, MONTH(tbl_claims[[#This Row],[Date of Birth]]), DAY(tbl_claims[[#This Row],[Date of Birth]])), "")</f>
        <v/>
      </c>
      <c r="R977" s="41" t="str">
        <f>IF(tbl_claims[[#This Row],[Date of Birth]]&lt;&gt;"", DATE(YEAR(tbl_claims[[#This Row],[Date of Birth]])+25, MONTH(tbl_claims[[#This Row],[Date of Birth]]), DAY(tbl_claims[[#This Row],[Date of Birth]])), "")</f>
        <v/>
      </c>
    </row>
    <row r="978" spans="1:18" s="26" customFormat="1" x14ac:dyDescent="0.35">
      <c r="A978" s="39"/>
      <c r="B978" s="29"/>
      <c r="C978" s="29"/>
      <c r="D978" s="30"/>
      <c r="E978" s="55"/>
      <c r="F978" s="31"/>
      <c r="G978" s="31"/>
      <c r="H978" s="32"/>
      <c r="I978" s="32"/>
      <c r="J978" s="33"/>
      <c r="K978" s="33"/>
      <c r="L978" s="43"/>
      <c r="M978" s="34"/>
      <c r="N978" s="77" t="e">
        <f>VLOOKUP(tbl_claims[[#This Row],[Nationality]],Table4[],3,FALSE)</f>
        <v>#N/A</v>
      </c>
      <c r="O978" s="41" t="str">
        <f>IF(tbl_claims[[#This Row],[Date of Birth]]&lt;&gt;"", DATE(YEAR(tbl_claims[[#This Row],[Date of Birth]])+16, MONTH(tbl_claims[[#This Row],[Date of Birth]]), DAY(tbl_claims[[#This Row],[Date of Birth]])), "")</f>
        <v/>
      </c>
      <c r="P978" s="41" t="str">
        <f>IF(tbl_claims[[#This Row],[Date of Birth]]&lt;&gt;"", DATE(YEAR(tbl_claims[[#This Row],[Date of Birth]])+18, MONTH(tbl_claims[[#This Row],[Date of Birth]]), DAY(tbl_claims[[#This Row],[Date of Birth]])), "")</f>
        <v/>
      </c>
      <c r="Q978" s="41" t="str">
        <f>IF(tbl_claims[[#This Row],[Date of Birth]]&lt;&gt;"", DATE(YEAR(tbl_claims[[#This Row],[Date of Birth]])+21, MONTH(tbl_claims[[#This Row],[Date of Birth]]), DAY(tbl_claims[[#This Row],[Date of Birth]])), "")</f>
        <v/>
      </c>
      <c r="R978" s="41" t="str">
        <f>IF(tbl_claims[[#This Row],[Date of Birth]]&lt;&gt;"", DATE(YEAR(tbl_claims[[#This Row],[Date of Birth]])+25, MONTH(tbl_claims[[#This Row],[Date of Birth]]), DAY(tbl_claims[[#This Row],[Date of Birth]])), "")</f>
        <v/>
      </c>
    </row>
    <row r="979" spans="1:18" s="26" customFormat="1" x14ac:dyDescent="0.35">
      <c r="A979" s="39"/>
      <c r="B979" s="29"/>
      <c r="C979" s="29"/>
      <c r="D979" s="30"/>
      <c r="E979" s="55"/>
      <c r="F979" s="31"/>
      <c r="G979" s="31"/>
      <c r="H979" s="32"/>
      <c r="I979" s="32"/>
      <c r="J979" s="33"/>
      <c r="K979" s="33"/>
      <c r="L979" s="43"/>
      <c r="M979" s="34"/>
      <c r="N979" s="77" t="e">
        <f>VLOOKUP(tbl_claims[[#This Row],[Nationality]],Table4[],3,FALSE)</f>
        <v>#N/A</v>
      </c>
      <c r="O979" s="41" t="str">
        <f>IF(tbl_claims[[#This Row],[Date of Birth]]&lt;&gt;"", DATE(YEAR(tbl_claims[[#This Row],[Date of Birth]])+16, MONTH(tbl_claims[[#This Row],[Date of Birth]]), DAY(tbl_claims[[#This Row],[Date of Birth]])), "")</f>
        <v/>
      </c>
      <c r="P979" s="41" t="str">
        <f>IF(tbl_claims[[#This Row],[Date of Birth]]&lt;&gt;"", DATE(YEAR(tbl_claims[[#This Row],[Date of Birth]])+18, MONTH(tbl_claims[[#This Row],[Date of Birth]]), DAY(tbl_claims[[#This Row],[Date of Birth]])), "")</f>
        <v/>
      </c>
      <c r="Q979" s="41" t="str">
        <f>IF(tbl_claims[[#This Row],[Date of Birth]]&lt;&gt;"", DATE(YEAR(tbl_claims[[#This Row],[Date of Birth]])+21, MONTH(tbl_claims[[#This Row],[Date of Birth]]), DAY(tbl_claims[[#This Row],[Date of Birth]])), "")</f>
        <v/>
      </c>
      <c r="R979" s="41" t="str">
        <f>IF(tbl_claims[[#This Row],[Date of Birth]]&lt;&gt;"", DATE(YEAR(tbl_claims[[#This Row],[Date of Birth]])+25, MONTH(tbl_claims[[#This Row],[Date of Birth]]), DAY(tbl_claims[[#This Row],[Date of Birth]])), "")</f>
        <v/>
      </c>
    </row>
    <row r="980" spans="1:18" s="26" customFormat="1" x14ac:dyDescent="0.35">
      <c r="A980" s="39"/>
      <c r="B980" s="29"/>
      <c r="C980" s="29"/>
      <c r="D980" s="30"/>
      <c r="E980" s="55"/>
      <c r="F980" s="31"/>
      <c r="G980" s="31"/>
      <c r="H980" s="32"/>
      <c r="I980" s="32"/>
      <c r="J980" s="33"/>
      <c r="K980" s="33"/>
      <c r="L980" s="43"/>
      <c r="M980" s="34"/>
      <c r="N980" s="77" t="e">
        <f>VLOOKUP(tbl_claims[[#This Row],[Nationality]],Table4[],3,FALSE)</f>
        <v>#N/A</v>
      </c>
      <c r="O980" s="41" t="str">
        <f>IF(tbl_claims[[#This Row],[Date of Birth]]&lt;&gt;"", DATE(YEAR(tbl_claims[[#This Row],[Date of Birth]])+16, MONTH(tbl_claims[[#This Row],[Date of Birth]]), DAY(tbl_claims[[#This Row],[Date of Birth]])), "")</f>
        <v/>
      </c>
      <c r="P980" s="41" t="str">
        <f>IF(tbl_claims[[#This Row],[Date of Birth]]&lt;&gt;"", DATE(YEAR(tbl_claims[[#This Row],[Date of Birth]])+18, MONTH(tbl_claims[[#This Row],[Date of Birth]]), DAY(tbl_claims[[#This Row],[Date of Birth]])), "")</f>
        <v/>
      </c>
      <c r="Q980" s="41" t="str">
        <f>IF(tbl_claims[[#This Row],[Date of Birth]]&lt;&gt;"", DATE(YEAR(tbl_claims[[#This Row],[Date of Birth]])+21, MONTH(tbl_claims[[#This Row],[Date of Birth]]), DAY(tbl_claims[[#This Row],[Date of Birth]])), "")</f>
        <v/>
      </c>
      <c r="R980" s="41" t="str">
        <f>IF(tbl_claims[[#This Row],[Date of Birth]]&lt;&gt;"", DATE(YEAR(tbl_claims[[#This Row],[Date of Birth]])+25, MONTH(tbl_claims[[#This Row],[Date of Birth]]), DAY(tbl_claims[[#This Row],[Date of Birth]])), "")</f>
        <v/>
      </c>
    </row>
    <row r="981" spans="1:18" s="26" customFormat="1" x14ac:dyDescent="0.35">
      <c r="A981" s="39"/>
      <c r="B981" s="29"/>
      <c r="C981" s="29"/>
      <c r="D981" s="30"/>
      <c r="E981" s="55"/>
      <c r="F981" s="31"/>
      <c r="G981" s="31"/>
      <c r="H981" s="32"/>
      <c r="I981" s="32"/>
      <c r="J981" s="33"/>
      <c r="K981" s="33"/>
      <c r="L981" s="43"/>
      <c r="M981" s="34"/>
      <c r="N981" s="77" t="e">
        <f>VLOOKUP(tbl_claims[[#This Row],[Nationality]],Table4[],3,FALSE)</f>
        <v>#N/A</v>
      </c>
      <c r="O981" s="41" t="str">
        <f>IF(tbl_claims[[#This Row],[Date of Birth]]&lt;&gt;"", DATE(YEAR(tbl_claims[[#This Row],[Date of Birth]])+16, MONTH(tbl_claims[[#This Row],[Date of Birth]]), DAY(tbl_claims[[#This Row],[Date of Birth]])), "")</f>
        <v/>
      </c>
      <c r="P981" s="41" t="str">
        <f>IF(tbl_claims[[#This Row],[Date of Birth]]&lt;&gt;"", DATE(YEAR(tbl_claims[[#This Row],[Date of Birth]])+18, MONTH(tbl_claims[[#This Row],[Date of Birth]]), DAY(tbl_claims[[#This Row],[Date of Birth]])), "")</f>
        <v/>
      </c>
      <c r="Q981" s="41" t="str">
        <f>IF(tbl_claims[[#This Row],[Date of Birth]]&lt;&gt;"", DATE(YEAR(tbl_claims[[#This Row],[Date of Birth]])+21, MONTH(tbl_claims[[#This Row],[Date of Birth]]), DAY(tbl_claims[[#This Row],[Date of Birth]])), "")</f>
        <v/>
      </c>
      <c r="R981" s="41" t="str">
        <f>IF(tbl_claims[[#This Row],[Date of Birth]]&lt;&gt;"", DATE(YEAR(tbl_claims[[#This Row],[Date of Birth]])+25, MONTH(tbl_claims[[#This Row],[Date of Birth]]), DAY(tbl_claims[[#This Row],[Date of Birth]])), "")</f>
        <v/>
      </c>
    </row>
    <row r="982" spans="1:18" s="26" customFormat="1" x14ac:dyDescent="0.35">
      <c r="A982" s="39"/>
      <c r="B982" s="29"/>
      <c r="C982" s="29"/>
      <c r="D982" s="30"/>
      <c r="E982" s="55"/>
      <c r="F982" s="31"/>
      <c r="G982" s="31"/>
      <c r="H982" s="32"/>
      <c r="I982" s="32"/>
      <c r="J982" s="33"/>
      <c r="K982" s="33"/>
      <c r="L982" s="43"/>
      <c r="M982" s="34"/>
      <c r="N982" s="77" t="e">
        <f>VLOOKUP(tbl_claims[[#This Row],[Nationality]],Table4[],3,FALSE)</f>
        <v>#N/A</v>
      </c>
      <c r="O982" s="41" t="str">
        <f>IF(tbl_claims[[#This Row],[Date of Birth]]&lt;&gt;"", DATE(YEAR(tbl_claims[[#This Row],[Date of Birth]])+16, MONTH(tbl_claims[[#This Row],[Date of Birth]]), DAY(tbl_claims[[#This Row],[Date of Birth]])), "")</f>
        <v/>
      </c>
      <c r="P982" s="41" t="str">
        <f>IF(tbl_claims[[#This Row],[Date of Birth]]&lt;&gt;"", DATE(YEAR(tbl_claims[[#This Row],[Date of Birth]])+18, MONTH(tbl_claims[[#This Row],[Date of Birth]]), DAY(tbl_claims[[#This Row],[Date of Birth]])), "")</f>
        <v/>
      </c>
      <c r="Q982" s="41" t="str">
        <f>IF(tbl_claims[[#This Row],[Date of Birth]]&lt;&gt;"", DATE(YEAR(tbl_claims[[#This Row],[Date of Birth]])+21, MONTH(tbl_claims[[#This Row],[Date of Birth]]), DAY(tbl_claims[[#This Row],[Date of Birth]])), "")</f>
        <v/>
      </c>
      <c r="R982" s="41" t="str">
        <f>IF(tbl_claims[[#This Row],[Date of Birth]]&lt;&gt;"", DATE(YEAR(tbl_claims[[#This Row],[Date of Birth]])+25, MONTH(tbl_claims[[#This Row],[Date of Birth]]), DAY(tbl_claims[[#This Row],[Date of Birth]])), "")</f>
        <v/>
      </c>
    </row>
    <row r="983" spans="1:18" s="26" customFormat="1" x14ac:dyDescent="0.35">
      <c r="A983" s="39"/>
      <c r="B983" s="29"/>
      <c r="C983" s="29"/>
      <c r="D983" s="30"/>
      <c r="E983" s="55"/>
      <c r="F983" s="31"/>
      <c r="G983" s="31"/>
      <c r="H983" s="32"/>
      <c r="I983" s="32"/>
      <c r="J983" s="33"/>
      <c r="K983" s="33"/>
      <c r="L983" s="43"/>
      <c r="M983" s="34"/>
      <c r="N983" s="77" t="e">
        <f>VLOOKUP(tbl_claims[[#This Row],[Nationality]],Table4[],3,FALSE)</f>
        <v>#N/A</v>
      </c>
      <c r="O983" s="41" t="str">
        <f>IF(tbl_claims[[#This Row],[Date of Birth]]&lt;&gt;"", DATE(YEAR(tbl_claims[[#This Row],[Date of Birth]])+16, MONTH(tbl_claims[[#This Row],[Date of Birth]]), DAY(tbl_claims[[#This Row],[Date of Birth]])), "")</f>
        <v/>
      </c>
      <c r="P983" s="41" t="str">
        <f>IF(tbl_claims[[#This Row],[Date of Birth]]&lt;&gt;"", DATE(YEAR(tbl_claims[[#This Row],[Date of Birth]])+18, MONTH(tbl_claims[[#This Row],[Date of Birth]]), DAY(tbl_claims[[#This Row],[Date of Birth]])), "")</f>
        <v/>
      </c>
      <c r="Q983" s="41" t="str">
        <f>IF(tbl_claims[[#This Row],[Date of Birth]]&lt;&gt;"", DATE(YEAR(tbl_claims[[#This Row],[Date of Birth]])+21, MONTH(tbl_claims[[#This Row],[Date of Birth]]), DAY(tbl_claims[[#This Row],[Date of Birth]])), "")</f>
        <v/>
      </c>
      <c r="R983" s="41" t="str">
        <f>IF(tbl_claims[[#This Row],[Date of Birth]]&lt;&gt;"", DATE(YEAR(tbl_claims[[#This Row],[Date of Birth]])+25, MONTH(tbl_claims[[#This Row],[Date of Birth]]), DAY(tbl_claims[[#This Row],[Date of Birth]])), "")</f>
        <v/>
      </c>
    </row>
    <row r="984" spans="1:18" s="26" customFormat="1" x14ac:dyDescent="0.35">
      <c r="A984" s="39"/>
      <c r="B984" s="29"/>
      <c r="C984" s="29"/>
      <c r="D984" s="30"/>
      <c r="E984" s="55"/>
      <c r="F984" s="31"/>
      <c r="G984" s="31"/>
      <c r="H984" s="32"/>
      <c r="I984" s="32"/>
      <c r="J984" s="33"/>
      <c r="K984" s="33"/>
      <c r="L984" s="43"/>
      <c r="M984" s="34"/>
      <c r="N984" s="77" t="e">
        <f>VLOOKUP(tbl_claims[[#This Row],[Nationality]],Table4[],3,FALSE)</f>
        <v>#N/A</v>
      </c>
      <c r="O984" s="41" t="str">
        <f>IF(tbl_claims[[#This Row],[Date of Birth]]&lt;&gt;"", DATE(YEAR(tbl_claims[[#This Row],[Date of Birth]])+16, MONTH(tbl_claims[[#This Row],[Date of Birth]]), DAY(tbl_claims[[#This Row],[Date of Birth]])), "")</f>
        <v/>
      </c>
      <c r="P984" s="41" t="str">
        <f>IF(tbl_claims[[#This Row],[Date of Birth]]&lt;&gt;"", DATE(YEAR(tbl_claims[[#This Row],[Date of Birth]])+18, MONTH(tbl_claims[[#This Row],[Date of Birth]]), DAY(tbl_claims[[#This Row],[Date of Birth]])), "")</f>
        <v/>
      </c>
      <c r="Q984" s="41" t="str">
        <f>IF(tbl_claims[[#This Row],[Date of Birth]]&lt;&gt;"", DATE(YEAR(tbl_claims[[#This Row],[Date of Birth]])+21, MONTH(tbl_claims[[#This Row],[Date of Birth]]), DAY(tbl_claims[[#This Row],[Date of Birth]])), "")</f>
        <v/>
      </c>
      <c r="R984" s="41" t="str">
        <f>IF(tbl_claims[[#This Row],[Date of Birth]]&lt;&gt;"", DATE(YEAR(tbl_claims[[#This Row],[Date of Birth]])+25, MONTH(tbl_claims[[#This Row],[Date of Birth]]), DAY(tbl_claims[[#This Row],[Date of Birth]])), "")</f>
        <v/>
      </c>
    </row>
    <row r="985" spans="1:18" s="26" customFormat="1" x14ac:dyDescent="0.35">
      <c r="A985" s="39"/>
      <c r="B985" s="29"/>
      <c r="C985" s="29"/>
      <c r="D985" s="30"/>
      <c r="E985" s="55"/>
      <c r="F985" s="31"/>
      <c r="G985" s="31"/>
      <c r="H985" s="32"/>
      <c r="I985" s="32"/>
      <c r="J985" s="33"/>
      <c r="K985" s="33"/>
      <c r="L985" s="43"/>
      <c r="M985" s="34"/>
      <c r="N985" s="77" t="e">
        <f>VLOOKUP(tbl_claims[[#This Row],[Nationality]],Table4[],3,FALSE)</f>
        <v>#N/A</v>
      </c>
      <c r="O985" s="41" t="str">
        <f>IF(tbl_claims[[#This Row],[Date of Birth]]&lt;&gt;"", DATE(YEAR(tbl_claims[[#This Row],[Date of Birth]])+16, MONTH(tbl_claims[[#This Row],[Date of Birth]]), DAY(tbl_claims[[#This Row],[Date of Birth]])), "")</f>
        <v/>
      </c>
      <c r="P985" s="41" t="str">
        <f>IF(tbl_claims[[#This Row],[Date of Birth]]&lt;&gt;"", DATE(YEAR(tbl_claims[[#This Row],[Date of Birth]])+18, MONTH(tbl_claims[[#This Row],[Date of Birth]]), DAY(tbl_claims[[#This Row],[Date of Birth]])), "")</f>
        <v/>
      </c>
      <c r="Q985" s="41" t="str">
        <f>IF(tbl_claims[[#This Row],[Date of Birth]]&lt;&gt;"", DATE(YEAR(tbl_claims[[#This Row],[Date of Birth]])+21, MONTH(tbl_claims[[#This Row],[Date of Birth]]), DAY(tbl_claims[[#This Row],[Date of Birth]])), "")</f>
        <v/>
      </c>
      <c r="R985" s="41" t="str">
        <f>IF(tbl_claims[[#This Row],[Date of Birth]]&lt;&gt;"", DATE(YEAR(tbl_claims[[#This Row],[Date of Birth]])+25, MONTH(tbl_claims[[#This Row],[Date of Birth]]), DAY(tbl_claims[[#This Row],[Date of Birth]])), "")</f>
        <v/>
      </c>
    </row>
    <row r="986" spans="1:18" s="26" customFormat="1" x14ac:dyDescent="0.35">
      <c r="A986" s="39"/>
      <c r="B986" s="29"/>
      <c r="C986" s="29"/>
      <c r="D986" s="30"/>
      <c r="E986" s="55"/>
      <c r="F986" s="31"/>
      <c r="G986" s="31"/>
      <c r="H986" s="32"/>
      <c r="I986" s="32"/>
      <c r="J986" s="33"/>
      <c r="K986" s="33"/>
      <c r="L986" s="43"/>
      <c r="M986" s="34"/>
      <c r="N986" s="77" t="e">
        <f>VLOOKUP(tbl_claims[[#This Row],[Nationality]],Table4[],3,FALSE)</f>
        <v>#N/A</v>
      </c>
      <c r="O986" s="41" t="str">
        <f>IF(tbl_claims[[#This Row],[Date of Birth]]&lt;&gt;"", DATE(YEAR(tbl_claims[[#This Row],[Date of Birth]])+16, MONTH(tbl_claims[[#This Row],[Date of Birth]]), DAY(tbl_claims[[#This Row],[Date of Birth]])), "")</f>
        <v/>
      </c>
      <c r="P986" s="41" t="str">
        <f>IF(tbl_claims[[#This Row],[Date of Birth]]&lt;&gt;"", DATE(YEAR(tbl_claims[[#This Row],[Date of Birth]])+18, MONTH(tbl_claims[[#This Row],[Date of Birth]]), DAY(tbl_claims[[#This Row],[Date of Birth]])), "")</f>
        <v/>
      </c>
      <c r="Q986" s="41" t="str">
        <f>IF(tbl_claims[[#This Row],[Date of Birth]]&lt;&gt;"", DATE(YEAR(tbl_claims[[#This Row],[Date of Birth]])+21, MONTH(tbl_claims[[#This Row],[Date of Birth]]), DAY(tbl_claims[[#This Row],[Date of Birth]])), "")</f>
        <v/>
      </c>
      <c r="R986" s="41" t="str">
        <f>IF(tbl_claims[[#This Row],[Date of Birth]]&lt;&gt;"", DATE(YEAR(tbl_claims[[#This Row],[Date of Birth]])+25, MONTH(tbl_claims[[#This Row],[Date of Birth]]), DAY(tbl_claims[[#This Row],[Date of Birth]])), "")</f>
        <v/>
      </c>
    </row>
    <row r="987" spans="1:18" s="26" customFormat="1" x14ac:dyDescent="0.35">
      <c r="A987" s="39"/>
      <c r="B987" s="29"/>
      <c r="C987" s="29"/>
      <c r="D987" s="30"/>
      <c r="E987" s="55"/>
      <c r="F987" s="31"/>
      <c r="G987" s="31"/>
      <c r="H987" s="32"/>
      <c r="I987" s="32"/>
      <c r="J987" s="33"/>
      <c r="K987" s="33"/>
      <c r="L987" s="43"/>
      <c r="M987" s="34"/>
      <c r="N987" s="77" t="e">
        <f>VLOOKUP(tbl_claims[[#This Row],[Nationality]],Table4[],3,FALSE)</f>
        <v>#N/A</v>
      </c>
      <c r="O987" s="41" t="str">
        <f>IF(tbl_claims[[#This Row],[Date of Birth]]&lt;&gt;"", DATE(YEAR(tbl_claims[[#This Row],[Date of Birth]])+16, MONTH(tbl_claims[[#This Row],[Date of Birth]]), DAY(tbl_claims[[#This Row],[Date of Birth]])), "")</f>
        <v/>
      </c>
      <c r="P987" s="41" t="str">
        <f>IF(tbl_claims[[#This Row],[Date of Birth]]&lt;&gt;"", DATE(YEAR(tbl_claims[[#This Row],[Date of Birth]])+18, MONTH(tbl_claims[[#This Row],[Date of Birth]]), DAY(tbl_claims[[#This Row],[Date of Birth]])), "")</f>
        <v/>
      </c>
      <c r="Q987" s="41" t="str">
        <f>IF(tbl_claims[[#This Row],[Date of Birth]]&lt;&gt;"", DATE(YEAR(tbl_claims[[#This Row],[Date of Birth]])+21, MONTH(tbl_claims[[#This Row],[Date of Birth]]), DAY(tbl_claims[[#This Row],[Date of Birth]])), "")</f>
        <v/>
      </c>
      <c r="R987" s="41" t="str">
        <f>IF(tbl_claims[[#This Row],[Date of Birth]]&lt;&gt;"", DATE(YEAR(tbl_claims[[#This Row],[Date of Birth]])+25, MONTH(tbl_claims[[#This Row],[Date of Birth]]), DAY(tbl_claims[[#This Row],[Date of Birth]])), "")</f>
        <v/>
      </c>
    </row>
    <row r="988" spans="1:18" s="26" customFormat="1" x14ac:dyDescent="0.35">
      <c r="A988" s="39"/>
      <c r="B988" s="29"/>
      <c r="C988" s="29"/>
      <c r="D988" s="30"/>
      <c r="E988" s="55"/>
      <c r="F988" s="31"/>
      <c r="G988" s="31"/>
      <c r="H988" s="32"/>
      <c r="I988" s="32"/>
      <c r="J988" s="33"/>
      <c r="K988" s="33"/>
      <c r="L988" s="43"/>
      <c r="M988" s="34"/>
      <c r="N988" s="77" t="e">
        <f>VLOOKUP(tbl_claims[[#This Row],[Nationality]],Table4[],3,FALSE)</f>
        <v>#N/A</v>
      </c>
      <c r="O988" s="41" t="str">
        <f>IF(tbl_claims[[#This Row],[Date of Birth]]&lt;&gt;"", DATE(YEAR(tbl_claims[[#This Row],[Date of Birth]])+16, MONTH(tbl_claims[[#This Row],[Date of Birth]]), DAY(tbl_claims[[#This Row],[Date of Birth]])), "")</f>
        <v/>
      </c>
      <c r="P988" s="41" t="str">
        <f>IF(tbl_claims[[#This Row],[Date of Birth]]&lt;&gt;"", DATE(YEAR(tbl_claims[[#This Row],[Date of Birth]])+18, MONTH(tbl_claims[[#This Row],[Date of Birth]]), DAY(tbl_claims[[#This Row],[Date of Birth]])), "")</f>
        <v/>
      </c>
      <c r="Q988" s="41" t="str">
        <f>IF(tbl_claims[[#This Row],[Date of Birth]]&lt;&gt;"", DATE(YEAR(tbl_claims[[#This Row],[Date of Birth]])+21, MONTH(tbl_claims[[#This Row],[Date of Birth]]), DAY(tbl_claims[[#This Row],[Date of Birth]])), "")</f>
        <v/>
      </c>
      <c r="R988" s="41" t="str">
        <f>IF(tbl_claims[[#This Row],[Date of Birth]]&lt;&gt;"", DATE(YEAR(tbl_claims[[#This Row],[Date of Birth]])+25, MONTH(tbl_claims[[#This Row],[Date of Birth]]), DAY(tbl_claims[[#This Row],[Date of Birth]])), "")</f>
        <v/>
      </c>
    </row>
    <row r="989" spans="1:18" s="26" customFormat="1" x14ac:dyDescent="0.35">
      <c r="A989" s="39"/>
      <c r="B989" s="29"/>
      <c r="C989" s="29"/>
      <c r="D989" s="30"/>
      <c r="E989" s="55"/>
      <c r="F989" s="31"/>
      <c r="G989" s="31"/>
      <c r="H989" s="32"/>
      <c r="I989" s="32"/>
      <c r="J989" s="33"/>
      <c r="K989" s="33"/>
      <c r="L989" s="43"/>
      <c r="M989" s="34"/>
      <c r="N989" s="77" t="e">
        <f>VLOOKUP(tbl_claims[[#This Row],[Nationality]],Table4[],3,FALSE)</f>
        <v>#N/A</v>
      </c>
      <c r="O989" s="41" t="str">
        <f>IF(tbl_claims[[#This Row],[Date of Birth]]&lt;&gt;"", DATE(YEAR(tbl_claims[[#This Row],[Date of Birth]])+16, MONTH(tbl_claims[[#This Row],[Date of Birth]]), DAY(tbl_claims[[#This Row],[Date of Birth]])), "")</f>
        <v/>
      </c>
      <c r="P989" s="41" t="str">
        <f>IF(tbl_claims[[#This Row],[Date of Birth]]&lt;&gt;"", DATE(YEAR(tbl_claims[[#This Row],[Date of Birth]])+18, MONTH(tbl_claims[[#This Row],[Date of Birth]]), DAY(tbl_claims[[#This Row],[Date of Birth]])), "")</f>
        <v/>
      </c>
      <c r="Q989" s="41" t="str">
        <f>IF(tbl_claims[[#This Row],[Date of Birth]]&lt;&gt;"", DATE(YEAR(tbl_claims[[#This Row],[Date of Birth]])+21, MONTH(tbl_claims[[#This Row],[Date of Birth]]), DAY(tbl_claims[[#This Row],[Date of Birth]])), "")</f>
        <v/>
      </c>
      <c r="R989" s="41" t="str">
        <f>IF(tbl_claims[[#This Row],[Date of Birth]]&lt;&gt;"", DATE(YEAR(tbl_claims[[#This Row],[Date of Birth]])+25, MONTH(tbl_claims[[#This Row],[Date of Birth]]), DAY(tbl_claims[[#This Row],[Date of Birth]])), "")</f>
        <v/>
      </c>
    </row>
    <row r="990" spans="1:18" s="26" customFormat="1" x14ac:dyDescent="0.35">
      <c r="A990" s="39"/>
      <c r="B990" s="29"/>
      <c r="C990" s="29"/>
      <c r="D990" s="30"/>
      <c r="E990" s="55"/>
      <c r="F990" s="31"/>
      <c r="G990" s="31"/>
      <c r="H990" s="32"/>
      <c r="I990" s="32"/>
      <c r="J990" s="33"/>
      <c r="K990" s="33"/>
      <c r="L990" s="43"/>
      <c r="M990" s="34"/>
      <c r="N990" s="77" t="e">
        <f>VLOOKUP(tbl_claims[[#This Row],[Nationality]],Table4[],3,FALSE)</f>
        <v>#N/A</v>
      </c>
      <c r="O990" s="41" t="str">
        <f>IF(tbl_claims[[#This Row],[Date of Birth]]&lt;&gt;"", DATE(YEAR(tbl_claims[[#This Row],[Date of Birth]])+16, MONTH(tbl_claims[[#This Row],[Date of Birth]]), DAY(tbl_claims[[#This Row],[Date of Birth]])), "")</f>
        <v/>
      </c>
      <c r="P990" s="41" t="str">
        <f>IF(tbl_claims[[#This Row],[Date of Birth]]&lt;&gt;"", DATE(YEAR(tbl_claims[[#This Row],[Date of Birth]])+18, MONTH(tbl_claims[[#This Row],[Date of Birth]]), DAY(tbl_claims[[#This Row],[Date of Birth]])), "")</f>
        <v/>
      </c>
      <c r="Q990" s="41" t="str">
        <f>IF(tbl_claims[[#This Row],[Date of Birth]]&lt;&gt;"", DATE(YEAR(tbl_claims[[#This Row],[Date of Birth]])+21, MONTH(tbl_claims[[#This Row],[Date of Birth]]), DAY(tbl_claims[[#This Row],[Date of Birth]])), "")</f>
        <v/>
      </c>
      <c r="R990" s="41" t="str">
        <f>IF(tbl_claims[[#This Row],[Date of Birth]]&lt;&gt;"", DATE(YEAR(tbl_claims[[#This Row],[Date of Birth]])+25, MONTH(tbl_claims[[#This Row],[Date of Birth]]), DAY(tbl_claims[[#This Row],[Date of Birth]])), "")</f>
        <v/>
      </c>
    </row>
    <row r="991" spans="1:18" s="26" customFormat="1" x14ac:dyDescent="0.35">
      <c r="A991" s="39"/>
      <c r="B991" s="29"/>
      <c r="C991" s="29"/>
      <c r="D991" s="30"/>
      <c r="E991" s="55"/>
      <c r="F991" s="31"/>
      <c r="G991" s="31"/>
      <c r="H991" s="32"/>
      <c r="I991" s="32"/>
      <c r="J991" s="33"/>
      <c r="K991" s="33"/>
      <c r="L991" s="43"/>
      <c r="M991" s="34"/>
      <c r="N991" s="77" t="e">
        <f>VLOOKUP(tbl_claims[[#This Row],[Nationality]],Table4[],3,FALSE)</f>
        <v>#N/A</v>
      </c>
      <c r="O991" s="41" t="str">
        <f>IF(tbl_claims[[#This Row],[Date of Birth]]&lt;&gt;"", DATE(YEAR(tbl_claims[[#This Row],[Date of Birth]])+16, MONTH(tbl_claims[[#This Row],[Date of Birth]]), DAY(tbl_claims[[#This Row],[Date of Birth]])), "")</f>
        <v/>
      </c>
      <c r="P991" s="41" t="str">
        <f>IF(tbl_claims[[#This Row],[Date of Birth]]&lt;&gt;"", DATE(YEAR(tbl_claims[[#This Row],[Date of Birth]])+18, MONTH(tbl_claims[[#This Row],[Date of Birth]]), DAY(tbl_claims[[#This Row],[Date of Birth]])), "")</f>
        <v/>
      </c>
      <c r="Q991" s="41" t="str">
        <f>IF(tbl_claims[[#This Row],[Date of Birth]]&lt;&gt;"", DATE(YEAR(tbl_claims[[#This Row],[Date of Birth]])+21, MONTH(tbl_claims[[#This Row],[Date of Birth]]), DAY(tbl_claims[[#This Row],[Date of Birth]])), "")</f>
        <v/>
      </c>
      <c r="R991" s="41" t="str">
        <f>IF(tbl_claims[[#This Row],[Date of Birth]]&lt;&gt;"", DATE(YEAR(tbl_claims[[#This Row],[Date of Birth]])+25, MONTH(tbl_claims[[#This Row],[Date of Birth]]), DAY(tbl_claims[[#This Row],[Date of Birth]])), "")</f>
        <v/>
      </c>
    </row>
    <row r="992" spans="1:18" s="26" customFormat="1" x14ac:dyDescent="0.35">
      <c r="A992" s="39"/>
      <c r="B992" s="29"/>
      <c r="C992" s="29"/>
      <c r="D992" s="30"/>
      <c r="E992" s="55"/>
      <c r="F992" s="31"/>
      <c r="G992" s="31"/>
      <c r="H992" s="32"/>
      <c r="I992" s="32"/>
      <c r="J992" s="33"/>
      <c r="K992" s="33"/>
      <c r="L992" s="43"/>
      <c r="M992" s="34"/>
      <c r="N992" s="77" t="e">
        <f>VLOOKUP(tbl_claims[[#This Row],[Nationality]],Table4[],3,FALSE)</f>
        <v>#N/A</v>
      </c>
      <c r="O992" s="41" t="str">
        <f>IF(tbl_claims[[#This Row],[Date of Birth]]&lt;&gt;"", DATE(YEAR(tbl_claims[[#This Row],[Date of Birth]])+16, MONTH(tbl_claims[[#This Row],[Date of Birth]]), DAY(tbl_claims[[#This Row],[Date of Birth]])), "")</f>
        <v/>
      </c>
      <c r="P992" s="41" t="str">
        <f>IF(tbl_claims[[#This Row],[Date of Birth]]&lt;&gt;"", DATE(YEAR(tbl_claims[[#This Row],[Date of Birth]])+18, MONTH(tbl_claims[[#This Row],[Date of Birth]]), DAY(tbl_claims[[#This Row],[Date of Birth]])), "")</f>
        <v/>
      </c>
      <c r="Q992" s="41" t="str">
        <f>IF(tbl_claims[[#This Row],[Date of Birth]]&lt;&gt;"", DATE(YEAR(tbl_claims[[#This Row],[Date of Birth]])+21, MONTH(tbl_claims[[#This Row],[Date of Birth]]), DAY(tbl_claims[[#This Row],[Date of Birth]])), "")</f>
        <v/>
      </c>
      <c r="R992" s="41" t="str">
        <f>IF(tbl_claims[[#This Row],[Date of Birth]]&lt;&gt;"", DATE(YEAR(tbl_claims[[#This Row],[Date of Birth]])+25, MONTH(tbl_claims[[#This Row],[Date of Birth]]), DAY(tbl_claims[[#This Row],[Date of Birth]])), "")</f>
        <v/>
      </c>
    </row>
    <row r="993" spans="1:18" s="26" customFormat="1" x14ac:dyDescent="0.35">
      <c r="A993" s="39"/>
      <c r="B993" s="29"/>
      <c r="C993" s="29"/>
      <c r="D993" s="30"/>
      <c r="E993" s="55"/>
      <c r="F993" s="31"/>
      <c r="G993" s="31"/>
      <c r="H993" s="32"/>
      <c r="I993" s="32"/>
      <c r="J993" s="33"/>
      <c r="K993" s="33"/>
      <c r="L993" s="43"/>
      <c r="M993" s="34"/>
      <c r="N993" s="77" t="e">
        <f>VLOOKUP(tbl_claims[[#This Row],[Nationality]],Table4[],3,FALSE)</f>
        <v>#N/A</v>
      </c>
      <c r="O993" s="41" t="str">
        <f>IF(tbl_claims[[#This Row],[Date of Birth]]&lt;&gt;"", DATE(YEAR(tbl_claims[[#This Row],[Date of Birth]])+16, MONTH(tbl_claims[[#This Row],[Date of Birth]]), DAY(tbl_claims[[#This Row],[Date of Birth]])), "")</f>
        <v/>
      </c>
      <c r="P993" s="41" t="str">
        <f>IF(tbl_claims[[#This Row],[Date of Birth]]&lt;&gt;"", DATE(YEAR(tbl_claims[[#This Row],[Date of Birth]])+18, MONTH(tbl_claims[[#This Row],[Date of Birth]]), DAY(tbl_claims[[#This Row],[Date of Birth]])), "")</f>
        <v/>
      </c>
      <c r="Q993" s="41" t="str">
        <f>IF(tbl_claims[[#This Row],[Date of Birth]]&lt;&gt;"", DATE(YEAR(tbl_claims[[#This Row],[Date of Birth]])+21, MONTH(tbl_claims[[#This Row],[Date of Birth]]), DAY(tbl_claims[[#This Row],[Date of Birth]])), "")</f>
        <v/>
      </c>
      <c r="R993" s="41" t="str">
        <f>IF(tbl_claims[[#This Row],[Date of Birth]]&lt;&gt;"", DATE(YEAR(tbl_claims[[#This Row],[Date of Birth]])+25, MONTH(tbl_claims[[#This Row],[Date of Birth]]), DAY(tbl_claims[[#This Row],[Date of Birth]])), "")</f>
        <v/>
      </c>
    </row>
    <row r="994" spans="1:18" s="26" customFormat="1" x14ac:dyDescent="0.35">
      <c r="A994" s="39"/>
      <c r="B994" s="29"/>
      <c r="C994" s="29"/>
      <c r="D994" s="30"/>
      <c r="E994" s="55"/>
      <c r="F994" s="31"/>
      <c r="G994" s="31"/>
      <c r="H994" s="32"/>
      <c r="I994" s="32"/>
      <c r="J994" s="33"/>
      <c r="K994" s="33"/>
      <c r="L994" s="43"/>
      <c r="M994" s="34"/>
      <c r="N994" s="77" t="e">
        <f>VLOOKUP(tbl_claims[[#This Row],[Nationality]],Table4[],3,FALSE)</f>
        <v>#N/A</v>
      </c>
      <c r="O994" s="41" t="str">
        <f>IF(tbl_claims[[#This Row],[Date of Birth]]&lt;&gt;"", DATE(YEAR(tbl_claims[[#This Row],[Date of Birth]])+16, MONTH(tbl_claims[[#This Row],[Date of Birth]]), DAY(tbl_claims[[#This Row],[Date of Birth]])), "")</f>
        <v/>
      </c>
      <c r="P994" s="41" t="str">
        <f>IF(tbl_claims[[#This Row],[Date of Birth]]&lt;&gt;"", DATE(YEAR(tbl_claims[[#This Row],[Date of Birth]])+18, MONTH(tbl_claims[[#This Row],[Date of Birth]]), DAY(tbl_claims[[#This Row],[Date of Birth]])), "")</f>
        <v/>
      </c>
      <c r="Q994" s="41" t="str">
        <f>IF(tbl_claims[[#This Row],[Date of Birth]]&lt;&gt;"", DATE(YEAR(tbl_claims[[#This Row],[Date of Birth]])+21, MONTH(tbl_claims[[#This Row],[Date of Birth]]), DAY(tbl_claims[[#This Row],[Date of Birth]])), "")</f>
        <v/>
      </c>
      <c r="R994" s="41" t="str">
        <f>IF(tbl_claims[[#This Row],[Date of Birth]]&lt;&gt;"", DATE(YEAR(tbl_claims[[#This Row],[Date of Birth]])+25, MONTH(tbl_claims[[#This Row],[Date of Birth]]), DAY(tbl_claims[[#This Row],[Date of Birth]])), "")</f>
        <v/>
      </c>
    </row>
    <row r="995" spans="1:18" s="26" customFormat="1" x14ac:dyDescent="0.35">
      <c r="A995" s="39"/>
      <c r="B995" s="29"/>
      <c r="C995" s="29"/>
      <c r="D995" s="30"/>
      <c r="E995" s="55"/>
      <c r="F995" s="31"/>
      <c r="G995" s="31"/>
      <c r="H995" s="32"/>
      <c r="I995" s="32"/>
      <c r="J995" s="33"/>
      <c r="K995" s="33"/>
      <c r="L995" s="43"/>
      <c r="M995" s="34"/>
      <c r="N995" s="77" t="e">
        <f>VLOOKUP(tbl_claims[[#This Row],[Nationality]],Table4[],3,FALSE)</f>
        <v>#N/A</v>
      </c>
      <c r="O995" s="41" t="str">
        <f>IF(tbl_claims[[#This Row],[Date of Birth]]&lt;&gt;"", DATE(YEAR(tbl_claims[[#This Row],[Date of Birth]])+16, MONTH(tbl_claims[[#This Row],[Date of Birth]]), DAY(tbl_claims[[#This Row],[Date of Birth]])), "")</f>
        <v/>
      </c>
      <c r="P995" s="41" t="str">
        <f>IF(tbl_claims[[#This Row],[Date of Birth]]&lt;&gt;"", DATE(YEAR(tbl_claims[[#This Row],[Date of Birth]])+18, MONTH(tbl_claims[[#This Row],[Date of Birth]]), DAY(tbl_claims[[#This Row],[Date of Birth]])), "")</f>
        <v/>
      </c>
      <c r="Q995" s="41" t="str">
        <f>IF(tbl_claims[[#This Row],[Date of Birth]]&lt;&gt;"", DATE(YEAR(tbl_claims[[#This Row],[Date of Birth]])+21, MONTH(tbl_claims[[#This Row],[Date of Birth]]), DAY(tbl_claims[[#This Row],[Date of Birth]])), "")</f>
        <v/>
      </c>
      <c r="R995" s="41" t="str">
        <f>IF(tbl_claims[[#This Row],[Date of Birth]]&lt;&gt;"", DATE(YEAR(tbl_claims[[#This Row],[Date of Birth]])+25, MONTH(tbl_claims[[#This Row],[Date of Birth]]), DAY(tbl_claims[[#This Row],[Date of Birth]])), "")</f>
        <v/>
      </c>
    </row>
    <row r="996" spans="1:18" s="26" customFormat="1" x14ac:dyDescent="0.35">
      <c r="A996" s="39"/>
      <c r="B996" s="29"/>
      <c r="C996" s="29"/>
      <c r="D996" s="30"/>
      <c r="E996" s="55"/>
      <c r="F996" s="31"/>
      <c r="G996" s="31"/>
      <c r="H996" s="32"/>
      <c r="I996" s="32"/>
      <c r="J996" s="33"/>
      <c r="K996" s="33"/>
      <c r="L996" s="43"/>
      <c r="M996" s="34"/>
      <c r="N996" s="77" t="e">
        <f>VLOOKUP(tbl_claims[[#This Row],[Nationality]],Table4[],3,FALSE)</f>
        <v>#N/A</v>
      </c>
      <c r="O996" s="41" t="str">
        <f>IF(tbl_claims[[#This Row],[Date of Birth]]&lt;&gt;"", DATE(YEAR(tbl_claims[[#This Row],[Date of Birth]])+16, MONTH(tbl_claims[[#This Row],[Date of Birth]]), DAY(tbl_claims[[#This Row],[Date of Birth]])), "")</f>
        <v/>
      </c>
      <c r="P996" s="41" t="str">
        <f>IF(tbl_claims[[#This Row],[Date of Birth]]&lt;&gt;"", DATE(YEAR(tbl_claims[[#This Row],[Date of Birth]])+18, MONTH(tbl_claims[[#This Row],[Date of Birth]]), DAY(tbl_claims[[#This Row],[Date of Birth]])), "")</f>
        <v/>
      </c>
      <c r="Q996" s="41" t="str">
        <f>IF(tbl_claims[[#This Row],[Date of Birth]]&lt;&gt;"", DATE(YEAR(tbl_claims[[#This Row],[Date of Birth]])+21, MONTH(tbl_claims[[#This Row],[Date of Birth]]), DAY(tbl_claims[[#This Row],[Date of Birth]])), "")</f>
        <v/>
      </c>
      <c r="R996" s="41" t="str">
        <f>IF(tbl_claims[[#This Row],[Date of Birth]]&lt;&gt;"", DATE(YEAR(tbl_claims[[#This Row],[Date of Birth]])+25, MONTH(tbl_claims[[#This Row],[Date of Birth]]), DAY(tbl_claims[[#This Row],[Date of Birth]])), "")</f>
        <v/>
      </c>
    </row>
    <row r="997" spans="1:18" s="26" customFormat="1" x14ac:dyDescent="0.35">
      <c r="A997" s="39"/>
      <c r="B997" s="29"/>
      <c r="C997" s="29"/>
      <c r="D997" s="30"/>
      <c r="E997" s="55"/>
      <c r="F997" s="31"/>
      <c r="G997" s="31"/>
      <c r="H997" s="32"/>
      <c r="I997" s="32"/>
      <c r="J997" s="33"/>
      <c r="K997" s="33"/>
      <c r="L997" s="43"/>
      <c r="M997" s="34"/>
      <c r="N997" s="77" t="e">
        <f>VLOOKUP(tbl_claims[[#This Row],[Nationality]],Table4[],3,FALSE)</f>
        <v>#N/A</v>
      </c>
      <c r="O997" s="41" t="str">
        <f>IF(tbl_claims[[#This Row],[Date of Birth]]&lt;&gt;"", DATE(YEAR(tbl_claims[[#This Row],[Date of Birth]])+16, MONTH(tbl_claims[[#This Row],[Date of Birth]]), DAY(tbl_claims[[#This Row],[Date of Birth]])), "")</f>
        <v/>
      </c>
      <c r="P997" s="41" t="str">
        <f>IF(tbl_claims[[#This Row],[Date of Birth]]&lt;&gt;"", DATE(YEAR(tbl_claims[[#This Row],[Date of Birth]])+18, MONTH(tbl_claims[[#This Row],[Date of Birth]]), DAY(tbl_claims[[#This Row],[Date of Birth]])), "")</f>
        <v/>
      </c>
      <c r="Q997" s="41" t="str">
        <f>IF(tbl_claims[[#This Row],[Date of Birth]]&lt;&gt;"", DATE(YEAR(tbl_claims[[#This Row],[Date of Birth]])+21, MONTH(tbl_claims[[#This Row],[Date of Birth]]), DAY(tbl_claims[[#This Row],[Date of Birth]])), "")</f>
        <v/>
      </c>
      <c r="R997" s="41" t="str">
        <f>IF(tbl_claims[[#This Row],[Date of Birth]]&lt;&gt;"", DATE(YEAR(tbl_claims[[#This Row],[Date of Birth]])+25, MONTH(tbl_claims[[#This Row],[Date of Birth]]), DAY(tbl_claims[[#This Row],[Date of Birth]])), "")</f>
        <v/>
      </c>
    </row>
    <row r="998" spans="1:18" s="26" customFormat="1" x14ac:dyDescent="0.35">
      <c r="A998" s="39"/>
      <c r="B998" s="29"/>
      <c r="C998" s="29"/>
      <c r="D998" s="30"/>
      <c r="E998" s="55"/>
      <c r="F998" s="31"/>
      <c r="G998" s="31"/>
      <c r="H998" s="32"/>
      <c r="I998" s="32"/>
      <c r="J998" s="33"/>
      <c r="K998" s="33"/>
      <c r="L998" s="43"/>
      <c r="M998" s="34"/>
      <c r="N998" s="77" t="e">
        <f>VLOOKUP(tbl_claims[[#This Row],[Nationality]],Table4[],3,FALSE)</f>
        <v>#N/A</v>
      </c>
      <c r="O998" s="41" t="str">
        <f>IF(tbl_claims[[#This Row],[Date of Birth]]&lt;&gt;"", DATE(YEAR(tbl_claims[[#This Row],[Date of Birth]])+16, MONTH(tbl_claims[[#This Row],[Date of Birth]]), DAY(tbl_claims[[#This Row],[Date of Birth]])), "")</f>
        <v/>
      </c>
      <c r="P998" s="41" t="str">
        <f>IF(tbl_claims[[#This Row],[Date of Birth]]&lt;&gt;"", DATE(YEAR(tbl_claims[[#This Row],[Date of Birth]])+18, MONTH(tbl_claims[[#This Row],[Date of Birth]]), DAY(tbl_claims[[#This Row],[Date of Birth]])), "")</f>
        <v/>
      </c>
      <c r="Q998" s="41" t="str">
        <f>IF(tbl_claims[[#This Row],[Date of Birth]]&lt;&gt;"", DATE(YEAR(tbl_claims[[#This Row],[Date of Birth]])+21, MONTH(tbl_claims[[#This Row],[Date of Birth]]), DAY(tbl_claims[[#This Row],[Date of Birth]])), "")</f>
        <v/>
      </c>
      <c r="R998" s="41" t="str">
        <f>IF(tbl_claims[[#This Row],[Date of Birth]]&lt;&gt;"", DATE(YEAR(tbl_claims[[#This Row],[Date of Birth]])+25, MONTH(tbl_claims[[#This Row],[Date of Birth]]), DAY(tbl_claims[[#This Row],[Date of Birth]])), "")</f>
        <v/>
      </c>
    </row>
    <row r="999" spans="1:18" s="26" customFormat="1" x14ac:dyDescent="0.35">
      <c r="A999" s="39"/>
      <c r="B999" s="29"/>
      <c r="C999" s="29"/>
      <c r="D999" s="30"/>
      <c r="E999" s="55"/>
      <c r="F999" s="31"/>
      <c r="G999" s="31"/>
      <c r="H999" s="32"/>
      <c r="I999" s="32"/>
      <c r="J999" s="33"/>
      <c r="K999" s="33"/>
      <c r="L999" s="43"/>
      <c r="M999" s="34"/>
      <c r="N999" s="77" t="e">
        <f>VLOOKUP(tbl_claims[[#This Row],[Nationality]],Table4[],3,FALSE)</f>
        <v>#N/A</v>
      </c>
      <c r="O999" s="41" t="str">
        <f>IF(tbl_claims[[#This Row],[Date of Birth]]&lt;&gt;"", DATE(YEAR(tbl_claims[[#This Row],[Date of Birth]])+16, MONTH(tbl_claims[[#This Row],[Date of Birth]]), DAY(tbl_claims[[#This Row],[Date of Birth]])), "")</f>
        <v/>
      </c>
      <c r="P999" s="41" t="str">
        <f>IF(tbl_claims[[#This Row],[Date of Birth]]&lt;&gt;"", DATE(YEAR(tbl_claims[[#This Row],[Date of Birth]])+18, MONTH(tbl_claims[[#This Row],[Date of Birth]]), DAY(tbl_claims[[#This Row],[Date of Birth]])), "")</f>
        <v/>
      </c>
      <c r="Q999" s="41" t="str">
        <f>IF(tbl_claims[[#This Row],[Date of Birth]]&lt;&gt;"", DATE(YEAR(tbl_claims[[#This Row],[Date of Birth]])+21, MONTH(tbl_claims[[#This Row],[Date of Birth]]), DAY(tbl_claims[[#This Row],[Date of Birth]])), "")</f>
        <v/>
      </c>
      <c r="R999" s="41" t="str">
        <f>IF(tbl_claims[[#This Row],[Date of Birth]]&lt;&gt;"", DATE(YEAR(tbl_claims[[#This Row],[Date of Birth]])+25, MONTH(tbl_claims[[#This Row],[Date of Birth]]), DAY(tbl_claims[[#This Row],[Date of Birth]])), "")</f>
        <v/>
      </c>
    </row>
    <row r="1000" spans="1:18" s="26" customFormat="1" x14ac:dyDescent="0.35">
      <c r="A1000" s="39"/>
      <c r="B1000" s="29"/>
      <c r="C1000" s="29"/>
      <c r="D1000" s="30"/>
      <c r="E1000" s="55"/>
      <c r="F1000" s="31"/>
      <c r="G1000" s="31"/>
      <c r="H1000" s="32"/>
      <c r="I1000" s="32"/>
      <c r="J1000" s="33"/>
      <c r="K1000" s="33"/>
      <c r="L1000" s="43"/>
      <c r="M1000" s="34"/>
      <c r="N1000" s="77" t="e">
        <f>VLOOKUP(tbl_claims[[#This Row],[Nationality]],Table4[],3,FALSE)</f>
        <v>#N/A</v>
      </c>
      <c r="O1000" s="41" t="str">
        <f>IF(tbl_claims[[#This Row],[Date of Birth]]&lt;&gt;"", DATE(YEAR(tbl_claims[[#This Row],[Date of Birth]])+16, MONTH(tbl_claims[[#This Row],[Date of Birth]]), DAY(tbl_claims[[#This Row],[Date of Birth]])), "")</f>
        <v/>
      </c>
      <c r="P1000" s="41" t="str">
        <f>IF(tbl_claims[[#This Row],[Date of Birth]]&lt;&gt;"", DATE(YEAR(tbl_claims[[#This Row],[Date of Birth]])+18, MONTH(tbl_claims[[#This Row],[Date of Birth]]), DAY(tbl_claims[[#This Row],[Date of Birth]])), "")</f>
        <v/>
      </c>
      <c r="Q1000" s="41" t="str">
        <f>IF(tbl_claims[[#This Row],[Date of Birth]]&lt;&gt;"", DATE(YEAR(tbl_claims[[#This Row],[Date of Birth]])+21, MONTH(tbl_claims[[#This Row],[Date of Birth]]), DAY(tbl_claims[[#This Row],[Date of Birth]])), "")</f>
        <v/>
      </c>
      <c r="R1000" s="41" t="str">
        <f>IF(tbl_claims[[#This Row],[Date of Birth]]&lt;&gt;"", DATE(YEAR(tbl_claims[[#This Row],[Date of Birth]])+25, MONTH(tbl_claims[[#This Row],[Date of Birth]]), DAY(tbl_claims[[#This Row],[Date of Birth]])), "")</f>
        <v/>
      </c>
    </row>
    <row r="1001" spans="1:18" s="26" customFormat="1" x14ac:dyDescent="0.35">
      <c r="A1001" s="39"/>
      <c r="B1001" s="29"/>
      <c r="C1001" s="29"/>
      <c r="D1001" s="30"/>
      <c r="E1001" s="55"/>
      <c r="F1001" s="31"/>
      <c r="G1001" s="31"/>
      <c r="H1001" s="32"/>
      <c r="I1001" s="32"/>
      <c r="J1001" s="33"/>
      <c r="K1001" s="33"/>
      <c r="L1001" s="43"/>
      <c r="M1001" s="34"/>
      <c r="N1001" s="77" t="e">
        <f>VLOOKUP(tbl_claims[[#This Row],[Nationality]],Table4[],3,FALSE)</f>
        <v>#N/A</v>
      </c>
      <c r="O1001" s="41" t="str">
        <f>IF(tbl_claims[[#This Row],[Date of Birth]]&lt;&gt;"", DATE(YEAR(tbl_claims[[#This Row],[Date of Birth]])+16, MONTH(tbl_claims[[#This Row],[Date of Birth]]), DAY(tbl_claims[[#This Row],[Date of Birth]])), "")</f>
        <v/>
      </c>
      <c r="P1001" s="41" t="str">
        <f>IF(tbl_claims[[#This Row],[Date of Birth]]&lt;&gt;"", DATE(YEAR(tbl_claims[[#This Row],[Date of Birth]])+18, MONTH(tbl_claims[[#This Row],[Date of Birth]]), DAY(tbl_claims[[#This Row],[Date of Birth]])), "")</f>
        <v/>
      </c>
      <c r="Q1001" s="41" t="str">
        <f>IF(tbl_claims[[#This Row],[Date of Birth]]&lt;&gt;"", DATE(YEAR(tbl_claims[[#This Row],[Date of Birth]])+21, MONTH(tbl_claims[[#This Row],[Date of Birth]]), DAY(tbl_claims[[#This Row],[Date of Birth]])), "")</f>
        <v/>
      </c>
      <c r="R1001" s="41" t="str">
        <f>IF(tbl_claims[[#This Row],[Date of Birth]]&lt;&gt;"", DATE(YEAR(tbl_claims[[#This Row],[Date of Birth]])+25, MONTH(tbl_claims[[#This Row],[Date of Birth]]), DAY(tbl_claims[[#This Row],[Date of Birth]])), "")</f>
        <v/>
      </c>
    </row>
    <row r="1002" spans="1:18" s="26" customFormat="1" x14ac:dyDescent="0.35">
      <c r="A1002" s="39"/>
      <c r="B1002" s="29"/>
      <c r="C1002" s="29"/>
      <c r="D1002" s="30"/>
      <c r="E1002" s="55"/>
      <c r="F1002" s="31"/>
      <c r="G1002" s="31"/>
      <c r="H1002" s="32"/>
      <c r="I1002" s="32"/>
      <c r="J1002" s="33"/>
      <c r="K1002" s="33"/>
      <c r="L1002" s="43"/>
      <c r="M1002" s="34"/>
      <c r="N1002" s="77" t="e">
        <f>VLOOKUP(tbl_claims[[#This Row],[Nationality]],Table4[],3,FALSE)</f>
        <v>#N/A</v>
      </c>
      <c r="O1002" s="41" t="str">
        <f>IF(tbl_claims[[#This Row],[Date of Birth]]&lt;&gt;"", DATE(YEAR(tbl_claims[[#This Row],[Date of Birth]])+16, MONTH(tbl_claims[[#This Row],[Date of Birth]]), DAY(tbl_claims[[#This Row],[Date of Birth]])), "")</f>
        <v/>
      </c>
      <c r="P1002" s="41" t="str">
        <f>IF(tbl_claims[[#This Row],[Date of Birth]]&lt;&gt;"", DATE(YEAR(tbl_claims[[#This Row],[Date of Birth]])+18, MONTH(tbl_claims[[#This Row],[Date of Birth]]), DAY(tbl_claims[[#This Row],[Date of Birth]])), "")</f>
        <v/>
      </c>
      <c r="Q1002" s="41" t="str">
        <f>IF(tbl_claims[[#This Row],[Date of Birth]]&lt;&gt;"", DATE(YEAR(tbl_claims[[#This Row],[Date of Birth]])+21, MONTH(tbl_claims[[#This Row],[Date of Birth]]), DAY(tbl_claims[[#This Row],[Date of Birth]])), "")</f>
        <v/>
      </c>
      <c r="R1002" s="41" t="str">
        <f>IF(tbl_claims[[#This Row],[Date of Birth]]&lt;&gt;"", DATE(YEAR(tbl_claims[[#This Row],[Date of Birth]])+25, MONTH(tbl_claims[[#This Row],[Date of Birth]]), DAY(tbl_claims[[#This Row],[Date of Birth]])), "")</f>
        <v/>
      </c>
    </row>
    <row r="1003" spans="1:18" s="26" customFormat="1" x14ac:dyDescent="0.35">
      <c r="A1003" s="39"/>
      <c r="B1003" s="29"/>
      <c r="C1003" s="29"/>
      <c r="D1003" s="30"/>
      <c r="E1003" s="55"/>
      <c r="F1003" s="31"/>
      <c r="G1003" s="31"/>
      <c r="H1003" s="32"/>
      <c r="I1003" s="32"/>
      <c r="J1003" s="33"/>
      <c r="K1003" s="33"/>
      <c r="L1003" s="43"/>
      <c r="M1003" s="34"/>
      <c r="N1003" s="77" t="e">
        <f>VLOOKUP(tbl_claims[[#This Row],[Nationality]],Table4[],3,FALSE)</f>
        <v>#N/A</v>
      </c>
      <c r="O1003" s="41" t="str">
        <f>IF(tbl_claims[[#This Row],[Date of Birth]]&lt;&gt;"", DATE(YEAR(tbl_claims[[#This Row],[Date of Birth]])+16, MONTH(tbl_claims[[#This Row],[Date of Birth]]), DAY(tbl_claims[[#This Row],[Date of Birth]])), "")</f>
        <v/>
      </c>
      <c r="P1003" s="41" t="str">
        <f>IF(tbl_claims[[#This Row],[Date of Birth]]&lt;&gt;"", DATE(YEAR(tbl_claims[[#This Row],[Date of Birth]])+18, MONTH(tbl_claims[[#This Row],[Date of Birth]]), DAY(tbl_claims[[#This Row],[Date of Birth]])), "")</f>
        <v/>
      </c>
      <c r="Q1003" s="41" t="str">
        <f>IF(tbl_claims[[#This Row],[Date of Birth]]&lt;&gt;"", DATE(YEAR(tbl_claims[[#This Row],[Date of Birth]])+21, MONTH(tbl_claims[[#This Row],[Date of Birth]]), DAY(tbl_claims[[#This Row],[Date of Birth]])), "")</f>
        <v/>
      </c>
      <c r="R1003" s="41" t="str">
        <f>IF(tbl_claims[[#This Row],[Date of Birth]]&lt;&gt;"", DATE(YEAR(tbl_claims[[#This Row],[Date of Birth]])+25, MONTH(tbl_claims[[#This Row],[Date of Birth]]), DAY(tbl_claims[[#This Row],[Date of Birth]])), "")</f>
        <v/>
      </c>
    </row>
    <row r="1004" spans="1:18" s="26" customFormat="1" x14ac:dyDescent="0.35">
      <c r="A1004" s="39"/>
      <c r="B1004" s="29"/>
      <c r="C1004" s="29"/>
      <c r="D1004" s="30"/>
      <c r="E1004" s="55"/>
      <c r="F1004" s="31"/>
      <c r="G1004" s="31"/>
      <c r="H1004" s="32"/>
      <c r="I1004" s="32"/>
      <c r="J1004" s="33"/>
      <c r="K1004" s="33"/>
      <c r="L1004" s="43"/>
      <c r="M1004" s="34"/>
      <c r="N1004" s="77" t="e">
        <f>VLOOKUP(tbl_claims[[#This Row],[Nationality]],Table4[],3,FALSE)</f>
        <v>#N/A</v>
      </c>
      <c r="O1004" s="41" t="str">
        <f>IF(tbl_claims[[#This Row],[Date of Birth]]&lt;&gt;"", DATE(YEAR(tbl_claims[[#This Row],[Date of Birth]])+16, MONTH(tbl_claims[[#This Row],[Date of Birth]]), DAY(tbl_claims[[#This Row],[Date of Birth]])), "")</f>
        <v/>
      </c>
      <c r="P1004" s="41" t="str">
        <f>IF(tbl_claims[[#This Row],[Date of Birth]]&lt;&gt;"", DATE(YEAR(tbl_claims[[#This Row],[Date of Birth]])+18, MONTH(tbl_claims[[#This Row],[Date of Birth]]), DAY(tbl_claims[[#This Row],[Date of Birth]])), "")</f>
        <v/>
      </c>
      <c r="Q1004" s="41" t="str">
        <f>IF(tbl_claims[[#This Row],[Date of Birth]]&lt;&gt;"", DATE(YEAR(tbl_claims[[#This Row],[Date of Birth]])+21, MONTH(tbl_claims[[#This Row],[Date of Birth]]), DAY(tbl_claims[[#This Row],[Date of Birth]])), "")</f>
        <v/>
      </c>
      <c r="R1004" s="41" t="str">
        <f>IF(tbl_claims[[#This Row],[Date of Birth]]&lt;&gt;"", DATE(YEAR(tbl_claims[[#This Row],[Date of Birth]])+25, MONTH(tbl_claims[[#This Row],[Date of Birth]]), DAY(tbl_claims[[#This Row],[Date of Birth]])), "")</f>
        <v/>
      </c>
    </row>
    <row r="1005" spans="1:18" s="26" customFormat="1" x14ac:dyDescent="0.35">
      <c r="A1005" s="39"/>
      <c r="B1005" s="29"/>
      <c r="C1005" s="29"/>
      <c r="D1005" s="30"/>
      <c r="E1005" s="55"/>
      <c r="F1005" s="31"/>
      <c r="G1005" s="31"/>
      <c r="H1005" s="32"/>
      <c r="I1005" s="32"/>
      <c r="J1005" s="33"/>
      <c r="K1005" s="33"/>
      <c r="L1005" s="43"/>
      <c r="M1005" s="34"/>
      <c r="N1005" s="77" t="e">
        <f>VLOOKUP(tbl_claims[[#This Row],[Nationality]],Table4[],3,FALSE)</f>
        <v>#N/A</v>
      </c>
      <c r="O1005" s="41" t="str">
        <f>IF(tbl_claims[[#This Row],[Date of Birth]]&lt;&gt;"", DATE(YEAR(tbl_claims[[#This Row],[Date of Birth]])+16, MONTH(tbl_claims[[#This Row],[Date of Birth]]), DAY(tbl_claims[[#This Row],[Date of Birth]])), "")</f>
        <v/>
      </c>
      <c r="P1005" s="41" t="str">
        <f>IF(tbl_claims[[#This Row],[Date of Birth]]&lt;&gt;"", DATE(YEAR(tbl_claims[[#This Row],[Date of Birth]])+18, MONTH(tbl_claims[[#This Row],[Date of Birth]]), DAY(tbl_claims[[#This Row],[Date of Birth]])), "")</f>
        <v/>
      </c>
      <c r="Q1005" s="41" t="str">
        <f>IF(tbl_claims[[#This Row],[Date of Birth]]&lt;&gt;"", DATE(YEAR(tbl_claims[[#This Row],[Date of Birth]])+21, MONTH(tbl_claims[[#This Row],[Date of Birth]]), DAY(tbl_claims[[#This Row],[Date of Birth]])), "")</f>
        <v/>
      </c>
      <c r="R1005" s="41" t="str">
        <f>IF(tbl_claims[[#This Row],[Date of Birth]]&lt;&gt;"", DATE(YEAR(tbl_claims[[#This Row],[Date of Birth]])+25, MONTH(tbl_claims[[#This Row],[Date of Birth]]), DAY(tbl_claims[[#This Row],[Date of Birth]])), "")</f>
        <v/>
      </c>
    </row>
    <row r="1006" spans="1:18" s="26" customFormat="1" x14ac:dyDescent="0.35">
      <c r="A1006" s="39"/>
      <c r="B1006" s="29"/>
      <c r="C1006" s="29"/>
      <c r="D1006" s="30"/>
      <c r="E1006" s="55"/>
      <c r="F1006" s="31"/>
      <c r="G1006" s="31"/>
      <c r="H1006" s="32"/>
      <c r="I1006" s="32"/>
      <c r="J1006" s="33"/>
      <c r="K1006" s="33"/>
      <c r="L1006" s="43"/>
      <c r="M1006" s="34"/>
      <c r="N1006" s="77" t="e">
        <f>VLOOKUP(tbl_claims[[#This Row],[Nationality]],Table4[],3,FALSE)</f>
        <v>#N/A</v>
      </c>
      <c r="O1006" s="41" t="str">
        <f>IF(tbl_claims[[#This Row],[Date of Birth]]&lt;&gt;"", DATE(YEAR(tbl_claims[[#This Row],[Date of Birth]])+16, MONTH(tbl_claims[[#This Row],[Date of Birth]]), DAY(tbl_claims[[#This Row],[Date of Birth]])), "")</f>
        <v/>
      </c>
      <c r="P1006" s="41" t="str">
        <f>IF(tbl_claims[[#This Row],[Date of Birth]]&lt;&gt;"", DATE(YEAR(tbl_claims[[#This Row],[Date of Birth]])+18, MONTH(tbl_claims[[#This Row],[Date of Birth]]), DAY(tbl_claims[[#This Row],[Date of Birth]])), "")</f>
        <v/>
      </c>
      <c r="Q1006" s="41" t="str">
        <f>IF(tbl_claims[[#This Row],[Date of Birth]]&lt;&gt;"", DATE(YEAR(tbl_claims[[#This Row],[Date of Birth]])+21, MONTH(tbl_claims[[#This Row],[Date of Birth]]), DAY(tbl_claims[[#This Row],[Date of Birth]])), "")</f>
        <v/>
      </c>
      <c r="R1006" s="41" t="str">
        <f>IF(tbl_claims[[#This Row],[Date of Birth]]&lt;&gt;"", DATE(YEAR(tbl_claims[[#This Row],[Date of Birth]])+25, MONTH(tbl_claims[[#This Row],[Date of Birth]]), DAY(tbl_claims[[#This Row],[Date of Birth]])), "")</f>
        <v/>
      </c>
    </row>
    <row r="1007" spans="1:18" s="26" customFormat="1" x14ac:dyDescent="0.35">
      <c r="A1007" s="39"/>
      <c r="B1007" s="29"/>
      <c r="C1007" s="29"/>
      <c r="D1007" s="30"/>
      <c r="E1007" s="55"/>
      <c r="F1007" s="31"/>
      <c r="G1007" s="31"/>
      <c r="H1007" s="32"/>
      <c r="I1007" s="32"/>
      <c r="J1007" s="33"/>
      <c r="K1007" s="33"/>
      <c r="L1007" s="43"/>
      <c r="M1007" s="34"/>
      <c r="N1007" s="77" t="e">
        <f>VLOOKUP(tbl_claims[[#This Row],[Nationality]],Table4[],3,FALSE)</f>
        <v>#N/A</v>
      </c>
      <c r="O1007" s="41" t="str">
        <f>IF(tbl_claims[[#This Row],[Date of Birth]]&lt;&gt;"", DATE(YEAR(tbl_claims[[#This Row],[Date of Birth]])+16, MONTH(tbl_claims[[#This Row],[Date of Birth]]), DAY(tbl_claims[[#This Row],[Date of Birth]])), "")</f>
        <v/>
      </c>
      <c r="P1007" s="41" t="str">
        <f>IF(tbl_claims[[#This Row],[Date of Birth]]&lt;&gt;"", DATE(YEAR(tbl_claims[[#This Row],[Date of Birth]])+18, MONTH(tbl_claims[[#This Row],[Date of Birth]]), DAY(tbl_claims[[#This Row],[Date of Birth]])), "")</f>
        <v/>
      </c>
      <c r="Q1007" s="41" t="str">
        <f>IF(tbl_claims[[#This Row],[Date of Birth]]&lt;&gt;"", DATE(YEAR(tbl_claims[[#This Row],[Date of Birth]])+21, MONTH(tbl_claims[[#This Row],[Date of Birth]]), DAY(tbl_claims[[#This Row],[Date of Birth]])), "")</f>
        <v/>
      </c>
      <c r="R1007" s="41" t="str">
        <f>IF(tbl_claims[[#This Row],[Date of Birth]]&lt;&gt;"", DATE(YEAR(tbl_claims[[#This Row],[Date of Birth]])+25, MONTH(tbl_claims[[#This Row],[Date of Birth]]), DAY(tbl_claims[[#This Row],[Date of Birth]])), "")</f>
        <v/>
      </c>
    </row>
    <row r="1008" spans="1:18" ht="18.5" x14ac:dyDescent="0.45">
      <c r="A1008" s="35"/>
      <c r="B1008" s="37" t="s">
        <v>1410</v>
      </c>
      <c r="C1008" s="35"/>
      <c r="D1008" s="35"/>
      <c r="E1008" s="35"/>
      <c r="F1008" s="38" t="s">
        <v>1410</v>
      </c>
      <c r="G1008" s="36"/>
      <c r="H1008" s="36"/>
      <c r="I1008" s="36"/>
      <c r="J1008" s="36"/>
      <c r="K1008" s="36"/>
      <c r="L1008" s="37" t="s">
        <v>1410</v>
      </c>
      <c r="M1008" s="35"/>
    </row>
  </sheetData>
  <sheetProtection sheet="1" selectLockedCells="1" sort="0" autoFilter="0"/>
  <protectedRanges>
    <protectedRange sqref="A6:M6 A234:D1007 F234:M1007" name="AllowSortFilter"/>
    <protectedRange sqref="A9:D233 F9:M233 E9:E1007 A7:M8" name="AllowSortFilter_2"/>
  </protectedRanges>
  <mergeCells count="1">
    <mergeCell ref="A1:M1"/>
  </mergeCells>
  <conditionalFormatting sqref="D4">
    <cfRule type="expression" dxfId="82" priority="925">
      <formula>ISBLANK($D$4)</formula>
    </cfRule>
  </conditionalFormatting>
  <conditionalFormatting sqref="E4">
    <cfRule type="expression" dxfId="81" priority="924">
      <formula>ISBLANK($E$4)</formula>
    </cfRule>
  </conditionalFormatting>
  <conditionalFormatting sqref="C4">
    <cfRule type="expression" dxfId="80" priority="923">
      <formula>ISBLANK($C$4)</formula>
    </cfRule>
  </conditionalFormatting>
  <conditionalFormatting sqref="L234:L1007">
    <cfRule type="expression" dxfId="79" priority="22">
      <formula>IF(AND($C$4="LC", $Q234&lt;=$P$4, $L234="", OR(AND($I234&lt;&gt;"", $Q234&lt;=$I234), $I234="")), TRUE, FALSE)</formula>
    </cfRule>
    <cfRule type="expression" dxfId="78" priority="24">
      <formula>IF(OR($C$4&lt;&gt;"LC", AND($C$4="LC", $D234=""), AND($C$4="LC", $Q234&gt;$P$4) ), TRUE, FALSE)</formula>
    </cfRule>
  </conditionalFormatting>
  <conditionalFormatting sqref="B234:D1007 F234:M1007">
    <cfRule type="expression" dxfId="77" priority="20">
      <formula>ISBLANK($A234)</formula>
    </cfRule>
  </conditionalFormatting>
  <conditionalFormatting sqref="A234:A1007">
    <cfRule type="duplicateValues" dxfId="76" priority="25"/>
  </conditionalFormatting>
  <conditionalFormatting sqref="I234:I1007">
    <cfRule type="expression" dxfId="75" priority="23">
      <formula>IF(      OR(         AND($C$4="UASC", $P$4&gt;=$P234, $I234="" ),          AND($C$4="UASC",  $P$4&gt;=$P234, $I234&gt;=$P234 ),          AND($C$4="LC", $L234&lt;&gt;"Y", $P$4&gt;=$Q234, $I234="" ),          AND($C$4="LC", $L234&lt;&gt;"Y",  $P$4&gt;=$Q234, $I234&gt;=$Q234 ),          AND($C$4="LC", $L234="Y", $P$4&gt;=$R234, $I234="" ),          AND($C$4="LC", $L234="Y",  $P$4&gt;=$R234, $I234&gt;=$R234)      ),      TRUE,      FALSE  )</formula>
    </cfRule>
  </conditionalFormatting>
  <conditionalFormatting sqref="A4:B4">
    <cfRule type="expression" dxfId="74" priority="21">
      <formula>ISBLANK($A$4)</formula>
    </cfRule>
  </conditionalFormatting>
  <conditionalFormatting sqref="L7:L233">
    <cfRule type="expression" dxfId="73" priority="10">
      <formula>IF(AND($C$4="LC", $Q7&lt;=$P$4, $L7=""), TRUE, FALSE)</formula>
    </cfRule>
    <cfRule type="expression" dxfId="72" priority="13">
      <formula>IF(OR($C$4&lt;&gt;"LC", AND($C$4="LC", $D7=""), AND($C$4="LC", $Q7&gt;$P$4)  ), TRUE, FALSE)</formula>
    </cfRule>
  </conditionalFormatting>
  <conditionalFormatting sqref="B7:M7 B9:D233 E9:E1007 F9:M233 L8">
    <cfRule type="expression" dxfId="71" priority="12">
      <formula>ISBLANK($A7)</formula>
    </cfRule>
  </conditionalFormatting>
  <conditionalFormatting sqref="A7 A9:A233">
    <cfRule type="duplicateValues" dxfId="70" priority="14"/>
  </conditionalFormatting>
  <conditionalFormatting sqref="I7 I9:I233">
    <cfRule type="expression" dxfId="69" priority="11">
      <formula>IF(      OR(         AND($C$4="UASC", $P$4&gt;=$P7, $I7="" ),          AND($C$4="UASC",  $P$4&gt;=$P7, $I7&gt;=$P7 ),   AND($C$4="LC", $L7="N", $P$4&gt;=$Q7, $I7="" ),          AND($C$4="LC", $L7="", $P$4&gt;=$Q7, $I7="" ),          AND($C$4="LC", $L7="",  $P$4&gt;=$Q7, $I7&gt;=$Q7 ),          AND($C$4="LC", $L7="Y", $P$4&gt;=$R7, $I7="" ),          AND($C$4="LC", $L7="Y",  $P$4&gt;=$R7, $I7&gt;=$R7)      ),      TRUE,      FALSE  )</formula>
    </cfRule>
  </conditionalFormatting>
  <conditionalFormatting sqref="B8:K8 M8">
    <cfRule type="expression" dxfId="68" priority="7">
      <formula>ISBLANK($A8)</formula>
    </cfRule>
  </conditionalFormatting>
  <conditionalFormatting sqref="A8">
    <cfRule type="duplicateValues" dxfId="67" priority="9"/>
  </conditionalFormatting>
  <conditionalFormatting sqref="I8">
    <cfRule type="expression" dxfId="66" priority="6">
      <formula>IF(      OR(         AND($C$4="UASC", $P$4&gt;=$P8, $I8="" ),          AND($C$4="UASC",  $P$4&gt;=$P8, $I8&gt;=$P8 ),   AND($C$4="LC", $L8="N", $P$4&gt;=$Q8, $I8="" ),          AND($C$4="LC", $L8="", $P$4&gt;=$Q8, $I8="" ),          AND($C$4="LC", $L8="",  $P$4&gt;=$Q8, $I8&gt;=$Q8 ),          AND($C$4="LC", $L8="Y", $P$4&gt;=$R8, $I8="" ),          AND($C$4="LC", $L8="Y",  $P$4&gt;=$R8, $I8&gt;=$R8)      ),      TRUE,      FALSE  )</formula>
    </cfRule>
  </conditionalFormatting>
  <conditionalFormatting sqref="A7:A1007">
    <cfRule type="duplicateValues" dxfId="65" priority="4"/>
  </conditionalFormatting>
  <dataValidations count="4">
    <dataValidation type="date" operator="greaterThan" allowBlank="1" showInputMessage="1" showErrorMessage="1" sqref="D7:D1007 H7:I1007" xr:uid="{AC99F946-C4AE-42C6-B201-F34F8A5092E5}">
      <formula1>1</formula1>
    </dataValidation>
    <dataValidation allowBlank="1" showInputMessage="1" showErrorMessage="1" promptTitle="Optional: Uplift Code" prompt="Enter the appropriate uplift code for this claim." sqref="J7:J1007" xr:uid="{25799D59-3484-4AE8-81A0-F0308420429A}"/>
    <dataValidation type="textLength" operator="greaterThan" allowBlank="1" showInputMessage="1" showErrorMessage="1" promptTitle="Required Format" prompt="Please enter your local authority code, a forward slash then a unique number._x000a_E.g. E4404/123" sqref="A7:A1007" xr:uid="{D10718D2-889E-9449-953D-9ABA12945CA1}">
      <formula1>LEN($A$4)+1</formula1>
    </dataValidation>
    <dataValidation type="list" allowBlank="1" showErrorMessage="1" sqref="K7:K1007" xr:uid="{60C9780A-A201-4DDC-9FDD-A9936DEC2735}">
      <formula1>"Y"</formula1>
    </dataValidation>
  </dataValidations>
  <pageMargins left="0.7" right="0.7" top="0.75" bottom="0.75" header="0.3" footer="0.3"/>
  <pageSetup paperSize="9" scale="60" fitToHeight="0" orientation="landscape" r:id="rId1"/>
  <tableParts count="5">
    <tablePart r:id="rId2"/>
    <tablePart r:id="rId3"/>
    <tablePart r:id="rId4"/>
    <tablePart r:id="rId5"/>
    <tablePart r:id="rId6"/>
  </tableParts>
  <extLst>
    <ext xmlns:x14="http://schemas.microsoft.com/office/spreadsheetml/2009/9/main" uri="{CCE6A557-97BC-4b89-ADB6-D9C93CAAB3DF}">
      <x14:dataValidations xmlns:xm="http://schemas.microsoft.com/office/excel/2006/main" count="6">
        <x14:dataValidation type="list" allowBlank="1" showInputMessage="1" showErrorMessage="1" xr:uid="{A37EE620-30D4-48AF-A543-593D98CC2846}">
          <x14:formula1>
            <xm:f>Codes!$L$4:$L$5</xm:f>
          </x14:formula1>
          <xm:sqref>C4</xm:sqref>
        </x14:dataValidation>
        <x14:dataValidation type="list" allowBlank="1" showInputMessage="1" showErrorMessage="1" xr:uid="{A462D18D-E735-4FFE-84D3-4E8B52D0E08F}">
          <x14:formula1>
            <xm:f>Codes!$N$4:$N$15</xm:f>
          </x14:formula1>
          <xm:sqref>D4</xm:sqref>
        </x14:dataValidation>
        <x14:dataValidation type="list" allowBlank="1" showInputMessage="1" showErrorMessage="1" xr:uid="{6B943F0C-289E-4A8E-96A8-8CA78D88334B}">
          <x14:formula1>
            <xm:f>Codes!$E$4:$E$401</xm:f>
          </x14:formula1>
          <xm:sqref>A4</xm:sqref>
        </x14:dataValidation>
        <x14:dataValidation type="list" allowBlank="1" showInputMessage="1" showErrorMessage="1" xr:uid="{CA31D888-B007-4DE4-86CB-80019D1F3B4C}">
          <x14:formula1>
            <xm:f>Codes!$S$4:$S$5</xm:f>
          </x14:formula1>
          <xm:sqref>L7:L1007</xm:sqref>
        </x14:dataValidation>
        <x14:dataValidation type="list" allowBlank="1" showInputMessage="1" showErrorMessage="1" xr:uid="{AEF3D536-10E9-4C6A-B943-9B81ABED4A28}">
          <x14:formula1>
            <xm:f>Codes!$Q$4:$Q$34</xm:f>
          </x14:formula1>
          <xm:sqref>E4</xm:sqref>
        </x14:dataValidation>
        <x14:dataValidation type="list" allowBlank="1" showInputMessage="1" showErrorMessage="1" xr:uid="{C7901429-87FF-44C6-8697-203DE1D63951}">
          <x14:formula1>
            <xm:f>Codes!$A$4:$A$291</xm:f>
          </x14:formula1>
          <xm:sqref>E7:E1007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38AA0-7A1D-2A4B-B2F6-0EEFE1F60E5D}">
  <dimension ref="A3:S401"/>
  <sheetViews>
    <sheetView topLeftCell="A4" zoomScale="70" zoomScaleNormal="70" workbookViewId="0">
      <selection activeCell="S10" sqref="S10"/>
    </sheetView>
  </sheetViews>
  <sheetFormatPr defaultColWidth="10.6640625" defaultRowHeight="15.5" x14ac:dyDescent="0.35"/>
  <cols>
    <col min="1" max="1" width="27.83203125" customWidth="1"/>
    <col min="2" max="2" width="43.5" bestFit="1" customWidth="1"/>
    <col min="3" max="3" width="9" bestFit="1" customWidth="1"/>
    <col min="5" max="5" width="13" bestFit="1" customWidth="1"/>
    <col min="6" max="6" width="31.1640625" bestFit="1" customWidth="1"/>
    <col min="7" max="7" width="22.1640625" bestFit="1" customWidth="1"/>
    <col min="10" max="10" width="30.1640625" bestFit="1" customWidth="1"/>
    <col min="14" max="14" width="10.1640625" bestFit="1" customWidth="1"/>
    <col min="15" max="15" width="10.1640625" customWidth="1"/>
  </cols>
  <sheetData>
    <row r="3" spans="1:19" x14ac:dyDescent="0.35">
      <c r="A3" s="15" t="s">
        <v>1433</v>
      </c>
      <c r="B3" s="12" t="s">
        <v>2</v>
      </c>
      <c r="C3" s="15" t="s">
        <v>9</v>
      </c>
      <c r="E3" s="11" t="s">
        <v>584</v>
      </c>
      <c r="F3" s="15" t="s">
        <v>0</v>
      </c>
      <c r="G3" s="12" t="s">
        <v>585</v>
      </c>
      <c r="I3" t="s">
        <v>9</v>
      </c>
      <c r="J3" t="s">
        <v>1404</v>
      </c>
      <c r="L3" t="s">
        <v>4</v>
      </c>
      <c r="N3" t="s">
        <v>1418</v>
      </c>
      <c r="O3" t="s">
        <v>1419</v>
      </c>
      <c r="Q3" t="s">
        <v>1394</v>
      </c>
      <c r="S3" t="s">
        <v>1403</v>
      </c>
    </row>
    <row r="4" spans="1:19" x14ac:dyDescent="0.35">
      <c r="A4" s="49" t="str">
        <f>_xlfn.CONCAT(Table4[[#This Row],[Code]], " - ", Table4[[#This Row],[Nationality]])</f>
        <v>AFG - Afghanistan</v>
      </c>
      <c r="B4" s="10" t="s">
        <v>10</v>
      </c>
      <c r="C4" s="9" t="s">
        <v>6</v>
      </c>
      <c r="E4" s="5" t="s">
        <v>953</v>
      </c>
      <c r="F4" s="8" t="s">
        <v>954</v>
      </c>
      <c r="G4" s="10" t="s">
        <v>955</v>
      </c>
      <c r="I4" t="s">
        <v>1405</v>
      </c>
      <c r="J4" t="s">
        <v>1406</v>
      </c>
      <c r="L4" t="s">
        <v>5</v>
      </c>
      <c r="N4" s="20" t="s">
        <v>1420</v>
      </c>
      <c r="O4" s="45">
        <v>1</v>
      </c>
      <c r="Q4">
        <v>2020</v>
      </c>
      <c r="S4" t="s">
        <v>1475</v>
      </c>
    </row>
    <row r="5" spans="1:19" x14ac:dyDescent="0.35">
      <c r="A5" s="48" t="str">
        <f>_xlfn.CONCAT(Table4[[#This Row],[Code]], " - ", Table4[[#This Row],[Nationality]])</f>
        <v>ALA - Aland Islands</v>
      </c>
      <c r="B5" s="10" t="s">
        <v>12</v>
      </c>
      <c r="C5" s="9" t="s">
        <v>11</v>
      </c>
      <c r="E5" s="5" t="s">
        <v>1170</v>
      </c>
      <c r="F5" s="8" t="s">
        <v>1171</v>
      </c>
      <c r="G5" s="10" t="s">
        <v>1172</v>
      </c>
      <c r="I5" t="s">
        <v>1408</v>
      </c>
      <c r="J5" t="s">
        <v>1407</v>
      </c>
      <c r="L5" t="s">
        <v>1395</v>
      </c>
      <c r="N5" s="20" t="s">
        <v>1421</v>
      </c>
      <c r="O5" s="20">
        <v>2</v>
      </c>
      <c r="Q5">
        <v>2021</v>
      </c>
      <c r="S5" t="s">
        <v>1476</v>
      </c>
    </row>
    <row r="6" spans="1:19" x14ac:dyDescent="0.35">
      <c r="A6" s="48" t="str">
        <f>_xlfn.CONCAT(Table4[[#This Row],[Code]], " - ", Table4[[#This Row],[Nationality]])</f>
        <v>ALB - Albania</v>
      </c>
      <c r="B6" s="10" t="s">
        <v>14</v>
      </c>
      <c r="C6" s="9" t="s">
        <v>13</v>
      </c>
      <c r="E6" s="5" t="s">
        <v>1175</v>
      </c>
      <c r="F6" s="8" t="s">
        <v>1176</v>
      </c>
      <c r="G6" s="10" t="s">
        <v>1172</v>
      </c>
      <c r="N6" s="20" t="s">
        <v>1422</v>
      </c>
      <c r="O6" s="20">
        <v>3</v>
      </c>
      <c r="Q6">
        <v>2022</v>
      </c>
    </row>
    <row r="7" spans="1:19" x14ac:dyDescent="0.35">
      <c r="A7" s="48" t="str">
        <f>_xlfn.CONCAT(Table4[[#This Row],[Code]], " - ", Table4[[#This Row],[Nationality]])</f>
        <v>DZA - Algeria</v>
      </c>
      <c r="B7" s="10" t="s">
        <v>16</v>
      </c>
      <c r="C7" s="9" t="s">
        <v>15</v>
      </c>
      <c r="E7" s="5" t="s">
        <v>1215</v>
      </c>
      <c r="F7" s="8" t="s">
        <v>1216</v>
      </c>
      <c r="G7" s="10" t="s">
        <v>1172</v>
      </c>
      <c r="N7" s="20" t="s">
        <v>1423</v>
      </c>
      <c r="O7" s="20">
        <v>4</v>
      </c>
      <c r="Q7">
        <v>2023</v>
      </c>
    </row>
    <row r="8" spans="1:19" x14ac:dyDescent="0.35">
      <c r="A8" s="48" t="str">
        <f>_xlfn.CONCAT(Table4[[#This Row],[Code]], " - ", Table4[[#This Row],[Nationality]])</f>
        <v>ASM - American Samoa</v>
      </c>
      <c r="B8" s="10" t="s">
        <v>18</v>
      </c>
      <c r="C8" s="9" t="s">
        <v>17</v>
      </c>
      <c r="E8" s="5" t="s">
        <v>1205</v>
      </c>
      <c r="F8" s="8" t="s">
        <v>1206</v>
      </c>
      <c r="G8" s="10" t="s">
        <v>1172</v>
      </c>
      <c r="N8" s="20" t="s">
        <v>1424</v>
      </c>
      <c r="O8" s="20">
        <v>5</v>
      </c>
      <c r="Q8">
        <v>2024</v>
      </c>
    </row>
    <row r="9" spans="1:19" x14ac:dyDescent="0.35">
      <c r="A9" s="48" t="str">
        <f>_xlfn.CONCAT(Table4[[#This Row],[Code]], " - ", Table4[[#This Row],[Nationality]])</f>
        <v>AND - Andorra</v>
      </c>
      <c r="B9" s="10" t="s">
        <v>20</v>
      </c>
      <c r="C9" s="9" t="s">
        <v>19</v>
      </c>
      <c r="E9" s="5" t="s">
        <v>734</v>
      </c>
      <c r="F9" s="8" t="s">
        <v>735</v>
      </c>
      <c r="G9" s="10" t="s">
        <v>679</v>
      </c>
      <c r="N9" s="20" t="s">
        <v>1425</v>
      </c>
      <c r="O9" s="20">
        <v>6</v>
      </c>
      <c r="Q9">
        <v>2025</v>
      </c>
    </row>
    <row r="10" spans="1:19" x14ac:dyDescent="0.35">
      <c r="A10" s="48" t="str">
        <f>_xlfn.CONCAT(Table4[[#This Row],[Code]], " - ", Table4[[#This Row],[Nationality]])</f>
        <v>AGO - Angola</v>
      </c>
      <c r="B10" s="10" t="s">
        <v>22</v>
      </c>
      <c r="C10" s="9" t="s">
        <v>21</v>
      </c>
      <c r="E10" s="5" t="s">
        <v>700</v>
      </c>
      <c r="F10" s="8" t="s">
        <v>701</v>
      </c>
      <c r="G10" s="10" t="s">
        <v>679</v>
      </c>
      <c r="N10" s="20" t="s">
        <v>1426</v>
      </c>
      <c r="O10" s="20">
        <v>7</v>
      </c>
      <c r="Q10">
        <v>2026</v>
      </c>
    </row>
    <row r="11" spans="1:19" x14ac:dyDescent="0.35">
      <c r="A11" s="48" t="str">
        <f>_xlfn.CONCAT(Table4[[#This Row],[Code]], " - ", Table4[[#This Row],[Nationality]])</f>
        <v>AIA - Anguilla (GBR)</v>
      </c>
      <c r="B11" s="10" t="s">
        <v>24</v>
      </c>
      <c r="C11" s="9" t="s">
        <v>23</v>
      </c>
      <c r="E11" s="5" t="s">
        <v>682</v>
      </c>
      <c r="F11" s="8" t="s">
        <v>683</v>
      </c>
      <c r="G11" s="10" t="s">
        <v>679</v>
      </c>
      <c r="N11" s="20" t="s">
        <v>1427</v>
      </c>
      <c r="O11" s="20">
        <v>8</v>
      </c>
      <c r="Q11">
        <v>2027</v>
      </c>
    </row>
    <row r="12" spans="1:19" x14ac:dyDescent="0.35">
      <c r="A12" s="48" t="str">
        <f>_xlfn.CONCAT(Table4[[#This Row],[Code]], " - ", Table4[[#This Row],[Nationality]])</f>
        <v>ATA - Antarctica</v>
      </c>
      <c r="B12" s="10" t="s">
        <v>26</v>
      </c>
      <c r="C12" s="9" t="s">
        <v>25</v>
      </c>
      <c r="E12" s="5" t="s">
        <v>1032</v>
      </c>
      <c r="F12" s="8" t="s">
        <v>1033</v>
      </c>
      <c r="G12" s="10" t="s">
        <v>1023</v>
      </c>
      <c r="N12" s="20" t="s">
        <v>1428</v>
      </c>
      <c r="O12" s="20">
        <v>9</v>
      </c>
      <c r="Q12">
        <v>2028</v>
      </c>
    </row>
    <row r="13" spans="1:19" x14ac:dyDescent="0.35">
      <c r="A13" s="48" t="str">
        <f>_xlfn.CONCAT(Table4[[#This Row],[Code]], " - ", Table4[[#This Row],[Nationality]])</f>
        <v>ATG - Antigua &amp; Barbuda</v>
      </c>
      <c r="B13" s="10" t="s">
        <v>28</v>
      </c>
      <c r="C13" s="9" t="s">
        <v>27</v>
      </c>
      <c r="E13" s="5" t="s">
        <v>1152</v>
      </c>
      <c r="F13" s="8" t="s">
        <v>1153</v>
      </c>
      <c r="G13" s="10" t="s">
        <v>1023</v>
      </c>
      <c r="N13" s="20" t="s">
        <v>1429</v>
      </c>
      <c r="O13" s="20">
        <v>10</v>
      </c>
      <c r="Q13">
        <v>2029</v>
      </c>
    </row>
    <row r="14" spans="1:19" x14ac:dyDescent="0.35">
      <c r="A14" s="48" t="str">
        <f>_xlfn.CONCAT(Table4[[#This Row],[Code]], " - ", Table4[[#This Row],[Nationality]])</f>
        <v>ARG - Argentina</v>
      </c>
      <c r="B14" s="10" t="s">
        <v>30</v>
      </c>
      <c r="C14" s="9" t="s">
        <v>29</v>
      </c>
      <c r="E14" s="5" t="s">
        <v>1108</v>
      </c>
      <c r="F14" s="8" t="s">
        <v>1109</v>
      </c>
      <c r="G14" s="10" t="s">
        <v>1023</v>
      </c>
      <c r="N14" s="20" t="s">
        <v>1430</v>
      </c>
      <c r="O14" s="20">
        <v>11</v>
      </c>
      <c r="Q14">
        <v>2030</v>
      </c>
    </row>
    <row r="15" spans="1:19" x14ac:dyDescent="0.35">
      <c r="A15" s="48" t="str">
        <f>_xlfn.CONCAT(Table4[[#This Row],[Code]], " - ", Table4[[#This Row],[Nationality]])</f>
        <v>ARM - Armenia</v>
      </c>
      <c r="B15" s="10" t="s">
        <v>32</v>
      </c>
      <c r="C15" s="9" t="s">
        <v>31</v>
      </c>
      <c r="E15" s="5" t="s">
        <v>1120</v>
      </c>
      <c r="F15" s="8" t="s">
        <v>1121</v>
      </c>
      <c r="G15" s="10" t="s">
        <v>1023</v>
      </c>
      <c r="N15" s="20" t="s">
        <v>1431</v>
      </c>
      <c r="O15" s="20">
        <v>12</v>
      </c>
      <c r="Q15">
        <v>2031</v>
      </c>
    </row>
    <row r="16" spans="1:19" x14ac:dyDescent="0.35">
      <c r="A16" s="48" t="str">
        <f>_xlfn.CONCAT(Table4[[#This Row],[Code]], " - ", Table4[[#This Row],[Nationality]])</f>
        <v>ABW - Aruba</v>
      </c>
      <c r="B16" s="10" t="s">
        <v>34</v>
      </c>
      <c r="C16" s="9" t="s">
        <v>33</v>
      </c>
      <c r="E16" s="5" t="s">
        <v>1160</v>
      </c>
      <c r="F16" s="8" t="s">
        <v>1161</v>
      </c>
      <c r="G16" s="10" t="s">
        <v>1023</v>
      </c>
      <c r="Q16">
        <v>2032</v>
      </c>
    </row>
    <row r="17" spans="1:17" x14ac:dyDescent="0.35">
      <c r="A17" s="48" t="str">
        <f>_xlfn.CONCAT(Table4[[#This Row],[Code]], " - ", Table4[[#This Row],[Nationality]])</f>
        <v>AUS - Australia</v>
      </c>
      <c r="B17" s="10" t="s">
        <v>36</v>
      </c>
      <c r="C17" s="9" t="s">
        <v>35</v>
      </c>
      <c r="E17" s="5" t="s">
        <v>1164</v>
      </c>
      <c r="F17" s="8" t="s">
        <v>1165</v>
      </c>
      <c r="G17" s="10" t="s">
        <v>1023</v>
      </c>
      <c r="Q17">
        <v>2033</v>
      </c>
    </row>
    <row r="18" spans="1:17" x14ac:dyDescent="0.35">
      <c r="A18" s="48" t="str">
        <f>_xlfn.CONCAT(Table4[[#This Row],[Code]], " - ", Table4[[#This Row],[Nationality]])</f>
        <v>AUT - Austria</v>
      </c>
      <c r="B18" s="10" t="s">
        <v>38</v>
      </c>
      <c r="C18" s="9" t="s">
        <v>37</v>
      </c>
      <c r="E18" s="5" t="s">
        <v>1096</v>
      </c>
      <c r="F18" s="8" t="s">
        <v>1097</v>
      </c>
      <c r="G18" s="10" t="s">
        <v>1023</v>
      </c>
      <c r="Q18">
        <v>2034</v>
      </c>
    </row>
    <row r="19" spans="1:17" x14ac:dyDescent="0.35">
      <c r="A19" s="48" t="str">
        <f>_xlfn.CONCAT(Table4[[#This Row],[Code]], " - ", Table4[[#This Row],[Nationality]])</f>
        <v>AZE - Azerbaijan</v>
      </c>
      <c r="B19" s="10" t="s">
        <v>40</v>
      </c>
      <c r="C19" s="9" t="s">
        <v>39</v>
      </c>
      <c r="E19" s="5" t="s">
        <v>1036</v>
      </c>
      <c r="F19" s="8" t="s">
        <v>1037</v>
      </c>
      <c r="G19" s="10" t="s">
        <v>1023</v>
      </c>
      <c r="Q19">
        <v>2035</v>
      </c>
    </row>
    <row r="20" spans="1:17" x14ac:dyDescent="0.35">
      <c r="A20" s="48" t="str">
        <f>_xlfn.CONCAT(Table4[[#This Row],[Code]], " - ", Table4[[#This Row],[Nationality]])</f>
        <v>BHS - Bahamas</v>
      </c>
      <c r="B20" s="10" t="s">
        <v>42</v>
      </c>
      <c r="C20" s="9" t="s">
        <v>41</v>
      </c>
      <c r="E20" s="5" t="s">
        <v>1028</v>
      </c>
      <c r="F20" s="8" t="s">
        <v>1029</v>
      </c>
      <c r="G20" s="10" t="s">
        <v>1023</v>
      </c>
      <c r="Q20">
        <v>2036</v>
      </c>
    </row>
    <row r="21" spans="1:17" x14ac:dyDescent="0.35">
      <c r="A21" s="48" t="str">
        <f>_xlfn.CONCAT(Table4[[#This Row],[Code]], " - ", Table4[[#This Row],[Nationality]])</f>
        <v>BHR - Bahrain</v>
      </c>
      <c r="B21" s="10" t="s">
        <v>44</v>
      </c>
      <c r="C21" s="9" t="s">
        <v>43</v>
      </c>
      <c r="E21" s="5" t="s">
        <v>1044</v>
      </c>
      <c r="F21" s="8" t="s">
        <v>1045</v>
      </c>
      <c r="G21" s="10" t="s">
        <v>1023</v>
      </c>
      <c r="Q21">
        <v>2037</v>
      </c>
    </row>
    <row r="22" spans="1:17" x14ac:dyDescent="0.35">
      <c r="A22" s="48" t="str">
        <f>_xlfn.CONCAT(Table4[[#This Row],[Code]], " - ", Table4[[#This Row],[Nationality]])</f>
        <v>BGD - Bangladesh</v>
      </c>
      <c r="B22" s="10" t="s">
        <v>46</v>
      </c>
      <c r="C22" s="9" t="s">
        <v>45</v>
      </c>
      <c r="E22" s="5" t="s">
        <v>1122</v>
      </c>
      <c r="F22" s="8" t="s">
        <v>1123</v>
      </c>
      <c r="G22" s="10" t="s">
        <v>1023</v>
      </c>
      <c r="Q22">
        <v>2038</v>
      </c>
    </row>
    <row r="23" spans="1:17" x14ac:dyDescent="0.35">
      <c r="A23" s="48" t="str">
        <f>_xlfn.CONCAT(Table4[[#This Row],[Code]], " - ", Table4[[#This Row],[Nationality]])</f>
        <v>BRB - Barbados</v>
      </c>
      <c r="B23" s="10" t="s">
        <v>48</v>
      </c>
      <c r="C23" s="9" t="s">
        <v>47</v>
      </c>
      <c r="E23" s="5" t="s">
        <v>1168</v>
      </c>
      <c r="F23" s="8" t="s">
        <v>1169</v>
      </c>
      <c r="G23" s="10" t="s">
        <v>1023</v>
      </c>
      <c r="Q23">
        <v>2039</v>
      </c>
    </row>
    <row r="24" spans="1:17" x14ac:dyDescent="0.35">
      <c r="A24" s="48" t="str">
        <f>_xlfn.CONCAT(Table4[[#This Row],[Code]], " - ", Table4[[#This Row],[Nationality]])</f>
        <v>BLR - Belarus</v>
      </c>
      <c r="B24" s="10" t="s">
        <v>50</v>
      </c>
      <c r="C24" s="9" t="s">
        <v>49</v>
      </c>
      <c r="E24" s="5" t="s">
        <v>748</v>
      </c>
      <c r="F24" s="8" t="s">
        <v>749</v>
      </c>
      <c r="G24" s="10" t="s">
        <v>679</v>
      </c>
      <c r="Q24">
        <v>2040</v>
      </c>
    </row>
    <row r="25" spans="1:17" x14ac:dyDescent="0.35">
      <c r="A25" s="48" t="str">
        <f>_xlfn.CONCAT(Table4[[#This Row],[Code]], " - ", Table4[[#This Row],[Nationality]])</f>
        <v>BEL - Belgium</v>
      </c>
      <c r="B25" s="10" t="s">
        <v>52</v>
      </c>
      <c r="C25" s="9" t="s">
        <v>51</v>
      </c>
      <c r="E25" s="5" t="s">
        <v>696</v>
      </c>
      <c r="F25" s="8" t="s">
        <v>697</v>
      </c>
      <c r="G25" s="10" t="s">
        <v>679</v>
      </c>
      <c r="Q25">
        <v>2041</v>
      </c>
    </row>
    <row r="26" spans="1:17" x14ac:dyDescent="0.35">
      <c r="A26" s="48" t="str">
        <f>_xlfn.CONCAT(Table4[[#This Row],[Code]], " - ", Table4[[#This Row],[Nationality]])</f>
        <v>BLZ - Belize</v>
      </c>
      <c r="B26" s="10" t="s">
        <v>54</v>
      </c>
      <c r="C26" s="9" t="s">
        <v>53</v>
      </c>
      <c r="E26" s="5" t="s">
        <v>694</v>
      </c>
      <c r="F26" s="8" t="s">
        <v>695</v>
      </c>
      <c r="G26" s="10" t="s">
        <v>679</v>
      </c>
      <c r="Q26">
        <v>2042</v>
      </c>
    </row>
    <row r="27" spans="1:17" x14ac:dyDescent="0.35">
      <c r="A27" s="48" t="str">
        <f>_xlfn.CONCAT(Table4[[#This Row],[Code]], " - ", Table4[[#This Row],[Nationality]])</f>
        <v>BEN - Benin</v>
      </c>
      <c r="B27" s="10" t="s">
        <v>56</v>
      </c>
      <c r="C27" s="9" t="s">
        <v>55</v>
      </c>
      <c r="E27" s="5" t="s">
        <v>708</v>
      </c>
      <c r="F27" s="8" t="s">
        <v>709</v>
      </c>
      <c r="G27" s="10" t="s">
        <v>679</v>
      </c>
      <c r="Q27">
        <v>2043</v>
      </c>
    </row>
    <row r="28" spans="1:17" x14ac:dyDescent="0.35">
      <c r="A28" s="48" t="str">
        <f>_xlfn.CONCAT(Table4[[#This Row],[Code]], " - ", Table4[[#This Row],[Nationality]])</f>
        <v>BMU - Bermuda (GBR)</v>
      </c>
      <c r="B28" s="10" t="s">
        <v>58</v>
      </c>
      <c r="C28" s="9" t="s">
        <v>57</v>
      </c>
      <c r="E28" s="5" t="s">
        <v>718</v>
      </c>
      <c r="F28" s="8" t="s">
        <v>719</v>
      </c>
      <c r="G28" s="10" t="s">
        <v>679</v>
      </c>
      <c r="Q28">
        <v>2044</v>
      </c>
    </row>
    <row r="29" spans="1:17" x14ac:dyDescent="0.35">
      <c r="A29" s="48" t="str">
        <f>_xlfn.CONCAT(Table4[[#This Row],[Code]], " - ", Table4[[#This Row],[Nationality]])</f>
        <v>BTN - Bhutan</v>
      </c>
      <c r="B29" s="10" t="s">
        <v>60</v>
      </c>
      <c r="C29" s="9" t="s">
        <v>59</v>
      </c>
      <c r="E29" s="5" t="s">
        <v>752</v>
      </c>
      <c r="F29" s="8" t="s">
        <v>753</v>
      </c>
      <c r="G29" s="10" t="s">
        <v>679</v>
      </c>
      <c r="Q29">
        <v>2045</v>
      </c>
    </row>
    <row r="30" spans="1:17" x14ac:dyDescent="0.35">
      <c r="A30" s="48" t="str">
        <f>_xlfn.CONCAT(Table4[[#This Row],[Code]], " - ", Table4[[#This Row],[Nationality]])</f>
        <v>BOL - Bolivia</v>
      </c>
      <c r="B30" s="10" t="s">
        <v>62</v>
      </c>
      <c r="C30" s="9" t="s">
        <v>61</v>
      </c>
      <c r="E30" s="5" t="s">
        <v>728</v>
      </c>
      <c r="F30" s="8" t="s">
        <v>729</v>
      </c>
      <c r="G30" s="10" t="s">
        <v>679</v>
      </c>
      <c r="Q30">
        <v>2046</v>
      </c>
    </row>
    <row r="31" spans="1:17" x14ac:dyDescent="0.35">
      <c r="A31" s="48" t="str">
        <f>_xlfn.CONCAT(Table4[[#This Row],[Code]], " - ", Table4[[#This Row],[Nationality]])</f>
        <v>BES - Bonaire, Saint Eustatius and Saba</v>
      </c>
      <c r="B31" s="10" t="s">
        <v>64</v>
      </c>
      <c r="C31" s="9" t="s">
        <v>63</v>
      </c>
      <c r="E31" s="5" t="s">
        <v>901</v>
      </c>
      <c r="F31" s="8" t="s">
        <v>902</v>
      </c>
      <c r="G31" s="10" t="s">
        <v>872</v>
      </c>
      <c r="Q31">
        <v>2047</v>
      </c>
    </row>
    <row r="32" spans="1:17" x14ac:dyDescent="0.35">
      <c r="A32" s="48" t="str">
        <f>_xlfn.CONCAT(Table4[[#This Row],[Code]], " - ", Table4[[#This Row],[Nationality]])</f>
        <v>BIH - Bosnia &amp; Herzegovina</v>
      </c>
      <c r="B32" s="10" t="s">
        <v>66</v>
      </c>
      <c r="C32" s="9" t="s">
        <v>65</v>
      </c>
      <c r="E32" s="5" t="s">
        <v>943</v>
      </c>
      <c r="F32" s="8" t="s">
        <v>944</v>
      </c>
      <c r="G32" s="10" t="s">
        <v>872</v>
      </c>
      <c r="Q32">
        <v>2048</v>
      </c>
    </row>
    <row r="33" spans="1:17" x14ac:dyDescent="0.35">
      <c r="A33" s="48" t="str">
        <f>_xlfn.CONCAT(Table4[[#This Row],[Code]], " - ", Table4[[#This Row],[Nationality]])</f>
        <v>BWA - Botswana</v>
      </c>
      <c r="B33" s="10" t="s">
        <v>68</v>
      </c>
      <c r="C33" s="9" t="s">
        <v>67</v>
      </c>
      <c r="E33" s="5" t="s">
        <v>887</v>
      </c>
      <c r="F33" s="8" t="s">
        <v>888</v>
      </c>
      <c r="G33" s="10" t="s">
        <v>872</v>
      </c>
      <c r="Q33">
        <v>2049</v>
      </c>
    </row>
    <row r="34" spans="1:17" x14ac:dyDescent="0.35">
      <c r="A34" s="48" t="str">
        <f>_xlfn.CONCAT(Table4[[#This Row],[Code]], " - ", Table4[[#This Row],[Nationality]])</f>
        <v>BVT - Bouvet Island</v>
      </c>
      <c r="B34" s="10" t="s">
        <v>70</v>
      </c>
      <c r="C34" s="9" t="s">
        <v>69</v>
      </c>
      <c r="E34" s="5" t="s">
        <v>889</v>
      </c>
      <c r="F34" s="8" t="s">
        <v>890</v>
      </c>
      <c r="G34" s="10" t="s">
        <v>872</v>
      </c>
      <c r="Q34">
        <v>2050</v>
      </c>
    </row>
    <row r="35" spans="1:17" x14ac:dyDescent="0.35">
      <c r="A35" s="48" t="str">
        <f>_xlfn.CONCAT(Table4[[#This Row],[Code]], " - ", Table4[[#This Row],[Nationality]])</f>
        <v>BRA - Brazil</v>
      </c>
      <c r="B35" s="10" t="s">
        <v>72</v>
      </c>
      <c r="C35" s="9" t="s">
        <v>71</v>
      </c>
      <c r="E35" s="5" t="s">
        <v>852</v>
      </c>
      <c r="F35" s="8" t="s">
        <v>853</v>
      </c>
      <c r="G35" s="10" t="s">
        <v>847</v>
      </c>
      <c r="Q35">
        <v>2051</v>
      </c>
    </row>
    <row r="36" spans="1:17" x14ac:dyDescent="0.35">
      <c r="A36" s="48" t="str">
        <f>_xlfn.CONCAT(Table4[[#This Row],[Code]], " - ", Table4[[#This Row],[Nationality]])</f>
        <v>GBR - British Citizen</v>
      </c>
      <c r="B36" s="10" t="s">
        <v>74</v>
      </c>
      <c r="C36" s="9" t="s">
        <v>73</v>
      </c>
      <c r="E36" s="5" t="s">
        <v>854</v>
      </c>
      <c r="F36" s="8" t="s">
        <v>855</v>
      </c>
      <c r="G36" s="10" t="s">
        <v>847</v>
      </c>
      <c r="Q36">
        <v>2052</v>
      </c>
    </row>
    <row r="37" spans="1:17" x14ac:dyDescent="0.35">
      <c r="A37" s="48" t="str">
        <f>_xlfn.CONCAT(Table4[[#This Row],[Code]], " - ", Table4[[#This Row],[Nationality]])</f>
        <v>GBD - British Dependant Territories Citizen (Territory not known)</v>
      </c>
      <c r="B37" s="10" t="s">
        <v>76</v>
      </c>
      <c r="C37" s="9" t="s">
        <v>75</v>
      </c>
      <c r="E37" s="5" t="s">
        <v>862</v>
      </c>
      <c r="F37" s="8" t="s">
        <v>863</v>
      </c>
      <c r="G37" s="10" t="s">
        <v>847</v>
      </c>
      <c r="Q37">
        <v>2053</v>
      </c>
    </row>
    <row r="38" spans="1:17" x14ac:dyDescent="0.35">
      <c r="A38" s="48" t="str">
        <f>_xlfn.CONCAT(Table4[[#This Row],[Code]], " - ", Table4[[#This Row],[Nationality]])</f>
        <v>BDT - British dependent territories citizen</v>
      </c>
      <c r="B38" s="10" t="s">
        <v>78</v>
      </c>
      <c r="C38" s="9" t="s">
        <v>77</v>
      </c>
      <c r="E38" s="5" t="s">
        <v>866</v>
      </c>
      <c r="F38" s="8" t="s">
        <v>867</v>
      </c>
      <c r="G38" s="10" t="s">
        <v>847</v>
      </c>
      <c r="Q38">
        <v>2054</v>
      </c>
    </row>
    <row r="39" spans="1:17" x14ac:dyDescent="0.35">
      <c r="A39" s="48" t="str">
        <f>_xlfn.CONCAT(Table4[[#This Row],[Code]], " - ", Table4[[#This Row],[Nationality]])</f>
        <v>IOT - British Indian Ocean Territories (GBR)</v>
      </c>
      <c r="B39" s="10" t="s">
        <v>80</v>
      </c>
      <c r="C39" s="9" t="s">
        <v>79</v>
      </c>
      <c r="E39" s="5" t="s">
        <v>1179</v>
      </c>
      <c r="F39" s="8" t="s">
        <v>1180</v>
      </c>
      <c r="G39" s="10" t="s">
        <v>1172</v>
      </c>
      <c r="Q39">
        <v>2055</v>
      </c>
    </row>
    <row r="40" spans="1:17" x14ac:dyDescent="0.35">
      <c r="A40" s="48" t="str">
        <f>_xlfn.CONCAT(Table4[[#This Row],[Code]], " - ", Table4[[#This Row],[Nationality]])</f>
        <v>GBN - British National (Overseas)</v>
      </c>
      <c r="B40" s="10" t="s">
        <v>82</v>
      </c>
      <c r="C40" s="9" t="s">
        <v>81</v>
      </c>
      <c r="E40" s="5" t="s">
        <v>895</v>
      </c>
      <c r="F40" s="8" t="s">
        <v>896</v>
      </c>
      <c r="G40" s="10" t="s">
        <v>872</v>
      </c>
      <c r="Q40">
        <v>2056</v>
      </c>
    </row>
    <row r="41" spans="1:17" x14ac:dyDescent="0.35">
      <c r="A41" s="48" t="str">
        <f>_xlfn.CONCAT(Table4[[#This Row],[Code]], " - ", Table4[[#This Row],[Nationality]])</f>
        <v>GBO - British Overseas Citizen</v>
      </c>
      <c r="B41" s="10" t="s">
        <v>84</v>
      </c>
      <c r="C41" s="9" t="s">
        <v>83</v>
      </c>
      <c r="E41" s="5" t="s">
        <v>870</v>
      </c>
      <c r="F41" s="8" t="s">
        <v>871</v>
      </c>
      <c r="G41" s="10" t="s">
        <v>872</v>
      </c>
      <c r="Q41">
        <v>2057</v>
      </c>
    </row>
    <row r="42" spans="1:17" x14ac:dyDescent="0.35">
      <c r="A42" s="48" t="str">
        <f>_xlfn.CONCAT(Table4[[#This Row],[Code]], " - ", Table4[[#This Row],[Nationality]])</f>
        <v>BOT - British overseas territories citizen</v>
      </c>
      <c r="B42" s="10" t="s">
        <v>86</v>
      </c>
      <c r="C42" s="9" t="s">
        <v>85</v>
      </c>
      <c r="E42" s="5" t="s">
        <v>873</v>
      </c>
      <c r="F42" s="8" t="s">
        <v>874</v>
      </c>
      <c r="G42" s="10" t="s">
        <v>872</v>
      </c>
      <c r="Q42">
        <v>2058</v>
      </c>
    </row>
    <row r="43" spans="1:17" x14ac:dyDescent="0.35">
      <c r="A43" s="48" t="str">
        <f>_xlfn.CONCAT(Table4[[#This Row],[Code]], " - ", Table4[[#This Row],[Nationality]])</f>
        <v>GBP - British Protected Person</v>
      </c>
      <c r="B43" s="10" t="s">
        <v>88</v>
      </c>
      <c r="C43" s="9" t="s">
        <v>87</v>
      </c>
      <c r="E43" s="5" t="s">
        <v>885</v>
      </c>
      <c r="F43" s="8" t="s">
        <v>886</v>
      </c>
      <c r="G43" s="10" t="s">
        <v>872</v>
      </c>
      <c r="Q43">
        <v>2059</v>
      </c>
    </row>
    <row r="44" spans="1:17" x14ac:dyDescent="0.35">
      <c r="A44" s="48" t="str">
        <f>_xlfn.CONCAT(Table4[[#This Row],[Code]], " - ", Table4[[#This Row],[Nationality]])</f>
        <v>GBS - British Subject</v>
      </c>
      <c r="B44" s="10" t="s">
        <v>90</v>
      </c>
      <c r="C44" s="9" t="s">
        <v>89</v>
      </c>
      <c r="E44" s="5" t="s">
        <v>893</v>
      </c>
      <c r="F44" s="8" t="s">
        <v>894</v>
      </c>
      <c r="G44" s="10" t="s">
        <v>872</v>
      </c>
      <c r="Q44">
        <v>2060</v>
      </c>
    </row>
    <row r="45" spans="1:17" x14ac:dyDescent="0.35">
      <c r="A45" s="48" t="str">
        <f>_xlfn.CONCAT(Table4[[#This Row],[Code]], " - ", Table4[[#This Row],[Nationality]])</f>
        <v>VGB - British Virgin Islands</v>
      </c>
      <c r="B45" s="10" t="s">
        <v>92</v>
      </c>
      <c r="C45" s="9" t="s">
        <v>91</v>
      </c>
      <c r="E45" s="5" t="s">
        <v>897</v>
      </c>
      <c r="F45" s="8" t="s">
        <v>898</v>
      </c>
      <c r="G45" s="10" t="s">
        <v>872</v>
      </c>
      <c r="Q45">
        <v>2061</v>
      </c>
    </row>
    <row r="46" spans="1:17" x14ac:dyDescent="0.35">
      <c r="A46" s="48" t="str">
        <f>_xlfn.CONCAT(Table4[[#This Row],[Code]], " - ", Table4[[#This Row],[Nationality]])</f>
        <v>BRN - Brunei Darussalam</v>
      </c>
      <c r="B46" s="10" t="s">
        <v>94</v>
      </c>
      <c r="C46" s="9" t="s">
        <v>93</v>
      </c>
      <c r="E46" s="5" t="s">
        <v>931</v>
      </c>
      <c r="F46" s="8" t="s">
        <v>932</v>
      </c>
      <c r="G46" s="10" t="s">
        <v>872</v>
      </c>
      <c r="Q46">
        <v>2062</v>
      </c>
    </row>
    <row r="47" spans="1:17" x14ac:dyDescent="0.35">
      <c r="A47" s="48" t="str">
        <f>_xlfn.CONCAT(Table4[[#This Row],[Code]], " - ", Table4[[#This Row],[Nationality]])</f>
        <v>BGR - Bulgaria</v>
      </c>
      <c r="B47" s="10" t="s">
        <v>96</v>
      </c>
      <c r="C47" s="9" t="s">
        <v>95</v>
      </c>
      <c r="E47" s="5" t="s">
        <v>609</v>
      </c>
      <c r="F47" s="8" t="s">
        <v>610</v>
      </c>
      <c r="G47" s="10" t="s">
        <v>588</v>
      </c>
      <c r="Q47">
        <v>2063</v>
      </c>
    </row>
    <row r="48" spans="1:17" x14ac:dyDescent="0.35">
      <c r="A48" s="48" t="str">
        <f>_xlfn.CONCAT(Table4[[#This Row],[Code]], " - ", Table4[[#This Row],[Nationality]])</f>
        <v>BFA - Burkina Faso</v>
      </c>
      <c r="B48" s="10" t="s">
        <v>98</v>
      </c>
      <c r="C48" s="9" t="s">
        <v>97</v>
      </c>
      <c r="E48" s="5" t="s">
        <v>611</v>
      </c>
      <c r="F48" s="8" t="s">
        <v>612</v>
      </c>
      <c r="G48" s="10" t="s">
        <v>588</v>
      </c>
      <c r="Q48">
        <v>2064</v>
      </c>
    </row>
    <row r="49" spans="1:17" x14ac:dyDescent="0.35">
      <c r="A49" s="48" t="str">
        <f>_xlfn.CONCAT(Table4[[#This Row],[Code]], " - ", Table4[[#This Row],[Nationality]])</f>
        <v>MMR - Burma (Myanmar)</v>
      </c>
      <c r="B49" s="10" t="s">
        <v>100</v>
      </c>
      <c r="C49" s="9" t="s">
        <v>99</v>
      </c>
      <c r="E49" s="5" t="s">
        <v>586</v>
      </c>
      <c r="F49" s="8" t="s">
        <v>587</v>
      </c>
      <c r="G49" s="10" t="s">
        <v>588</v>
      </c>
      <c r="Q49">
        <v>2065</v>
      </c>
    </row>
    <row r="50" spans="1:17" x14ac:dyDescent="0.35">
      <c r="A50" s="48" t="str">
        <f>_xlfn.CONCAT(Table4[[#This Row],[Code]], " - ", Table4[[#This Row],[Nationality]])</f>
        <v>BDI - Burundi</v>
      </c>
      <c r="B50" s="10" t="s">
        <v>102</v>
      </c>
      <c r="C50" s="9" t="s">
        <v>101</v>
      </c>
      <c r="E50" s="5" t="s">
        <v>595</v>
      </c>
      <c r="F50" s="8" t="s">
        <v>596</v>
      </c>
      <c r="G50" s="10" t="s">
        <v>588</v>
      </c>
      <c r="Q50">
        <v>2066</v>
      </c>
    </row>
    <row r="51" spans="1:17" x14ac:dyDescent="0.35">
      <c r="A51" s="48" t="str">
        <f>_xlfn.CONCAT(Table4[[#This Row],[Code]], " - ", Table4[[#This Row],[Nationality]])</f>
        <v>KHM - Cambodia</v>
      </c>
      <c r="B51" s="10" t="s">
        <v>104</v>
      </c>
      <c r="C51" s="9" t="s">
        <v>103</v>
      </c>
      <c r="E51" s="5" t="s">
        <v>603</v>
      </c>
      <c r="F51" s="8" t="s">
        <v>604</v>
      </c>
      <c r="G51" s="10" t="s">
        <v>588</v>
      </c>
      <c r="Q51">
        <v>2067</v>
      </c>
    </row>
    <row r="52" spans="1:17" x14ac:dyDescent="0.35">
      <c r="A52" s="48" t="str">
        <f>_xlfn.CONCAT(Table4[[#This Row],[Code]], " - ", Table4[[#This Row],[Nationality]])</f>
        <v>CMR - Cameroon</v>
      </c>
      <c r="B52" s="10" t="s">
        <v>106</v>
      </c>
      <c r="C52" s="9" t="s">
        <v>105</v>
      </c>
      <c r="E52" s="5" t="s">
        <v>613</v>
      </c>
      <c r="F52" s="8" t="s">
        <v>614</v>
      </c>
      <c r="G52" s="10" t="s">
        <v>588</v>
      </c>
      <c r="Q52">
        <v>2068</v>
      </c>
    </row>
    <row r="53" spans="1:17" x14ac:dyDescent="0.35">
      <c r="A53" s="48" t="str">
        <f>_xlfn.CONCAT(Table4[[#This Row],[Code]], " - ", Table4[[#This Row],[Nationality]])</f>
        <v>CAN - Canada</v>
      </c>
      <c r="B53" s="10" t="s">
        <v>108</v>
      </c>
      <c r="C53" s="9" t="s">
        <v>107</v>
      </c>
      <c r="E53" s="5" t="s">
        <v>619</v>
      </c>
      <c r="F53" s="8" t="s">
        <v>620</v>
      </c>
      <c r="G53" s="10" t="s">
        <v>588</v>
      </c>
      <c r="Q53">
        <v>2069</v>
      </c>
    </row>
    <row r="54" spans="1:17" x14ac:dyDescent="0.35">
      <c r="A54" s="48" t="str">
        <f>_xlfn.CONCAT(Table4[[#This Row],[Code]], " - ", Table4[[#This Row],[Nationality]])</f>
        <v>CPV - Cape Verde</v>
      </c>
      <c r="B54" s="10" t="s">
        <v>110</v>
      </c>
      <c r="C54" s="9" t="s">
        <v>109</v>
      </c>
      <c r="E54" s="5" t="s">
        <v>625</v>
      </c>
      <c r="F54" s="8" t="s">
        <v>626</v>
      </c>
      <c r="G54" s="10" t="s">
        <v>588</v>
      </c>
      <c r="Q54">
        <v>2070</v>
      </c>
    </row>
    <row r="55" spans="1:17" x14ac:dyDescent="0.35">
      <c r="A55" s="48" t="str">
        <f>_xlfn.CONCAT(Table4[[#This Row],[Code]], " - ", Table4[[#This Row],[Nationality]])</f>
        <v>CYM - Cayman Islands (GBR)</v>
      </c>
      <c r="B55" s="10" t="s">
        <v>112</v>
      </c>
      <c r="C55" s="9" t="s">
        <v>111</v>
      </c>
      <c r="E55" s="5" t="s">
        <v>645</v>
      </c>
      <c r="F55" s="8" t="s">
        <v>646</v>
      </c>
      <c r="G55" s="10" t="s">
        <v>588</v>
      </c>
    </row>
    <row r="56" spans="1:17" x14ac:dyDescent="0.35">
      <c r="A56" s="48" t="str">
        <f>_xlfn.CONCAT(Table4[[#This Row],[Code]], " - ", Table4[[#This Row],[Nationality]])</f>
        <v>CAF - Central African Republic</v>
      </c>
      <c r="B56" s="10" t="s">
        <v>114</v>
      </c>
      <c r="C56" s="9" t="s">
        <v>113</v>
      </c>
      <c r="E56" s="5" t="s">
        <v>665</v>
      </c>
      <c r="F56" s="8" t="s">
        <v>666</v>
      </c>
      <c r="G56" s="10" t="s">
        <v>588</v>
      </c>
    </row>
    <row r="57" spans="1:17" x14ac:dyDescent="0.35">
      <c r="A57" s="48" t="str">
        <f>_xlfn.CONCAT(Table4[[#This Row],[Code]], " - ", Table4[[#This Row],[Nationality]])</f>
        <v>TCD - Chad</v>
      </c>
      <c r="B57" s="10" t="s">
        <v>116</v>
      </c>
      <c r="C57" s="9" t="s">
        <v>115</v>
      </c>
      <c r="E57" s="5" t="s">
        <v>1229</v>
      </c>
      <c r="F57" s="8" t="s">
        <v>1230</v>
      </c>
      <c r="G57" s="10" t="s">
        <v>1172</v>
      </c>
    </row>
    <row r="58" spans="1:17" x14ac:dyDescent="0.35">
      <c r="A58" s="48" t="str">
        <f>_xlfn.CONCAT(Table4[[#This Row],[Code]], " - ", Table4[[#This Row],[Nationality]])</f>
        <v>CHL - Chile</v>
      </c>
      <c r="B58" s="10" t="s">
        <v>118</v>
      </c>
      <c r="C58" s="9" t="s">
        <v>117</v>
      </c>
      <c r="E58" s="5" t="s">
        <v>1183</v>
      </c>
      <c r="F58" s="8" t="s">
        <v>1184</v>
      </c>
      <c r="G58" s="10" t="s">
        <v>1172</v>
      </c>
    </row>
    <row r="59" spans="1:17" x14ac:dyDescent="0.35">
      <c r="A59" s="48" t="str">
        <f>_xlfn.CONCAT(Table4[[#This Row],[Code]], " - ", Table4[[#This Row],[Nationality]])</f>
        <v>CHN - China</v>
      </c>
      <c r="B59" s="10" t="s">
        <v>120</v>
      </c>
      <c r="C59" s="9" t="s">
        <v>119</v>
      </c>
      <c r="E59" s="5" t="s">
        <v>1187</v>
      </c>
      <c r="F59" s="8" t="s">
        <v>1188</v>
      </c>
      <c r="G59" s="10" t="s">
        <v>1172</v>
      </c>
    </row>
    <row r="60" spans="1:17" x14ac:dyDescent="0.35">
      <c r="A60" s="48" t="str">
        <f>_xlfn.CONCAT(Table4[[#This Row],[Code]], " - ", Table4[[#This Row],[Nationality]])</f>
        <v>CXR - Christmas Island</v>
      </c>
      <c r="B60" s="10" t="s">
        <v>122</v>
      </c>
      <c r="C60" s="9" t="s">
        <v>121</v>
      </c>
      <c r="E60" s="5" t="s">
        <v>1189</v>
      </c>
      <c r="F60" s="8" t="s">
        <v>1190</v>
      </c>
      <c r="G60" s="10" t="s">
        <v>1172</v>
      </c>
    </row>
    <row r="61" spans="1:17" x14ac:dyDescent="0.35">
      <c r="A61" s="48" t="str">
        <f>_xlfn.CONCAT(Table4[[#This Row],[Code]], " - ", Table4[[#This Row],[Nationality]])</f>
        <v>CCK - Cocos (Keeling) Islands</v>
      </c>
      <c r="B61" s="10" t="s">
        <v>124</v>
      </c>
      <c r="C61" s="9" t="s">
        <v>123</v>
      </c>
      <c r="E61" s="5" t="s">
        <v>1201</v>
      </c>
      <c r="F61" s="8" t="s">
        <v>1202</v>
      </c>
      <c r="G61" s="10" t="s">
        <v>1172</v>
      </c>
    </row>
    <row r="62" spans="1:17" x14ac:dyDescent="0.35">
      <c r="A62" s="48" t="str">
        <f>_xlfn.CONCAT(Table4[[#This Row],[Code]], " - ", Table4[[#This Row],[Nationality]])</f>
        <v>COL - Colombia</v>
      </c>
      <c r="B62" s="10" t="s">
        <v>126</v>
      </c>
      <c r="C62" s="9" t="s">
        <v>125</v>
      </c>
      <c r="E62" s="5" t="s">
        <v>1203</v>
      </c>
      <c r="F62" s="8" t="s">
        <v>1204</v>
      </c>
      <c r="G62" s="10" t="s">
        <v>1172</v>
      </c>
    </row>
    <row r="63" spans="1:17" x14ac:dyDescent="0.35">
      <c r="A63" s="48" t="str">
        <f>_xlfn.CONCAT(Table4[[#This Row],[Code]], " - ", Table4[[#This Row],[Nationality]])</f>
        <v>COM - Comoros</v>
      </c>
      <c r="B63" s="10" t="s">
        <v>128</v>
      </c>
      <c r="C63" s="9" t="s">
        <v>127</v>
      </c>
      <c r="E63" s="5" t="s">
        <v>1207</v>
      </c>
      <c r="F63" s="8" t="s">
        <v>1208</v>
      </c>
      <c r="G63" s="10" t="s">
        <v>1172</v>
      </c>
    </row>
    <row r="64" spans="1:17" x14ac:dyDescent="0.35">
      <c r="A64" s="48" t="str">
        <f>_xlfn.CONCAT(Table4[[#This Row],[Code]], " - ", Table4[[#This Row],[Nationality]])</f>
        <v>COG - Congo</v>
      </c>
      <c r="B64" s="10" t="s">
        <v>130</v>
      </c>
      <c r="C64" s="9" t="s">
        <v>129</v>
      </c>
      <c r="E64" s="5" t="s">
        <v>1217</v>
      </c>
      <c r="F64" s="8" t="s">
        <v>1218</v>
      </c>
      <c r="G64" s="10" t="s">
        <v>1172</v>
      </c>
    </row>
    <row r="65" spans="1:7" x14ac:dyDescent="0.35">
      <c r="A65" s="48" t="str">
        <f>_xlfn.CONCAT(Table4[[#This Row],[Code]], " - ", Table4[[#This Row],[Nationality]])</f>
        <v>COK - Cook Islands</v>
      </c>
      <c r="B65" s="10" t="s">
        <v>132</v>
      </c>
      <c r="C65" s="9" t="s">
        <v>131</v>
      </c>
      <c r="E65" s="5" t="s">
        <v>1225</v>
      </c>
      <c r="F65" s="8" t="s">
        <v>1226</v>
      </c>
      <c r="G65" s="10" t="s">
        <v>1172</v>
      </c>
    </row>
    <row r="66" spans="1:7" x14ac:dyDescent="0.35">
      <c r="A66" s="48" t="str">
        <f>_xlfn.CONCAT(Table4[[#This Row],[Code]], " - ", Table4[[#This Row],[Nationality]])</f>
        <v>CRI - Costa Rica</v>
      </c>
      <c r="B66" s="10" t="s">
        <v>134</v>
      </c>
      <c r="C66" s="9" t="s">
        <v>133</v>
      </c>
      <c r="E66" s="5" t="s">
        <v>1231</v>
      </c>
      <c r="F66" s="8" t="s">
        <v>1232</v>
      </c>
      <c r="G66" s="10" t="s">
        <v>1172</v>
      </c>
    </row>
    <row r="67" spans="1:7" x14ac:dyDescent="0.35">
      <c r="A67" s="48" t="str">
        <f>_xlfn.CONCAT(Table4[[#This Row],[Code]], " - ", Table4[[#This Row],[Nationality]])</f>
        <v>CIV - Cote D'Ivoire (Ivory Coast)</v>
      </c>
      <c r="B67" s="10" t="s">
        <v>136</v>
      </c>
      <c r="C67" s="9" t="s">
        <v>135</v>
      </c>
      <c r="E67" s="5" t="s">
        <v>1233</v>
      </c>
      <c r="F67" s="8" t="s">
        <v>1234</v>
      </c>
      <c r="G67" s="10" t="s">
        <v>1172</v>
      </c>
    </row>
    <row r="68" spans="1:7" x14ac:dyDescent="0.35">
      <c r="A68" s="48" t="str">
        <f>_xlfn.CONCAT(Table4[[#This Row],[Code]], " - ", Table4[[#This Row],[Nationality]])</f>
        <v>HRV - Croatia</v>
      </c>
      <c r="B68" s="10" t="s">
        <v>138</v>
      </c>
      <c r="C68" s="9" t="s">
        <v>137</v>
      </c>
      <c r="E68" s="5" t="s">
        <v>1185</v>
      </c>
      <c r="F68" s="8" t="s">
        <v>1186</v>
      </c>
      <c r="G68" s="10" t="s">
        <v>1172</v>
      </c>
    </row>
    <row r="69" spans="1:7" x14ac:dyDescent="0.35">
      <c r="A69" s="48" t="str">
        <f>_xlfn.CONCAT(Table4[[#This Row],[Code]], " - ", Table4[[#This Row],[Nationality]])</f>
        <v>CUB - Cuba</v>
      </c>
      <c r="B69" s="10" t="s">
        <v>140</v>
      </c>
      <c r="C69" s="9" t="s">
        <v>139</v>
      </c>
      <c r="E69" s="5" t="s">
        <v>1173</v>
      </c>
      <c r="F69" s="8" t="s">
        <v>1174</v>
      </c>
      <c r="G69" s="10" t="s">
        <v>1172</v>
      </c>
    </row>
    <row r="70" spans="1:7" x14ac:dyDescent="0.35">
      <c r="A70" s="48" t="str">
        <f>_xlfn.CONCAT(Table4[[#This Row],[Code]], " - ", Table4[[#This Row],[Nationality]])</f>
        <v>CUW - Curacao</v>
      </c>
      <c r="B70" s="10" t="s">
        <v>142</v>
      </c>
      <c r="C70" s="9" t="s">
        <v>141</v>
      </c>
      <c r="E70" s="5" t="s">
        <v>848</v>
      </c>
      <c r="F70" s="8" t="s">
        <v>849</v>
      </c>
      <c r="G70" s="10" t="s">
        <v>847</v>
      </c>
    </row>
    <row r="71" spans="1:7" x14ac:dyDescent="0.35">
      <c r="A71" s="48" t="str">
        <f>_xlfn.CONCAT(Table4[[#This Row],[Code]], " - ", Table4[[#This Row],[Nationality]])</f>
        <v>CYP - Cyprus</v>
      </c>
      <c r="B71" s="10" t="s">
        <v>144</v>
      </c>
      <c r="C71" s="9" t="s">
        <v>143</v>
      </c>
      <c r="E71" s="5" t="s">
        <v>845</v>
      </c>
      <c r="F71" s="8" t="s">
        <v>846</v>
      </c>
      <c r="G71" s="10" t="s">
        <v>847</v>
      </c>
    </row>
    <row r="72" spans="1:7" x14ac:dyDescent="0.35">
      <c r="A72" s="48" t="str">
        <f>_xlfn.CONCAT(Table4[[#This Row],[Code]], " - ", Table4[[#This Row],[Nationality]])</f>
        <v>CZE - Czech Republic</v>
      </c>
      <c r="B72" s="10" t="s">
        <v>146</v>
      </c>
      <c r="C72" s="9" t="s">
        <v>145</v>
      </c>
      <c r="E72" s="5" t="s">
        <v>1034</v>
      </c>
      <c r="F72" s="8" t="s">
        <v>1035</v>
      </c>
      <c r="G72" s="10" t="s">
        <v>1023</v>
      </c>
    </row>
    <row r="73" spans="1:7" x14ac:dyDescent="0.35">
      <c r="A73" s="48" t="str">
        <f>_xlfn.CONCAT(Table4[[#This Row],[Code]], " - ", Table4[[#This Row],[Nationality]])</f>
        <v>XCS - Czechoslovakia</v>
      </c>
      <c r="B73" s="10" t="s">
        <v>148</v>
      </c>
      <c r="C73" s="9" t="s">
        <v>147</v>
      </c>
      <c r="E73" s="5" t="s">
        <v>1054</v>
      </c>
      <c r="F73" s="8" t="s">
        <v>1055</v>
      </c>
      <c r="G73" s="10" t="s">
        <v>1023</v>
      </c>
    </row>
    <row r="74" spans="1:7" x14ac:dyDescent="0.35">
      <c r="A74" s="48" t="str">
        <f>_xlfn.CONCAT(Table4[[#This Row],[Code]], " - ", Table4[[#This Row],[Nationality]])</f>
        <v>DHY - Dahomey</v>
      </c>
      <c r="B74" s="10" t="s">
        <v>150</v>
      </c>
      <c r="C74" s="9" t="s">
        <v>149</v>
      </c>
      <c r="E74" s="5" t="s">
        <v>1056</v>
      </c>
      <c r="F74" s="8" t="s">
        <v>1057</v>
      </c>
      <c r="G74" s="10" t="s">
        <v>1023</v>
      </c>
    </row>
    <row r="75" spans="1:7" x14ac:dyDescent="0.35">
      <c r="A75" s="48" t="str">
        <f>_xlfn.CONCAT(Table4[[#This Row],[Code]], " - ", Table4[[#This Row],[Nationality]])</f>
        <v>PRK - Democratic People's Republic of Korea</v>
      </c>
      <c r="B75" s="10" t="s">
        <v>152</v>
      </c>
      <c r="C75" s="9" t="s">
        <v>151</v>
      </c>
      <c r="E75" s="5" t="s">
        <v>1078</v>
      </c>
      <c r="F75" s="8" t="s">
        <v>1079</v>
      </c>
      <c r="G75" s="10" t="s">
        <v>1023</v>
      </c>
    </row>
    <row r="76" spans="1:7" x14ac:dyDescent="0.35">
      <c r="A76" s="48" t="str">
        <f>_xlfn.CONCAT(Table4[[#This Row],[Code]], " - ", Table4[[#This Row],[Nationality]])</f>
        <v>COD - Democratic Republic of the Congo</v>
      </c>
      <c r="B76" s="10" t="s">
        <v>154</v>
      </c>
      <c r="C76" s="9" t="s">
        <v>153</v>
      </c>
      <c r="E76" s="5" t="s">
        <v>1088</v>
      </c>
      <c r="F76" s="8" t="s">
        <v>1089</v>
      </c>
      <c r="G76" s="10" t="s">
        <v>1023</v>
      </c>
    </row>
    <row r="77" spans="1:7" x14ac:dyDescent="0.35">
      <c r="A77" s="48" t="str">
        <f>_xlfn.CONCAT(Table4[[#This Row],[Code]], " - ", Table4[[#This Row],[Nationality]])</f>
        <v>DNK - Denmark</v>
      </c>
      <c r="B77" s="10" t="s">
        <v>156</v>
      </c>
      <c r="C77" s="9" t="s">
        <v>155</v>
      </c>
      <c r="E77" s="5" t="s">
        <v>1112</v>
      </c>
      <c r="F77" s="8" t="s">
        <v>1113</v>
      </c>
      <c r="G77" s="10" t="s">
        <v>1023</v>
      </c>
    </row>
    <row r="78" spans="1:7" x14ac:dyDescent="0.35">
      <c r="A78" s="48" t="str">
        <f>_xlfn.CONCAT(Table4[[#This Row],[Code]], " - ", Table4[[#This Row],[Nationality]])</f>
        <v>DJI - Djibouti</v>
      </c>
      <c r="B78" s="10" t="s">
        <v>158</v>
      </c>
      <c r="C78" s="9" t="s">
        <v>157</v>
      </c>
      <c r="E78" s="5" t="s">
        <v>1150</v>
      </c>
      <c r="F78" s="8" t="s">
        <v>1151</v>
      </c>
      <c r="G78" s="10" t="s">
        <v>1023</v>
      </c>
    </row>
    <row r="79" spans="1:7" x14ac:dyDescent="0.35">
      <c r="A79" s="48" t="str">
        <f>_xlfn.CONCAT(Table4[[#This Row],[Code]], " - ", Table4[[#This Row],[Nationality]])</f>
        <v>DMA - Dominica</v>
      </c>
      <c r="B79" s="10" t="s">
        <v>160</v>
      </c>
      <c r="C79" s="9" t="s">
        <v>159</v>
      </c>
      <c r="E79" s="5" t="s">
        <v>756</v>
      </c>
      <c r="F79" s="8" t="s">
        <v>757</v>
      </c>
      <c r="G79" s="10" t="s">
        <v>679</v>
      </c>
    </row>
    <row r="80" spans="1:7" x14ac:dyDescent="0.35">
      <c r="A80" s="48" t="str">
        <f>_xlfn.CONCAT(Table4[[#This Row],[Code]], " - ", Table4[[#This Row],[Nationality]])</f>
        <v>DOM - Dominican Republic</v>
      </c>
      <c r="B80" s="10" t="s">
        <v>162</v>
      </c>
      <c r="C80" s="9" t="s">
        <v>161</v>
      </c>
      <c r="E80" s="5" t="s">
        <v>768</v>
      </c>
      <c r="F80" s="8" t="s">
        <v>769</v>
      </c>
      <c r="G80" s="10" t="s">
        <v>679</v>
      </c>
    </row>
    <row r="81" spans="1:7" x14ac:dyDescent="0.35">
      <c r="A81" s="48" t="str">
        <f>_xlfn.CONCAT(Table4[[#This Row],[Code]], " - ", Table4[[#This Row],[Nationality]])</f>
        <v>ECU - Ecuador</v>
      </c>
      <c r="B81" s="10" t="s">
        <v>164</v>
      </c>
      <c r="C81" s="9" t="s">
        <v>163</v>
      </c>
      <c r="E81" s="5" t="s">
        <v>716</v>
      </c>
      <c r="F81" s="8" t="s">
        <v>717</v>
      </c>
      <c r="G81" s="10" t="s">
        <v>679</v>
      </c>
    </row>
    <row r="82" spans="1:7" x14ac:dyDescent="0.35">
      <c r="A82" s="48" t="str">
        <f>_xlfn.CONCAT(Table4[[#This Row],[Code]], " - ", Table4[[#This Row],[Nationality]])</f>
        <v>EGY - Egypt</v>
      </c>
      <c r="B82" s="10" t="s">
        <v>166</v>
      </c>
      <c r="C82" s="9" t="s">
        <v>165</v>
      </c>
      <c r="E82" s="5" t="s">
        <v>680</v>
      </c>
      <c r="F82" s="8" t="s">
        <v>681</v>
      </c>
      <c r="G82" s="10" t="s">
        <v>679</v>
      </c>
    </row>
    <row r="83" spans="1:7" x14ac:dyDescent="0.35">
      <c r="A83" s="48" t="str">
        <f>_xlfn.CONCAT(Table4[[#This Row],[Code]], " - ", Table4[[#This Row],[Nationality]])</f>
        <v>SLV - El Salvador</v>
      </c>
      <c r="B83" s="10" t="s">
        <v>168</v>
      </c>
      <c r="C83" s="9" t="s">
        <v>167</v>
      </c>
      <c r="E83" s="5" t="s">
        <v>684</v>
      </c>
      <c r="F83" s="8" t="s">
        <v>685</v>
      </c>
      <c r="G83" s="10" t="s">
        <v>679</v>
      </c>
    </row>
    <row r="84" spans="1:7" x14ac:dyDescent="0.35">
      <c r="A84" s="48" t="str">
        <f>_xlfn.CONCAT(Table4[[#This Row],[Code]], " - ", Table4[[#This Row],[Nationality]])</f>
        <v>GNQ - Equatorial Guinea</v>
      </c>
      <c r="B84" s="10" t="s">
        <v>170</v>
      </c>
      <c r="C84" s="9" t="s">
        <v>169</v>
      </c>
      <c r="E84" s="5" t="s">
        <v>688</v>
      </c>
      <c r="F84" s="8" t="s">
        <v>689</v>
      </c>
      <c r="G84" s="10" t="s">
        <v>679</v>
      </c>
    </row>
    <row r="85" spans="1:7" x14ac:dyDescent="0.35">
      <c r="A85" s="48" t="str">
        <f>_xlfn.CONCAT(Table4[[#This Row],[Code]], " - ", Table4[[#This Row],[Nationality]])</f>
        <v>ERI - Eritrea</v>
      </c>
      <c r="B85" s="10" t="s">
        <v>172</v>
      </c>
      <c r="C85" s="9" t="s">
        <v>171</v>
      </c>
      <c r="E85" s="5" t="s">
        <v>698</v>
      </c>
      <c r="F85" s="8" t="s">
        <v>699</v>
      </c>
      <c r="G85" s="10" t="s">
        <v>679</v>
      </c>
    </row>
    <row r="86" spans="1:7" x14ac:dyDescent="0.35">
      <c r="A86" s="48" t="str">
        <f>_xlfn.CONCAT(Table4[[#This Row],[Code]], " - ", Table4[[#This Row],[Nationality]])</f>
        <v>EST - Estonia</v>
      </c>
      <c r="B86" s="10" t="s">
        <v>174</v>
      </c>
      <c r="C86" s="9" t="s">
        <v>173</v>
      </c>
      <c r="E86" s="5" t="s">
        <v>702</v>
      </c>
      <c r="F86" s="8" t="s">
        <v>703</v>
      </c>
      <c r="G86" s="10" t="s">
        <v>679</v>
      </c>
    </row>
    <row r="87" spans="1:7" x14ac:dyDescent="0.35">
      <c r="A87" s="48" t="str">
        <f>_xlfn.CONCAT(Table4[[#This Row],[Code]], " - ", Table4[[#This Row],[Nationality]])</f>
        <v>ETH - Ethiopia</v>
      </c>
      <c r="B87" s="10" t="s">
        <v>176</v>
      </c>
      <c r="C87" s="9" t="s">
        <v>175</v>
      </c>
      <c r="E87" s="5" t="s">
        <v>704</v>
      </c>
      <c r="F87" s="8" t="s">
        <v>705</v>
      </c>
      <c r="G87" s="10" t="s">
        <v>679</v>
      </c>
    </row>
    <row r="88" spans="1:7" x14ac:dyDescent="0.35">
      <c r="A88" s="48" t="str">
        <f>_xlfn.CONCAT(Table4[[#This Row],[Code]], " - ", Table4[[#This Row],[Nationality]])</f>
        <v>FLK - Falkland Islands (GBR)</v>
      </c>
      <c r="B88" s="10" t="s">
        <v>178</v>
      </c>
      <c r="C88" s="9" t="s">
        <v>177</v>
      </c>
      <c r="E88" s="5" t="s">
        <v>714</v>
      </c>
      <c r="F88" s="8" t="s">
        <v>715</v>
      </c>
      <c r="G88" s="10" t="s">
        <v>679</v>
      </c>
    </row>
    <row r="89" spans="1:7" x14ac:dyDescent="0.35">
      <c r="A89" s="48" t="str">
        <f>_xlfn.CONCAT(Table4[[#This Row],[Code]], " - ", Table4[[#This Row],[Nationality]])</f>
        <v>FRO - Faroe Islands</v>
      </c>
      <c r="B89" s="10" t="s">
        <v>180</v>
      </c>
      <c r="C89" s="9" t="s">
        <v>179</v>
      </c>
      <c r="E89" s="5" t="s">
        <v>722</v>
      </c>
      <c r="F89" s="8" t="s">
        <v>723</v>
      </c>
      <c r="G89" s="10" t="s">
        <v>679</v>
      </c>
    </row>
    <row r="90" spans="1:7" x14ac:dyDescent="0.35">
      <c r="A90" s="48" t="str">
        <f>_xlfn.CONCAT(Table4[[#This Row],[Code]], " - ", Table4[[#This Row],[Nationality]])</f>
        <v>FRY - Federal Republic of Yugoslavia</v>
      </c>
      <c r="B90" s="10" t="s">
        <v>182</v>
      </c>
      <c r="C90" s="9" t="s">
        <v>181</v>
      </c>
      <c r="E90" s="5" t="s">
        <v>736</v>
      </c>
      <c r="F90" s="8" t="s">
        <v>737</v>
      </c>
      <c r="G90" s="10" t="s">
        <v>679</v>
      </c>
    </row>
    <row r="91" spans="1:7" x14ac:dyDescent="0.35">
      <c r="A91" s="48" t="str">
        <f>_xlfn.CONCAT(Table4[[#This Row],[Code]], " - ", Table4[[#This Row],[Nationality]])</f>
        <v>FJI - Fiji</v>
      </c>
      <c r="B91" s="10" t="s">
        <v>184</v>
      </c>
      <c r="C91" s="9" t="s">
        <v>183</v>
      </c>
      <c r="E91" s="5" t="s">
        <v>750</v>
      </c>
      <c r="F91" s="8" t="s">
        <v>751</v>
      </c>
      <c r="G91" s="10" t="s">
        <v>679</v>
      </c>
    </row>
    <row r="92" spans="1:7" x14ac:dyDescent="0.35">
      <c r="A92" s="48" t="str">
        <f>_xlfn.CONCAT(Table4[[#This Row],[Code]], " - ", Table4[[#This Row],[Nationality]])</f>
        <v>FIN - Finland</v>
      </c>
      <c r="B92" s="10" t="s">
        <v>186</v>
      </c>
      <c r="C92" s="9" t="s">
        <v>185</v>
      </c>
      <c r="E92" s="5" t="s">
        <v>764</v>
      </c>
      <c r="F92" s="8" t="s">
        <v>765</v>
      </c>
      <c r="G92" s="10" t="s">
        <v>679</v>
      </c>
    </row>
    <row r="93" spans="1:7" x14ac:dyDescent="0.35">
      <c r="A93" s="48" t="str">
        <f>_xlfn.CONCAT(Table4[[#This Row],[Code]], " - ", Table4[[#This Row],[Nationality]])</f>
        <v>FRA - France</v>
      </c>
      <c r="B93" s="10" t="s">
        <v>188</v>
      </c>
      <c r="C93" s="9" t="s">
        <v>187</v>
      </c>
      <c r="E93" s="5" t="s">
        <v>770</v>
      </c>
      <c r="F93" s="8" t="s">
        <v>771</v>
      </c>
      <c r="G93" s="10" t="s">
        <v>679</v>
      </c>
    </row>
    <row r="94" spans="1:7" x14ac:dyDescent="0.35">
      <c r="A94" s="48" t="str">
        <f>_xlfn.CONCAT(Table4[[#This Row],[Code]], " - ", Table4[[#This Row],[Nationality]])</f>
        <v>AFI - French Afar and Issas</v>
      </c>
      <c r="B94" s="10" t="s">
        <v>190</v>
      </c>
      <c r="C94" s="9" t="s">
        <v>189</v>
      </c>
      <c r="E94" s="5" t="s">
        <v>1195</v>
      </c>
      <c r="F94" s="8" t="s">
        <v>1196</v>
      </c>
      <c r="G94" s="10" t="s">
        <v>1172</v>
      </c>
    </row>
    <row r="95" spans="1:7" x14ac:dyDescent="0.35">
      <c r="A95" s="48" t="str">
        <f>_xlfn.CONCAT(Table4[[#This Row],[Code]], " - ", Table4[[#This Row],[Nationality]])</f>
        <v>GUF - French Guiana</v>
      </c>
      <c r="B95" s="10" t="s">
        <v>192</v>
      </c>
      <c r="C95" s="9" t="s">
        <v>191</v>
      </c>
      <c r="E95" s="5" t="s">
        <v>1177</v>
      </c>
      <c r="F95" s="8" t="s">
        <v>1178</v>
      </c>
      <c r="G95" s="10" t="s">
        <v>1172</v>
      </c>
    </row>
    <row r="96" spans="1:7" x14ac:dyDescent="0.35">
      <c r="A96" s="48" t="str">
        <f>_xlfn.CONCAT(Table4[[#This Row],[Code]], " - ", Table4[[#This Row],[Nationality]])</f>
        <v>FXX - French Metropolitan</v>
      </c>
      <c r="B96" s="10" t="s">
        <v>194</v>
      </c>
      <c r="C96" s="9" t="s">
        <v>193</v>
      </c>
      <c r="E96" s="5" t="s">
        <v>1181</v>
      </c>
      <c r="F96" s="8" t="s">
        <v>1182</v>
      </c>
      <c r="G96" s="10" t="s">
        <v>1172</v>
      </c>
    </row>
    <row r="97" spans="1:7" x14ac:dyDescent="0.35">
      <c r="A97" s="48" t="str">
        <f>_xlfn.CONCAT(Table4[[#This Row],[Code]], " - ", Table4[[#This Row],[Nationality]])</f>
        <v>PYF - French Polynesia</v>
      </c>
      <c r="B97" s="10" t="s">
        <v>196</v>
      </c>
      <c r="C97" s="9" t="s">
        <v>195</v>
      </c>
      <c r="E97" s="5" t="s">
        <v>1191</v>
      </c>
      <c r="F97" s="8" t="s">
        <v>1192</v>
      </c>
      <c r="G97" s="10" t="s">
        <v>1172</v>
      </c>
    </row>
    <row r="98" spans="1:7" x14ac:dyDescent="0.35">
      <c r="A98" s="48" t="str">
        <f>_xlfn.CONCAT(Table4[[#This Row],[Code]], " - ", Table4[[#This Row],[Nationality]])</f>
        <v>ATF - French Southern Territories</v>
      </c>
      <c r="B98" s="10" t="s">
        <v>198</v>
      </c>
      <c r="C98" s="9" t="s">
        <v>197</v>
      </c>
      <c r="E98" s="5" t="s">
        <v>1193</v>
      </c>
      <c r="F98" s="8" t="s">
        <v>1194</v>
      </c>
      <c r="G98" s="10" t="s">
        <v>1172</v>
      </c>
    </row>
    <row r="99" spans="1:7" x14ac:dyDescent="0.35">
      <c r="A99" s="48" t="str">
        <f>_xlfn.CONCAT(Table4[[#This Row],[Code]], " - ", Table4[[#This Row],[Nationality]])</f>
        <v>GAB - Gabon</v>
      </c>
      <c r="B99" s="10" t="s">
        <v>200</v>
      </c>
      <c r="C99" s="9" t="s">
        <v>199</v>
      </c>
      <c r="E99" s="5" t="s">
        <v>1221</v>
      </c>
      <c r="F99" s="8" t="s">
        <v>1222</v>
      </c>
      <c r="G99" s="10" t="s">
        <v>1172</v>
      </c>
    </row>
    <row r="100" spans="1:7" x14ac:dyDescent="0.35">
      <c r="A100" s="48" t="str">
        <f>_xlfn.CONCAT(Table4[[#This Row],[Code]], " - ", Table4[[#This Row],[Nationality]])</f>
        <v>GMB - Gambia</v>
      </c>
      <c r="B100" s="10" t="s">
        <v>202</v>
      </c>
      <c r="C100" s="9" t="s">
        <v>201</v>
      </c>
      <c r="E100" s="5" t="s">
        <v>1227</v>
      </c>
      <c r="F100" s="8" t="s">
        <v>1228</v>
      </c>
      <c r="G100" s="10" t="s">
        <v>1172</v>
      </c>
    </row>
    <row r="101" spans="1:7" x14ac:dyDescent="0.35">
      <c r="A101" s="48" t="str">
        <f>_xlfn.CONCAT(Table4[[#This Row],[Code]], " - ", Table4[[#This Row],[Nationality]])</f>
        <v>GEO - Georgia</v>
      </c>
      <c r="B101" s="10" t="s">
        <v>204</v>
      </c>
      <c r="C101" s="9" t="s">
        <v>203</v>
      </c>
      <c r="E101" s="5" t="s">
        <v>1106</v>
      </c>
      <c r="F101" s="8" t="s">
        <v>1107</v>
      </c>
      <c r="G101" s="10" t="s">
        <v>1023</v>
      </c>
    </row>
    <row r="102" spans="1:7" x14ac:dyDescent="0.35">
      <c r="A102" s="48" t="str">
        <f>_xlfn.CONCAT(Table4[[#This Row],[Code]], " - ", Table4[[#This Row],[Nationality]])</f>
        <v>DEU - Germany</v>
      </c>
      <c r="B102" s="10" t="s">
        <v>206</v>
      </c>
      <c r="C102" s="9" t="s">
        <v>205</v>
      </c>
      <c r="E102" s="5" t="s">
        <v>1126</v>
      </c>
      <c r="F102" s="8" t="s">
        <v>1127</v>
      </c>
      <c r="G102" s="10" t="s">
        <v>1023</v>
      </c>
    </row>
    <row r="103" spans="1:7" x14ac:dyDescent="0.35">
      <c r="A103" s="48" t="str">
        <f>_xlfn.CONCAT(Table4[[#This Row],[Code]], " - ", Table4[[#This Row],[Nationality]])</f>
        <v>GHA - Ghana</v>
      </c>
      <c r="B103" s="10" t="s">
        <v>208</v>
      </c>
      <c r="C103" s="9" t="s">
        <v>207</v>
      </c>
      <c r="E103" s="5" t="s">
        <v>1074</v>
      </c>
      <c r="F103" s="8" t="s">
        <v>1075</v>
      </c>
      <c r="G103" s="10" t="s">
        <v>1023</v>
      </c>
    </row>
    <row r="104" spans="1:7" x14ac:dyDescent="0.35">
      <c r="A104" s="48" t="str">
        <f>_xlfn.CONCAT(Table4[[#This Row],[Code]], " - ", Table4[[#This Row],[Nationality]])</f>
        <v>GIB - Gibraltar (GBR)</v>
      </c>
      <c r="B104" s="10" t="s">
        <v>210</v>
      </c>
      <c r="C104" s="9" t="s">
        <v>209</v>
      </c>
      <c r="E104" s="5" t="s">
        <v>1030</v>
      </c>
      <c r="F104" s="8" t="s">
        <v>1031</v>
      </c>
      <c r="G104" s="10" t="s">
        <v>1023</v>
      </c>
    </row>
    <row r="105" spans="1:7" x14ac:dyDescent="0.35">
      <c r="A105" s="48" t="str">
        <f>_xlfn.CONCAT(Table4[[#This Row],[Code]], " - ", Table4[[#This Row],[Nationality]])</f>
        <v>XGL - Gilbert Islands</v>
      </c>
      <c r="B105" s="10" t="s">
        <v>212</v>
      </c>
      <c r="C105" s="9" t="s">
        <v>211</v>
      </c>
      <c r="E105" s="5" t="s">
        <v>1052</v>
      </c>
      <c r="F105" s="8" t="s">
        <v>1053</v>
      </c>
      <c r="G105" s="10" t="s">
        <v>1023</v>
      </c>
    </row>
    <row r="106" spans="1:7" x14ac:dyDescent="0.35">
      <c r="A106" s="48" t="str">
        <f>_xlfn.CONCAT(Table4[[#This Row],[Code]], " - ", Table4[[#This Row],[Nationality]])</f>
        <v>GRC - Greece</v>
      </c>
      <c r="B106" s="10" t="s">
        <v>214</v>
      </c>
      <c r="C106" s="9" t="s">
        <v>213</v>
      </c>
      <c r="E106" s="5" t="s">
        <v>1058</v>
      </c>
      <c r="F106" s="8" t="s">
        <v>1059</v>
      </c>
      <c r="G106" s="10" t="s">
        <v>1023</v>
      </c>
    </row>
    <row r="107" spans="1:7" x14ac:dyDescent="0.35">
      <c r="A107" s="48" t="str">
        <f>_xlfn.CONCAT(Table4[[#This Row],[Code]], " - ", Table4[[#This Row],[Nationality]])</f>
        <v>GRL - Greenland</v>
      </c>
      <c r="B107" s="10" t="s">
        <v>216</v>
      </c>
      <c r="C107" s="9" t="s">
        <v>215</v>
      </c>
      <c r="E107" s="5" t="s">
        <v>1064</v>
      </c>
      <c r="F107" s="8" t="s">
        <v>1065</v>
      </c>
      <c r="G107" s="10" t="s">
        <v>1023</v>
      </c>
    </row>
    <row r="108" spans="1:7" x14ac:dyDescent="0.35">
      <c r="A108" s="48" t="str">
        <f>_xlfn.CONCAT(Table4[[#This Row],[Code]], " - ", Table4[[#This Row],[Nationality]])</f>
        <v>GRD - Grenada</v>
      </c>
      <c r="B108" s="10" t="s">
        <v>218</v>
      </c>
      <c r="C108" s="9" t="s">
        <v>217</v>
      </c>
      <c r="E108" s="5" t="s">
        <v>1068</v>
      </c>
      <c r="F108" s="8" t="s">
        <v>1069</v>
      </c>
      <c r="G108" s="10" t="s">
        <v>1023</v>
      </c>
    </row>
    <row r="109" spans="1:7" x14ac:dyDescent="0.35">
      <c r="A109" s="48" t="str">
        <f>_xlfn.CONCAT(Table4[[#This Row],[Code]], " - ", Table4[[#This Row],[Nationality]])</f>
        <v>GLP - Guadeloupe</v>
      </c>
      <c r="B109" s="10" t="s">
        <v>220</v>
      </c>
      <c r="C109" s="9" t="s">
        <v>219</v>
      </c>
      <c r="E109" s="5" t="s">
        <v>1076</v>
      </c>
      <c r="F109" s="8" t="s">
        <v>1077</v>
      </c>
      <c r="G109" s="10" t="s">
        <v>1023</v>
      </c>
    </row>
    <row r="110" spans="1:7" x14ac:dyDescent="0.35">
      <c r="A110" s="48" t="str">
        <f>_xlfn.CONCAT(Table4[[#This Row],[Code]], " - ", Table4[[#This Row],[Nationality]])</f>
        <v>GUM - Guam</v>
      </c>
      <c r="B110" s="10" t="s">
        <v>222</v>
      </c>
      <c r="C110" s="9" t="s">
        <v>221</v>
      </c>
      <c r="E110" s="5" t="s">
        <v>1080</v>
      </c>
      <c r="F110" s="8" t="s">
        <v>1081</v>
      </c>
      <c r="G110" s="10" t="s">
        <v>1023</v>
      </c>
    </row>
    <row r="111" spans="1:7" x14ac:dyDescent="0.35">
      <c r="A111" s="48" t="str">
        <f>_xlfn.CONCAT(Table4[[#This Row],[Code]], " - ", Table4[[#This Row],[Nationality]])</f>
        <v>GTM - Guatemala</v>
      </c>
      <c r="B111" s="10" t="s">
        <v>224</v>
      </c>
      <c r="C111" s="9" t="s">
        <v>223</v>
      </c>
      <c r="E111" s="5" t="s">
        <v>1100</v>
      </c>
      <c r="F111" s="8" t="s">
        <v>1101</v>
      </c>
      <c r="G111" s="10" t="s">
        <v>1023</v>
      </c>
    </row>
    <row r="112" spans="1:7" x14ac:dyDescent="0.35">
      <c r="A112" s="48" t="str">
        <f>_xlfn.CONCAT(Table4[[#This Row],[Code]], " - ", Table4[[#This Row],[Nationality]])</f>
        <v>GGY - Guernsey</v>
      </c>
      <c r="B112" s="10" t="s">
        <v>226</v>
      </c>
      <c r="C112" s="9" t="s">
        <v>225</v>
      </c>
      <c r="E112" s="5" t="s">
        <v>1116</v>
      </c>
      <c r="F112" s="8" t="s">
        <v>1117</v>
      </c>
      <c r="G112" s="10" t="s">
        <v>1023</v>
      </c>
    </row>
    <row r="113" spans="1:7" x14ac:dyDescent="0.35">
      <c r="A113" s="48" t="str">
        <f>_xlfn.CONCAT(Table4[[#This Row],[Code]], " - ", Table4[[#This Row],[Nationality]])</f>
        <v>GIN - Guinea</v>
      </c>
      <c r="B113" s="10" t="s">
        <v>228</v>
      </c>
      <c r="C113" s="9" t="s">
        <v>227</v>
      </c>
      <c r="E113" s="5" t="s">
        <v>1138</v>
      </c>
      <c r="F113" s="8" t="s">
        <v>1139</v>
      </c>
      <c r="G113" s="10" t="s">
        <v>1023</v>
      </c>
    </row>
    <row r="114" spans="1:7" x14ac:dyDescent="0.35">
      <c r="A114" s="48" t="str">
        <f>_xlfn.CONCAT(Table4[[#This Row],[Code]], " - ", Table4[[#This Row],[Nationality]])</f>
        <v>GNB - Guinea-Bissau</v>
      </c>
      <c r="B114" s="10" t="s">
        <v>230</v>
      </c>
      <c r="C114" s="9" t="s">
        <v>229</v>
      </c>
      <c r="E114" s="5" t="s">
        <v>1158</v>
      </c>
      <c r="F114" s="8" t="s">
        <v>1159</v>
      </c>
      <c r="G114" s="10" t="s">
        <v>1023</v>
      </c>
    </row>
    <row r="115" spans="1:7" x14ac:dyDescent="0.35">
      <c r="A115" s="48" t="str">
        <f>_xlfn.CONCAT(Table4[[#This Row],[Code]], " - ", Table4[[#This Row],[Nationality]])</f>
        <v>GUY - Guyana</v>
      </c>
      <c r="B115" s="10" t="s">
        <v>232</v>
      </c>
      <c r="C115" s="9" t="s">
        <v>231</v>
      </c>
      <c r="E115" s="5" t="s">
        <v>1295</v>
      </c>
      <c r="F115" s="8" t="s">
        <v>1296</v>
      </c>
      <c r="G115" s="10" t="s">
        <v>1284</v>
      </c>
    </row>
    <row r="116" spans="1:7" x14ac:dyDescent="0.35">
      <c r="A116" s="48" t="str">
        <f>_xlfn.CONCAT(Table4[[#This Row],[Code]], " - ", Table4[[#This Row],[Nationality]])</f>
        <v>HTI - Haiti</v>
      </c>
      <c r="B116" s="10" t="s">
        <v>234</v>
      </c>
      <c r="C116" s="9" t="s">
        <v>233</v>
      </c>
      <c r="E116" s="5" t="s">
        <v>1343</v>
      </c>
      <c r="F116" s="8" t="s">
        <v>1344</v>
      </c>
      <c r="G116" s="10" t="s">
        <v>1284</v>
      </c>
    </row>
    <row r="117" spans="1:7" x14ac:dyDescent="0.35">
      <c r="A117" s="48" t="str">
        <f>_xlfn.CONCAT(Table4[[#This Row],[Code]], " - ", Table4[[#This Row],[Nationality]])</f>
        <v>HMD - Heard &amp; McDonald Islands</v>
      </c>
      <c r="B117" s="10" t="s">
        <v>236</v>
      </c>
      <c r="C117" s="9" t="s">
        <v>235</v>
      </c>
      <c r="E117" s="5" t="s">
        <v>1285</v>
      </c>
      <c r="F117" s="8" t="s">
        <v>1286</v>
      </c>
      <c r="G117" s="10" t="s">
        <v>1284</v>
      </c>
    </row>
    <row r="118" spans="1:7" x14ac:dyDescent="0.35">
      <c r="A118" s="48" t="str">
        <f>_xlfn.CONCAT(Table4[[#This Row],[Code]], " - ", Table4[[#This Row],[Nationality]])</f>
        <v>VAT - Holy See (Vatican City State)</v>
      </c>
      <c r="B118" s="10" t="s">
        <v>238</v>
      </c>
      <c r="C118" s="9" t="s">
        <v>237</v>
      </c>
      <c r="E118" s="5" t="s">
        <v>1307</v>
      </c>
      <c r="F118" s="8" t="s">
        <v>1308</v>
      </c>
      <c r="G118" s="10" t="s">
        <v>1284</v>
      </c>
    </row>
    <row r="119" spans="1:7" x14ac:dyDescent="0.35">
      <c r="A119" s="48" t="str">
        <f>_xlfn.CONCAT(Table4[[#This Row],[Code]], " - ", Table4[[#This Row],[Nationality]])</f>
        <v>HND - Honduras</v>
      </c>
      <c r="B119" s="10" t="s">
        <v>240</v>
      </c>
      <c r="C119" s="9" t="s">
        <v>239</v>
      </c>
      <c r="E119" s="5" t="s">
        <v>1341</v>
      </c>
      <c r="F119" s="8" t="s">
        <v>1342</v>
      </c>
      <c r="G119" s="10" t="s">
        <v>1284</v>
      </c>
    </row>
    <row r="120" spans="1:7" x14ac:dyDescent="0.35">
      <c r="A120" s="48" t="str">
        <f>_xlfn.CONCAT(Table4[[#This Row],[Code]], " - ", Table4[[#This Row],[Nationality]])</f>
        <v>HKG - Hong Kong Special Administrative Region of China</v>
      </c>
      <c r="B120" s="10" t="s">
        <v>242</v>
      </c>
      <c r="C120" s="9" t="s">
        <v>241</v>
      </c>
      <c r="E120" s="5" t="s">
        <v>1345</v>
      </c>
      <c r="F120" s="8" t="s">
        <v>1346</v>
      </c>
      <c r="G120" s="10" t="s">
        <v>1284</v>
      </c>
    </row>
    <row r="121" spans="1:7" x14ac:dyDescent="0.35">
      <c r="A121" s="48" t="str">
        <f>_xlfn.CONCAT(Table4[[#This Row],[Code]], " - ", Table4[[#This Row],[Nationality]])</f>
        <v>HUN - Hungary</v>
      </c>
      <c r="B121" s="10" t="s">
        <v>244</v>
      </c>
      <c r="C121" s="9" t="s">
        <v>243</v>
      </c>
      <c r="E121" s="5" t="s">
        <v>1347</v>
      </c>
      <c r="F121" s="8" t="s">
        <v>1348</v>
      </c>
      <c r="G121" s="10" t="s">
        <v>1284</v>
      </c>
    </row>
    <row r="122" spans="1:7" x14ac:dyDescent="0.35">
      <c r="A122" s="48" t="str">
        <f>_xlfn.CONCAT(Table4[[#This Row],[Code]], " - ", Table4[[#This Row],[Nationality]])</f>
        <v>ISL - Iceland</v>
      </c>
      <c r="B122" s="10" t="s">
        <v>246</v>
      </c>
      <c r="C122" s="9" t="s">
        <v>245</v>
      </c>
      <c r="E122" s="5" t="s">
        <v>1299</v>
      </c>
      <c r="F122" s="8" t="s">
        <v>1300</v>
      </c>
      <c r="G122" s="10" t="s">
        <v>1284</v>
      </c>
    </row>
    <row r="123" spans="1:7" x14ac:dyDescent="0.35">
      <c r="A123" s="48" t="str">
        <f>_xlfn.CONCAT(Table4[[#This Row],[Code]], " - ", Table4[[#This Row],[Nationality]])</f>
        <v>IND - India</v>
      </c>
      <c r="B123" s="10" t="s">
        <v>248</v>
      </c>
      <c r="C123" s="9" t="s">
        <v>247</v>
      </c>
      <c r="E123" s="5" t="s">
        <v>724</v>
      </c>
      <c r="F123" s="8" t="s">
        <v>725</v>
      </c>
      <c r="G123" s="10" t="s">
        <v>679</v>
      </c>
    </row>
    <row r="124" spans="1:7" x14ac:dyDescent="0.35">
      <c r="A124" s="48" t="str">
        <f>_xlfn.CONCAT(Table4[[#This Row],[Code]], " - ", Table4[[#This Row],[Nationality]])</f>
        <v>IDN - Indonesia</v>
      </c>
      <c r="B124" s="10" t="s">
        <v>250</v>
      </c>
      <c r="C124" s="9" t="s">
        <v>249</v>
      </c>
      <c r="E124" s="5" t="s">
        <v>692</v>
      </c>
      <c r="F124" s="8" t="s">
        <v>693</v>
      </c>
      <c r="G124" s="10" t="s">
        <v>679</v>
      </c>
    </row>
    <row r="125" spans="1:7" x14ac:dyDescent="0.35">
      <c r="A125" s="48" t="str">
        <f>_xlfn.CONCAT(Table4[[#This Row],[Code]], " - ", Table4[[#This Row],[Nationality]])</f>
        <v>IRN - Iran (Islamic Republic of)</v>
      </c>
      <c r="B125" s="10" t="s">
        <v>252</v>
      </c>
      <c r="C125" s="9" t="s">
        <v>251</v>
      </c>
      <c r="E125" s="5" t="s">
        <v>706</v>
      </c>
      <c r="F125" s="8" t="s">
        <v>707</v>
      </c>
      <c r="G125" s="10" t="s">
        <v>679</v>
      </c>
    </row>
    <row r="126" spans="1:7" x14ac:dyDescent="0.35">
      <c r="A126" s="48" t="str">
        <f>_xlfn.CONCAT(Table4[[#This Row],[Code]], " - ", Table4[[#This Row],[Nationality]])</f>
        <v>IRQ - Iraq</v>
      </c>
      <c r="B126" s="10" t="s">
        <v>254</v>
      </c>
      <c r="C126" s="9" t="s">
        <v>253</v>
      </c>
      <c r="E126" s="5" t="s">
        <v>710</v>
      </c>
      <c r="F126" s="8" t="s">
        <v>711</v>
      </c>
      <c r="G126" s="10" t="s">
        <v>679</v>
      </c>
    </row>
    <row r="127" spans="1:7" x14ac:dyDescent="0.35">
      <c r="A127" s="48" t="str">
        <f>_xlfn.CONCAT(Table4[[#This Row],[Code]], " - ", Table4[[#This Row],[Nationality]])</f>
        <v>IRL - Ireland</v>
      </c>
      <c r="B127" s="10" t="s">
        <v>256</v>
      </c>
      <c r="C127" s="9" t="s">
        <v>255</v>
      </c>
      <c r="E127" s="5" t="s">
        <v>726</v>
      </c>
      <c r="F127" s="8" t="s">
        <v>727</v>
      </c>
      <c r="G127" s="10" t="s">
        <v>679</v>
      </c>
    </row>
    <row r="128" spans="1:7" x14ac:dyDescent="0.35">
      <c r="A128" s="48" t="str">
        <f>_xlfn.CONCAT(Table4[[#This Row],[Code]], " - ", Table4[[#This Row],[Nationality]])</f>
        <v>IMN - Isle of Man</v>
      </c>
      <c r="B128" s="10" t="s">
        <v>258</v>
      </c>
      <c r="C128" s="9" t="s">
        <v>257</v>
      </c>
      <c r="E128" s="5" t="s">
        <v>742</v>
      </c>
      <c r="F128" s="8" t="s">
        <v>743</v>
      </c>
      <c r="G128" s="10" t="s">
        <v>679</v>
      </c>
    </row>
    <row r="129" spans="1:7" x14ac:dyDescent="0.35">
      <c r="A129" s="48" t="str">
        <f>_xlfn.CONCAT(Table4[[#This Row],[Code]], " - ", Table4[[#This Row],[Nationality]])</f>
        <v>ISR - Israel</v>
      </c>
      <c r="B129" s="10" t="s">
        <v>260</v>
      </c>
      <c r="C129" s="9" t="s">
        <v>259</v>
      </c>
      <c r="E129" s="5" t="s">
        <v>758</v>
      </c>
      <c r="F129" s="8" t="s">
        <v>759</v>
      </c>
      <c r="G129" s="10" t="s">
        <v>679</v>
      </c>
    </row>
    <row r="130" spans="1:7" x14ac:dyDescent="0.35">
      <c r="A130" s="48" t="str">
        <f>_xlfn.CONCAT(Table4[[#This Row],[Code]], " - ", Table4[[#This Row],[Nationality]])</f>
        <v>ITA - Italy</v>
      </c>
      <c r="B130" s="10" t="s">
        <v>262</v>
      </c>
      <c r="C130" s="9" t="s">
        <v>261</v>
      </c>
      <c r="E130" s="5" t="s">
        <v>760</v>
      </c>
      <c r="F130" s="8" t="s">
        <v>761</v>
      </c>
      <c r="G130" s="10" t="s">
        <v>679</v>
      </c>
    </row>
    <row r="131" spans="1:7" x14ac:dyDescent="0.35">
      <c r="A131" s="48" t="str">
        <f>_xlfn.CONCAT(Table4[[#This Row],[Code]], " - ", Table4[[#This Row],[Nationality]])</f>
        <v>JAM - Jamaica</v>
      </c>
      <c r="B131" s="10" t="s">
        <v>264</v>
      </c>
      <c r="C131" s="9" t="s">
        <v>263</v>
      </c>
      <c r="E131" s="5" t="s">
        <v>766</v>
      </c>
      <c r="F131" s="8" t="s">
        <v>767</v>
      </c>
      <c r="G131" s="10" t="s">
        <v>679</v>
      </c>
    </row>
    <row r="132" spans="1:7" x14ac:dyDescent="0.35">
      <c r="A132" s="48" t="str">
        <f>_xlfn.CONCAT(Table4[[#This Row],[Code]], " - ", Table4[[#This Row],[Nationality]])</f>
        <v>JPN - Japan</v>
      </c>
      <c r="B132" s="10" t="s">
        <v>266</v>
      </c>
      <c r="C132" s="9" t="s">
        <v>265</v>
      </c>
      <c r="E132" s="5" t="s">
        <v>772</v>
      </c>
      <c r="F132" s="8" t="s">
        <v>773</v>
      </c>
      <c r="G132" s="10" t="s">
        <v>679</v>
      </c>
    </row>
    <row r="133" spans="1:7" x14ac:dyDescent="0.35">
      <c r="A133" s="48" t="str">
        <f>_xlfn.CONCAT(Table4[[#This Row],[Code]], " - ", Table4[[#This Row],[Nationality]])</f>
        <v>JEY - Jersey</v>
      </c>
      <c r="B133" s="10" t="s">
        <v>268</v>
      </c>
      <c r="C133" s="9" t="s">
        <v>267</v>
      </c>
      <c r="E133" s="5" t="s">
        <v>774</v>
      </c>
      <c r="F133" s="8" t="s">
        <v>775</v>
      </c>
      <c r="G133" s="10" t="s">
        <v>679</v>
      </c>
    </row>
    <row r="134" spans="1:7" x14ac:dyDescent="0.35">
      <c r="A134" s="48" t="str">
        <f>_xlfn.CONCAT(Table4[[#This Row],[Code]], " - ", Table4[[#This Row],[Nationality]])</f>
        <v>JOR - Jordan</v>
      </c>
      <c r="B134" s="10" t="s">
        <v>270</v>
      </c>
      <c r="C134" s="9" t="s">
        <v>269</v>
      </c>
      <c r="E134" s="5" t="s">
        <v>1360</v>
      </c>
      <c r="F134" s="8" t="s">
        <v>1361</v>
      </c>
      <c r="G134" s="10" t="s">
        <v>1351</v>
      </c>
    </row>
    <row r="135" spans="1:7" x14ac:dyDescent="0.35">
      <c r="A135" s="48" t="str">
        <f>_xlfn.CONCAT(Table4[[#This Row],[Code]], " - ", Table4[[#This Row],[Nationality]])</f>
        <v>KAZ - Kazakhstan</v>
      </c>
      <c r="B135" s="10" t="s">
        <v>272</v>
      </c>
      <c r="C135" s="9" t="s">
        <v>271</v>
      </c>
      <c r="E135" s="5" t="s">
        <v>1366</v>
      </c>
      <c r="F135" s="8" t="s">
        <v>1367</v>
      </c>
      <c r="G135" s="10" t="s">
        <v>1351</v>
      </c>
    </row>
    <row r="136" spans="1:7" x14ac:dyDescent="0.35">
      <c r="A136" s="48" t="str">
        <f>_xlfn.CONCAT(Table4[[#This Row],[Code]], " - ", Table4[[#This Row],[Nationality]])</f>
        <v>KEN - Kenya</v>
      </c>
      <c r="B136" s="10" t="s">
        <v>274</v>
      </c>
      <c r="C136" s="9" t="s">
        <v>273</v>
      </c>
      <c r="E136" s="5" t="s">
        <v>1372</v>
      </c>
      <c r="F136" s="8" t="s">
        <v>1373</v>
      </c>
      <c r="G136" s="10" t="s">
        <v>1351</v>
      </c>
    </row>
    <row r="137" spans="1:7" x14ac:dyDescent="0.35">
      <c r="A137" s="48" t="str">
        <f>_xlfn.CONCAT(Table4[[#This Row],[Code]], " - ", Table4[[#This Row],[Nationality]])</f>
        <v>KIR - Kiribati</v>
      </c>
      <c r="B137" s="10" t="s">
        <v>276</v>
      </c>
      <c r="C137" s="9" t="s">
        <v>275</v>
      </c>
      <c r="E137" s="5" t="s">
        <v>1374</v>
      </c>
      <c r="F137" s="8" t="s">
        <v>1375</v>
      </c>
      <c r="G137" s="10" t="s">
        <v>1351</v>
      </c>
    </row>
    <row r="138" spans="1:7" x14ac:dyDescent="0.35">
      <c r="A138" s="48" t="str">
        <f>_xlfn.CONCAT(Table4[[#This Row],[Code]], " - ", Table4[[#This Row],[Nationality]])</f>
        <v>XXK - Kosovo</v>
      </c>
      <c r="B138" s="10" t="s">
        <v>278</v>
      </c>
      <c r="C138" s="9" t="s">
        <v>277</v>
      </c>
      <c r="E138" s="5" t="s">
        <v>1084</v>
      </c>
      <c r="F138" s="8" t="s">
        <v>1085</v>
      </c>
      <c r="G138" s="10" t="s">
        <v>1023</v>
      </c>
    </row>
    <row r="139" spans="1:7" x14ac:dyDescent="0.35">
      <c r="A139" s="48" t="str">
        <f>_xlfn.CONCAT(Table4[[#This Row],[Code]], " - ", Table4[[#This Row],[Nationality]])</f>
        <v>UNK - Kosovo Resident - UN Issued Travel Document</v>
      </c>
      <c r="B139" s="10" t="s">
        <v>280</v>
      </c>
      <c r="C139" s="9" t="s">
        <v>279</v>
      </c>
      <c r="E139" s="5" t="s">
        <v>1092</v>
      </c>
      <c r="F139" s="8" t="s">
        <v>1093</v>
      </c>
      <c r="G139" s="10" t="s">
        <v>1023</v>
      </c>
    </row>
    <row r="140" spans="1:7" x14ac:dyDescent="0.35">
      <c r="A140" s="48" t="str">
        <f>_xlfn.CONCAT(Table4[[#This Row],[Code]], " - ", Table4[[#This Row],[Nationality]])</f>
        <v>KWT - Kuwait</v>
      </c>
      <c r="B140" s="10" t="s">
        <v>282</v>
      </c>
      <c r="C140" s="9" t="s">
        <v>281</v>
      </c>
      <c r="E140" s="5" t="s">
        <v>1086</v>
      </c>
      <c r="F140" s="8" t="s">
        <v>1087</v>
      </c>
      <c r="G140" s="10" t="s">
        <v>1023</v>
      </c>
    </row>
    <row r="141" spans="1:7" x14ac:dyDescent="0.35">
      <c r="A141" s="48" t="str">
        <f>_xlfn.CONCAT(Table4[[#This Row],[Code]], " - ", Table4[[#This Row],[Nationality]])</f>
        <v>XKW - Kuwait Bidoun</v>
      </c>
      <c r="B141" s="10" t="s">
        <v>284</v>
      </c>
      <c r="C141" s="9" t="s">
        <v>283</v>
      </c>
      <c r="E141" s="5" t="s">
        <v>1026</v>
      </c>
      <c r="F141" s="8" t="s">
        <v>1027</v>
      </c>
      <c r="G141" s="10" t="s">
        <v>1023</v>
      </c>
    </row>
    <row r="142" spans="1:7" x14ac:dyDescent="0.35">
      <c r="A142" s="48" t="str">
        <f>_xlfn.CONCAT(Table4[[#This Row],[Code]], " - ", Table4[[#This Row],[Nationality]])</f>
        <v>KGZ - Kyrgyzstan</v>
      </c>
      <c r="B142" s="10" t="s">
        <v>286</v>
      </c>
      <c r="C142" s="9" t="s">
        <v>285</v>
      </c>
      <c r="E142" s="5" t="s">
        <v>1038</v>
      </c>
      <c r="F142" s="8" t="s">
        <v>1039</v>
      </c>
      <c r="G142" s="10" t="s">
        <v>1023</v>
      </c>
    </row>
    <row r="143" spans="1:7" x14ac:dyDescent="0.35">
      <c r="A143" s="48" t="str">
        <f>_xlfn.CONCAT(Table4[[#This Row],[Code]], " - ", Table4[[#This Row],[Nationality]])</f>
        <v>LAO - Lao People's Democratic Republic</v>
      </c>
      <c r="B143" s="10" t="s">
        <v>288</v>
      </c>
      <c r="C143" s="9" t="s">
        <v>287</v>
      </c>
      <c r="E143" s="5" t="s">
        <v>1048</v>
      </c>
      <c r="F143" s="8" t="s">
        <v>1049</v>
      </c>
      <c r="G143" s="10" t="s">
        <v>1023</v>
      </c>
    </row>
    <row r="144" spans="1:7" x14ac:dyDescent="0.35">
      <c r="A144" s="48" t="str">
        <f>_xlfn.CONCAT(Table4[[#This Row],[Code]], " - ", Table4[[#This Row],[Nationality]])</f>
        <v>LVA - Latvia</v>
      </c>
      <c r="B144" s="10" t="s">
        <v>290</v>
      </c>
      <c r="C144" s="9" t="s">
        <v>289</v>
      </c>
      <c r="E144" s="5" t="s">
        <v>1050</v>
      </c>
      <c r="F144" s="8" t="s">
        <v>1051</v>
      </c>
      <c r="G144" s="10" t="s">
        <v>1023</v>
      </c>
    </row>
    <row r="145" spans="1:7" x14ac:dyDescent="0.35">
      <c r="A145" s="48" t="str">
        <f>_xlfn.CONCAT(Table4[[#This Row],[Code]], " - ", Table4[[#This Row],[Nationality]])</f>
        <v>LBN - Lebanon</v>
      </c>
      <c r="B145" s="10" t="s">
        <v>292</v>
      </c>
      <c r="C145" s="9" t="s">
        <v>291</v>
      </c>
      <c r="E145" s="5" t="s">
        <v>1070</v>
      </c>
      <c r="F145" s="8" t="s">
        <v>1071</v>
      </c>
      <c r="G145" s="10" t="s">
        <v>1023</v>
      </c>
    </row>
    <row r="146" spans="1:7" x14ac:dyDescent="0.35">
      <c r="A146" s="48" t="str">
        <f>_xlfn.CONCAT(Table4[[#This Row],[Code]], " - ", Table4[[#This Row],[Nationality]])</f>
        <v>LSO - Lesotho</v>
      </c>
      <c r="B146" s="10" t="s">
        <v>294</v>
      </c>
      <c r="C146" s="9" t="s">
        <v>293</v>
      </c>
      <c r="E146" s="5" t="s">
        <v>1090</v>
      </c>
      <c r="F146" s="8" t="s">
        <v>1091</v>
      </c>
      <c r="G146" s="10" t="s">
        <v>1023</v>
      </c>
    </row>
    <row r="147" spans="1:7" x14ac:dyDescent="0.35">
      <c r="A147" s="48" t="str">
        <f>_xlfn.CONCAT(Table4[[#This Row],[Code]], " - ", Table4[[#This Row],[Nationality]])</f>
        <v>LBR - Liberia</v>
      </c>
      <c r="B147" s="10" t="s">
        <v>296</v>
      </c>
      <c r="C147" s="9" t="s">
        <v>295</v>
      </c>
      <c r="E147" s="5" t="s">
        <v>1118</v>
      </c>
      <c r="F147" s="8" t="s">
        <v>1119</v>
      </c>
      <c r="G147" s="10" t="s">
        <v>1023</v>
      </c>
    </row>
    <row r="148" spans="1:7" x14ac:dyDescent="0.35">
      <c r="A148" s="48" t="str">
        <f>_xlfn.CONCAT(Table4[[#This Row],[Code]], " - ", Table4[[#This Row],[Nationality]])</f>
        <v>LBY - Libya</v>
      </c>
      <c r="B148" s="10" t="s">
        <v>298</v>
      </c>
      <c r="C148" s="9" t="s">
        <v>297</v>
      </c>
      <c r="E148" s="5" t="s">
        <v>1066</v>
      </c>
      <c r="F148" s="8" t="s">
        <v>1067</v>
      </c>
      <c r="G148" s="10" t="s">
        <v>1023</v>
      </c>
    </row>
    <row r="149" spans="1:7" x14ac:dyDescent="0.35">
      <c r="A149" s="48" t="str">
        <f>_xlfn.CONCAT(Table4[[#This Row],[Code]], " - ", Table4[[#This Row],[Nationality]])</f>
        <v>LIE - Liechtenstein</v>
      </c>
      <c r="B149" s="10" t="s">
        <v>300</v>
      </c>
      <c r="C149" s="9" t="s">
        <v>299</v>
      </c>
      <c r="E149" s="5" t="s">
        <v>1134</v>
      </c>
      <c r="F149" s="8" t="s">
        <v>1135</v>
      </c>
      <c r="G149" s="10" t="s">
        <v>1023</v>
      </c>
    </row>
    <row r="150" spans="1:7" x14ac:dyDescent="0.35">
      <c r="A150" s="48" t="str">
        <f>_xlfn.CONCAT(Table4[[#This Row],[Code]], " - ", Table4[[#This Row],[Nationality]])</f>
        <v>LTU - Lithuania</v>
      </c>
      <c r="B150" s="10" t="s">
        <v>302</v>
      </c>
      <c r="C150" s="9" t="s">
        <v>301</v>
      </c>
      <c r="E150" s="5" t="s">
        <v>1140</v>
      </c>
      <c r="F150" s="8" t="s">
        <v>1141</v>
      </c>
      <c r="G150" s="10" t="s">
        <v>1023</v>
      </c>
    </row>
    <row r="151" spans="1:7" x14ac:dyDescent="0.35">
      <c r="A151" s="48" t="str">
        <f>_xlfn.CONCAT(Table4[[#This Row],[Code]], " - ", Table4[[#This Row],[Nationality]])</f>
        <v>LUX - Luxembourg</v>
      </c>
      <c r="B151" s="10" t="s">
        <v>304</v>
      </c>
      <c r="C151" s="9" t="s">
        <v>303</v>
      </c>
      <c r="E151" s="5" t="s">
        <v>1142</v>
      </c>
      <c r="F151" s="8" t="s">
        <v>1143</v>
      </c>
      <c r="G151" s="10" t="s">
        <v>1023</v>
      </c>
    </row>
    <row r="152" spans="1:7" x14ac:dyDescent="0.35">
      <c r="A152" s="48" t="str">
        <f>_xlfn.CONCAT(Table4[[#This Row],[Code]], " - ", Table4[[#This Row],[Nationality]])</f>
        <v>MAC - Macao Special Administrative Region of China</v>
      </c>
      <c r="B152" s="10" t="s">
        <v>306</v>
      </c>
      <c r="C152" s="9" t="s">
        <v>305</v>
      </c>
      <c r="E152" s="5" t="s">
        <v>1144</v>
      </c>
      <c r="F152" s="8" t="s">
        <v>1145</v>
      </c>
      <c r="G152" s="10" t="s">
        <v>1023</v>
      </c>
    </row>
    <row r="153" spans="1:7" x14ac:dyDescent="0.35">
      <c r="A153" s="48" t="str">
        <f>_xlfn.CONCAT(Table4[[#This Row],[Code]], " - ", Table4[[#This Row],[Nationality]])</f>
        <v>MKD - Macedonia (Former Yugoslav Republic of)</v>
      </c>
      <c r="B153" s="10" t="s">
        <v>308</v>
      </c>
      <c r="C153" s="9" t="s">
        <v>307</v>
      </c>
      <c r="E153" s="5" t="s">
        <v>875</v>
      </c>
      <c r="F153" s="8" t="s">
        <v>876</v>
      </c>
      <c r="G153" s="10" t="s">
        <v>872</v>
      </c>
    </row>
    <row r="154" spans="1:7" x14ac:dyDescent="0.35">
      <c r="A154" s="48" t="str">
        <f>_xlfn.CONCAT(Table4[[#This Row],[Code]], " - ", Table4[[#This Row],[Nationality]])</f>
        <v>MDG - Madagascar</v>
      </c>
      <c r="B154" s="10" t="s">
        <v>310</v>
      </c>
      <c r="C154" s="9" t="s">
        <v>309</v>
      </c>
      <c r="E154" s="5" t="s">
        <v>877</v>
      </c>
      <c r="F154" s="8" t="s">
        <v>878</v>
      </c>
      <c r="G154" s="10" t="s">
        <v>872</v>
      </c>
    </row>
    <row r="155" spans="1:7" x14ac:dyDescent="0.35">
      <c r="A155" s="48" t="str">
        <f>_xlfn.CONCAT(Table4[[#This Row],[Code]], " - ", Table4[[#This Row],[Nationality]])</f>
        <v>XML - Malagasy Republic</v>
      </c>
      <c r="B155" s="10" t="s">
        <v>312</v>
      </c>
      <c r="C155" s="9" t="s">
        <v>311</v>
      </c>
      <c r="E155" s="5" t="s">
        <v>907</v>
      </c>
      <c r="F155" s="8" t="s">
        <v>908</v>
      </c>
      <c r="G155" s="10" t="s">
        <v>872</v>
      </c>
    </row>
    <row r="156" spans="1:7" x14ac:dyDescent="0.35">
      <c r="A156" s="48" t="str">
        <f>_xlfn.CONCAT(Table4[[#This Row],[Code]], " - ", Table4[[#This Row],[Nationality]])</f>
        <v>MWI - Malawi</v>
      </c>
      <c r="B156" s="10" t="s">
        <v>314</v>
      </c>
      <c r="C156" s="9" t="s">
        <v>313</v>
      </c>
      <c r="E156" s="5" t="s">
        <v>881</v>
      </c>
      <c r="F156" s="8" t="s">
        <v>882</v>
      </c>
      <c r="G156" s="10" t="s">
        <v>872</v>
      </c>
    </row>
    <row r="157" spans="1:7" x14ac:dyDescent="0.35">
      <c r="A157" s="48" t="str">
        <f>_xlfn.CONCAT(Table4[[#This Row],[Code]], " - ", Table4[[#This Row],[Nationality]])</f>
        <v>MYS - Malaysia</v>
      </c>
      <c r="B157" s="10" t="s">
        <v>316</v>
      </c>
      <c r="C157" s="9" t="s">
        <v>315</v>
      </c>
      <c r="E157" s="5" t="s">
        <v>891</v>
      </c>
      <c r="F157" s="8" t="s">
        <v>892</v>
      </c>
      <c r="G157" s="10" t="s">
        <v>872</v>
      </c>
    </row>
    <row r="158" spans="1:7" x14ac:dyDescent="0.35">
      <c r="A158" s="48" t="str">
        <f>_xlfn.CONCAT(Table4[[#This Row],[Code]], " - ", Table4[[#This Row],[Nationality]])</f>
        <v>MDV - Maldives</v>
      </c>
      <c r="B158" s="10" t="s">
        <v>318</v>
      </c>
      <c r="C158" s="9" t="s">
        <v>317</v>
      </c>
      <c r="E158" s="5" t="s">
        <v>899</v>
      </c>
      <c r="F158" s="8" t="s">
        <v>900</v>
      </c>
      <c r="G158" s="10" t="s">
        <v>872</v>
      </c>
    </row>
    <row r="159" spans="1:7" x14ac:dyDescent="0.35">
      <c r="A159" s="48" t="str">
        <f>_xlfn.CONCAT(Table4[[#This Row],[Code]], " - ", Table4[[#This Row],[Nationality]])</f>
        <v>MLI - Mali</v>
      </c>
      <c r="B159" s="10" t="s">
        <v>320</v>
      </c>
      <c r="C159" s="9" t="s">
        <v>319</v>
      </c>
      <c r="E159" s="5" t="s">
        <v>903</v>
      </c>
      <c r="F159" s="8" t="s">
        <v>904</v>
      </c>
      <c r="G159" s="10" t="s">
        <v>872</v>
      </c>
    </row>
    <row r="160" spans="1:7" x14ac:dyDescent="0.35">
      <c r="A160" s="48" t="str">
        <f>_xlfn.CONCAT(Table4[[#This Row],[Code]], " - ", Table4[[#This Row],[Nationality]])</f>
        <v>MLT - Malta</v>
      </c>
      <c r="B160" s="10" t="s">
        <v>322</v>
      </c>
      <c r="C160" s="9" t="s">
        <v>321</v>
      </c>
      <c r="E160" s="5" t="s">
        <v>909</v>
      </c>
      <c r="F160" s="8" t="s">
        <v>910</v>
      </c>
      <c r="G160" s="10" t="s">
        <v>872</v>
      </c>
    </row>
    <row r="161" spans="1:7" x14ac:dyDescent="0.35">
      <c r="A161" s="48" t="str">
        <f>_xlfn.CONCAT(Table4[[#This Row],[Code]], " - ", Table4[[#This Row],[Nationality]])</f>
        <v>MHL - Marshall Islands</v>
      </c>
      <c r="B161" s="10" t="s">
        <v>324</v>
      </c>
      <c r="C161" s="9" t="s">
        <v>323</v>
      </c>
      <c r="E161" s="5" t="s">
        <v>917</v>
      </c>
      <c r="F161" s="8" t="s">
        <v>918</v>
      </c>
      <c r="G161" s="10" t="s">
        <v>872</v>
      </c>
    </row>
    <row r="162" spans="1:7" x14ac:dyDescent="0.35">
      <c r="A162" s="48" t="str">
        <f>_xlfn.CONCAT(Table4[[#This Row],[Code]], " - ", Table4[[#This Row],[Nationality]])</f>
        <v>MTQ - Martinique</v>
      </c>
      <c r="B162" s="10" t="s">
        <v>326</v>
      </c>
      <c r="C162" s="9" t="s">
        <v>325</v>
      </c>
      <c r="E162" s="5" t="s">
        <v>919</v>
      </c>
      <c r="F162" s="8" t="s">
        <v>920</v>
      </c>
      <c r="G162" s="10" t="s">
        <v>872</v>
      </c>
    </row>
    <row r="163" spans="1:7" x14ac:dyDescent="0.35">
      <c r="A163" s="48" t="str">
        <f>_xlfn.CONCAT(Table4[[#This Row],[Code]], " - ", Table4[[#This Row],[Nationality]])</f>
        <v>MRT - Mauritania</v>
      </c>
      <c r="B163" s="10" t="s">
        <v>328</v>
      </c>
      <c r="C163" s="9" t="s">
        <v>327</v>
      </c>
      <c r="E163" s="5" t="s">
        <v>921</v>
      </c>
      <c r="F163" s="8" t="s">
        <v>922</v>
      </c>
      <c r="G163" s="10" t="s">
        <v>872</v>
      </c>
    </row>
    <row r="164" spans="1:7" x14ac:dyDescent="0.35">
      <c r="A164" s="48" t="str">
        <f>_xlfn.CONCAT(Table4[[#This Row],[Code]], " - ", Table4[[#This Row],[Nationality]])</f>
        <v>MUS - Mauritius</v>
      </c>
      <c r="B164" s="10" t="s">
        <v>330</v>
      </c>
      <c r="C164" s="9" t="s">
        <v>329</v>
      </c>
      <c r="E164" s="5" t="s">
        <v>925</v>
      </c>
      <c r="F164" s="8" t="s">
        <v>926</v>
      </c>
      <c r="G164" s="10" t="s">
        <v>872</v>
      </c>
    </row>
    <row r="165" spans="1:7" x14ac:dyDescent="0.35">
      <c r="A165" s="48" t="str">
        <f>_xlfn.CONCAT(Table4[[#This Row],[Code]], " - ", Table4[[#This Row],[Nationality]])</f>
        <v>MYT - Mayotte</v>
      </c>
      <c r="B165" s="10" t="s">
        <v>332</v>
      </c>
      <c r="C165" s="9" t="s">
        <v>331</v>
      </c>
      <c r="E165" s="5" t="s">
        <v>933</v>
      </c>
      <c r="F165" s="8" t="s">
        <v>934</v>
      </c>
      <c r="G165" s="10" t="s">
        <v>872</v>
      </c>
    </row>
    <row r="166" spans="1:7" x14ac:dyDescent="0.35">
      <c r="A166" s="48" t="str">
        <f>_xlfn.CONCAT(Table4[[#This Row],[Code]], " - ", Table4[[#This Row],[Nationality]])</f>
        <v>MEX - Mexico</v>
      </c>
      <c r="B166" s="10" t="s">
        <v>334</v>
      </c>
      <c r="C166" s="9" t="s">
        <v>333</v>
      </c>
      <c r="E166" s="5" t="s">
        <v>945</v>
      </c>
      <c r="F166" s="8" t="s">
        <v>946</v>
      </c>
      <c r="G166" s="10" t="s">
        <v>872</v>
      </c>
    </row>
    <row r="167" spans="1:7" x14ac:dyDescent="0.35">
      <c r="A167" s="48" t="str">
        <f>_xlfn.CONCAT(Table4[[#This Row],[Code]], " - ", Table4[[#This Row],[Nationality]])</f>
        <v>FSM - Micronesia (Federated States of)</v>
      </c>
      <c r="B167" s="10" t="s">
        <v>336</v>
      </c>
      <c r="C167" s="9" t="s">
        <v>335</v>
      </c>
      <c r="E167" s="5" t="s">
        <v>951</v>
      </c>
      <c r="F167" s="8" t="s">
        <v>952</v>
      </c>
      <c r="G167" s="10" t="s">
        <v>872</v>
      </c>
    </row>
    <row r="168" spans="1:7" x14ac:dyDescent="0.35">
      <c r="A168" s="48" t="str">
        <f>_xlfn.CONCAT(Table4[[#This Row],[Code]], " - ", Table4[[#This Row],[Nationality]])</f>
        <v>MID - Midway Islands</v>
      </c>
      <c r="B168" s="10" t="s">
        <v>338</v>
      </c>
      <c r="C168" s="9" t="s">
        <v>337</v>
      </c>
      <c r="E168" s="5" t="s">
        <v>631</v>
      </c>
      <c r="F168" s="8" t="s">
        <v>632</v>
      </c>
      <c r="G168" s="10" t="s">
        <v>588</v>
      </c>
    </row>
    <row r="169" spans="1:7" x14ac:dyDescent="0.35">
      <c r="A169" s="48" t="str">
        <f>_xlfn.CONCAT(Table4[[#This Row],[Code]], " - ", Table4[[#This Row],[Nationality]])</f>
        <v>MDA - Moldova, Republic of</v>
      </c>
      <c r="B169" s="10" t="s">
        <v>340</v>
      </c>
      <c r="C169" s="9" t="s">
        <v>339</v>
      </c>
      <c r="E169" s="5" t="s">
        <v>663</v>
      </c>
      <c r="F169" s="8" t="s">
        <v>664</v>
      </c>
      <c r="G169" s="10" t="s">
        <v>588</v>
      </c>
    </row>
    <row r="170" spans="1:7" x14ac:dyDescent="0.35">
      <c r="A170" s="48" t="str">
        <f>_xlfn.CONCAT(Table4[[#This Row],[Code]], " - ", Table4[[#This Row],[Nationality]])</f>
        <v>MCO - Monaco</v>
      </c>
      <c r="B170" s="10" t="s">
        <v>342</v>
      </c>
      <c r="C170" s="9" t="s">
        <v>341</v>
      </c>
      <c r="E170" s="5" t="s">
        <v>633</v>
      </c>
      <c r="F170" s="8" t="s">
        <v>634</v>
      </c>
      <c r="G170" s="10" t="s">
        <v>588</v>
      </c>
    </row>
    <row r="171" spans="1:7" x14ac:dyDescent="0.35">
      <c r="A171" s="48" t="str">
        <f>_xlfn.CONCAT(Table4[[#This Row],[Code]], " - ", Table4[[#This Row],[Nationality]])</f>
        <v>MNG - Mongolia</v>
      </c>
      <c r="B171" s="10" t="s">
        <v>344</v>
      </c>
      <c r="C171" s="9" t="s">
        <v>343</v>
      </c>
      <c r="E171" s="5" t="s">
        <v>593</v>
      </c>
      <c r="F171" s="8" t="s">
        <v>594</v>
      </c>
      <c r="G171" s="10" t="s">
        <v>588</v>
      </c>
    </row>
    <row r="172" spans="1:7" x14ac:dyDescent="0.35">
      <c r="A172" s="48" t="str">
        <f>_xlfn.CONCAT(Table4[[#This Row],[Code]], " - ", Table4[[#This Row],[Nationality]])</f>
        <v>MNE - Montenegro (the Republic of)</v>
      </c>
      <c r="B172" s="10" t="s">
        <v>346</v>
      </c>
      <c r="C172" s="9" t="s">
        <v>345</v>
      </c>
      <c r="E172" s="5" t="s">
        <v>601</v>
      </c>
      <c r="F172" s="8" t="s">
        <v>602</v>
      </c>
      <c r="G172" s="10" t="s">
        <v>588</v>
      </c>
    </row>
    <row r="173" spans="1:7" x14ac:dyDescent="0.35">
      <c r="A173" s="48" t="str">
        <f>_xlfn.CONCAT(Table4[[#This Row],[Code]], " - ", Table4[[#This Row],[Nationality]])</f>
        <v>MSR - Montserrat (GBR)</v>
      </c>
      <c r="B173" s="10" t="s">
        <v>348</v>
      </c>
      <c r="C173" s="9" t="s">
        <v>347</v>
      </c>
      <c r="E173" s="5" t="s">
        <v>623</v>
      </c>
      <c r="F173" s="8" t="s">
        <v>624</v>
      </c>
      <c r="G173" s="10" t="s">
        <v>588</v>
      </c>
    </row>
    <row r="174" spans="1:7" x14ac:dyDescent="0.35">
      <c r="A174" s="48" t="str">
        <f>_xlfn.CONCAT(Table4[[#This Row],[Code]], " - ", Table4[[#This Row],[Nationality]])</f>
        <v>MAR - Morocco</v>
      </c>
      <c r="B174" s="10" t="s">
        <v>350</v>
      </c>
      <c r="C174" s="9" t="s">
        <v>349</v>
      </c>
      <c r="E174" s="5" t="s">
        <v>627</v>
      </c>
      <c r="F174" s="8" t="s">
        <v>628</v>
      </c>
      <c r="G174" s="10" t="s">
        <v>588</v>
      </c>
    </row>
    <row r="175" spans="1:7" x14ac:dyDescent="0.35">
      <c r="A175" s="48" t="str">
        <f>_xlfn.CONCAT(Table4[[#This Row],[Code]], " - ", Table4[[#This Row],[Nationality]])</f>
        <v>MOZ - Mozambique</v>
      </c>
      <c r="B175" s="10" t="s">
        <v>352</v>
      </c>
      <c r="C175" s="9" t="s">
        <v>351</v>
      </c>
      <c r="E175" s="5" t="s">
        <v>641</v>
      </c>
      <c r="F175" s="8" t="s">
        <v>642</v>
      </c>
      <c r="G175" s="10" t="s">
        <v>588</v>
      </c>
    </row>
    <row r="176" spans="1:7" x14ac:dyDescent="0.35">
      <c r="A176" s="48" t="str">
        <f>_xlfn.CONCAT(Table4[[#This Row],[Code]], " - ", Table4[[#This Row],[Nationality]])</f>
        <v>NAM - Namibia</v>
      </c>
      <c r="B176" s="10" t="s">
        <v>354</v>
      </c>
      <c r="C176" s="9" t="s">
        <v>353</v>
      </c>
      <c r="E176" s="5" t="s">
        <v>649</v>
      </c>
      <c r="F176" s="8" t="s">
        <v>650</v>
      </c>
      <c r="G176" s="10" t="s">
        <v>588</v>
      </c>
    </row>
    <row r="177" spans="1:7" x14ac:dyDescent="0.35">
      <c r="A177" s="48" t="str">
        <f>_xlfn.CONCAT(Table4[[#This Row],[Code]], " - ", Table4[[#This Row],[Nationality]])</f>
        <v>ZZZ - Nationality Currently Unknown</v>
      </c>
      <c r="B177" s="10" t="s">
        <v>356</v>
      </c>
      <c r="C177" s="9" t="s">
        <v>355</v>
      </c>
      <c r="E177" s="5" t="s">
        <v>659</v>
      </c>
      <c r="F177" s="8" t="s">
        <v>660</v>
      </c>
      <c r="G177" s="10" t="s">
        <v>588</v>
      </c>
    </row>
    <row r="178" spans="1:7" x14ac:dyDescent="0.35">
      <c r="A178" s="48" t="str">
        <f>_xlfn.CONCAT(Table4[[#This Row],[Code]], " - ", Table4[[#This Row],[Nationality]])</f>
        <v>NRU - Nauru</v>
      </c>
      <c r="B178" s="10" t="s">
        <v>358</v>
      </c>
      <c r="C178" s="9" t="s">
        <v>357</v>
      </c>
      <c r="E178" s="5" t="s">
        <v>637</v>
      </c>
      <c r="F178" s="8" t="s">
        <v>638</v>
      </c>
      <c r="G178" s="10" t="s">
        <v>588</v>
      </c>
    </row>
    <row r="179" spans="1:7" x14ac:dyDescent="0.35">
      <c r="A179" s="48" t="str">
        <f>_xlfn.CONCAT(Table4[[#This Row],[Code]], " - ", Table4[[#This Row],[Nationality]])</f>
        <v>NPL - Nepal</v>
      </c>
      <c r="B179" s="10" t="s">
        <v>360</v>
      </c>
      <c r="C179" s="9" t="s">
        <v>359</v>
      </c>
      <c r="E179" s="5" t="s">
        <v>597</v>
      </c>
      <c r="F179" s="8" t="s">
        <v>598</v>
      </c>
      <c r="G179" s="10" t="s">
        <v>588</v>
      </c>
    </row>
    <row r="180" spans="1:7" x14ac:dyDescent="0.35">
      <c r="A180" s="48" t="str">
        <f>_xlfn.CONCAT(Table4[[#This Row],[Code]], " - ", Table4[[#This Row],[Nationality]])</f>
        <v>NLD - Netherlands</v>
      </c>
      <c r="B180" s="10" t="s">
        <v>362</v>
      </c>
      <c r="C180" s="9" t="s">
        <v>361</v>
      </c>
      <c r="E180" s="5" t="s">
        <v>615</v>
      </c>
      <c r="F180" s="8" t="s">
        <v>616</v>
      </c>
      <c r="G180" s="10" t="s">
        <v>588</v>
      </c>
    </row>
    <row r="181" spans="1:7" x14ac:dyDescent="0.35">
      <c r="A181" s="48" t="str">
        <f>_xlfn.CONCAT(Table4[[#This Row],[Code]], " - ", Table4[[#This Row],[Nationality]])</f>
        <v>ANT - Netherlands Antilles</v>
      </c>
      <c r="B181" s="10" t="s">
        <v>364</v>
      </c>
      <c r="C181" s="9" t="s">
        <v>363</v>
      </c>
      <c r="E181" s="5" t="s">
        <v>635</v>
      </c>
      <c r="F181" s="8" t="s">
        <v>636</v>
      </c>
      <c r="G181" s="10" t="s">
        <v>588</v>
      </c>
    </row>
    <row r="182" spans="1:7" x14ac:dyDescent="0.35">
      <c r="A182" s="48" t="str">
        <f>_xlfn.CONCAT(Table4[[#This Row],[Code]], " - ", Table4[[#This Row],[Nationality]])</f>
        <v>XEI - Netherlands East Indies</v>
      </c>
      <c r="B182" s="10" t="s">
        <v>366</v>
      </c>
      <c r="C182" s="9" t="s">
        <v>365</v>
      </c>
      <c r="E182" s="5" t="s">
        <v>647</v>
      </c>
      <c r="F182" s="8" t="s">
        <v>648</v>
      </c>
      <c r="G182" s="10" t="s">
        <v>588</v>
      </c>
    </row>
    <row r="183" spans="1:7" x14ac:dyDescent="0.35">
      <c r="A183" s="48" t="str">
        <f>_xlfn.CONCAT(Table4[[#This Row],[Code]], " - ", Table4[[#This Row],[Nationality]])</f>
        <v>NTZ - Neutral Zone</v>
      </c>
      <c r="B183" s="10" t="s">
        <v>368</v>
      </c>
      <c r="C183" s="9" t="s">
        <v>367</v>
      </c>
      <c r="E183" s="5" t="s">
        <v>667</v>
      </c>
      <c r="F183" s="8" t="s">
        <v>668</v>
      </c>
      <c r="G183" s="10" t="s">
        <v>588</v>
      </c>
    </row>
    <row r="184" spans="1:7" x14ac:dyDescent="0.35">
      <c r="A184" s="48" t="str">
        <f>_xlfn.CONCAT(Table4[[#This Row],[Code]], " - ", Table4[[#This Row],[Nationality]])</f>
        <v>NCL - New Caledonia</v>
      </c>
      <c r="B184" s="10" t="s">
        <v>370</v>
      </c>
      <c r="C184" s="9" t="s">
        <v>369</v>
      </c>
      <c r="E184" s="5" t="s">
        <v>669</v>
      </c>
      <c r="F184" s="8" t="s">
        <v>670</v>
      </c>
      <c r="G184" s="10" t="s">
        <v>588</v>
      </c>
    </row>
    <row r="185" spans="1:7" x14ac:dyDescent="0.35">
      <c r="A185" s="48" t="str">
        <f>_xlfn.CONCAT(Table4[[#This Row],[Code]], " - ", Table4[[#This Row],[Nationality]])</f>
        <v>NZL - New Zealand</v>
      </c>
      <c r="B185" s="10" t="s">
        <v>372</v>
      </c>
      <c r="C185" s="9" t="s">
        <v>371</v>
      </c>
      <c r="E185" s="5" t="s">
        <v>675</v>
      </c>
      <c r="F185" s="8" t="s">
        <v>676</v>
      </c>
      <c r="G185" s="10" t="s">
        <v>588</v>
      </c>
    </row>
    <row r="186" spans="1:7" x14ac:dyDescent="0.35">
      <c r="A186" s="48" t="str">
        <f>_xlfn.CONCAT(Table4[[#This Row],[Code]], " - ", Table4[[#This Row],[Nationality]])</f>
        <v>NIC - Nicaragua</v>
      </c>
      <c r="B186" s="10" t="s">
        <v>374</v>
      </c>
      <c r="C186" s="9" t="s">
        <v>373</v>
      </c>
      <c r="E186" s="5" t="s">
        <v>740</v>
      </c>
      <c r="F186" s="8" t="s">
        <v>741</v>
      </c>
      <c r="G186" s="10" t="s">
        <v>679</v>
      </c>
    </row>
    <row r="187" spans="1:7" x14ac:dyDescent="0.35">
      <c r="A187" s="48" t="str">
        <f>_xlfn.CONCAT(Table4[[#This Row],[Code]], " - ", Table4[[#This Row],[Nationality]])</f>
        <v>NER - Niger</v>
      </c>
      <c r="B187" s="10" t="s">
        <v>376</v>
      </c>
      <c r="C187" s="9" t="s">
        <v>375</v>
      </c>
      <c r="E187" s="5" t="s">
        <v>686</v>
      </c>
      <c r="F187" s="8" t="s">
        <v>687</v>
      </c>
      <c r="G187" s="10" t="s">
        <v>679</v>
      </c>
    </row>
    <row r="188" spans="1:7" x14ac:dyDescent="0.35">
      <c r="A188" s="48" t="str">
        <f>_xlfn.CONCAT(Table4[[#This Row],[Code]], " - ", Table4[[#This Row],[Nationality]])</f>
        <v>NGA - Nigeria</v>
      </c>
      <c r="B188" s="10" t="s">
        <v>378</v>
      </c>
      <c r="C188" s="9" t="s">
        <v>377</v>
      </c>
      <c r="E188" s="5" t="s">
        <v>690</v>
      </c>
      <c r="F188" s="8" t="s">
        <v>691</v>
      </c>
      <c r="G188" s="10" t="s">
        <v>679</v>
      </c>
    </row>
    <row r="189" spans="1:7" x14ac:dyDescent="0.35">
      <c r="A189" s="48" t="str">
        <f>_xlfn.CONCAT(Table4[[#This Row],[Code]], " - ", Table4[[#This Row],[Nationality]])</f>
        <v>NIU - Niue</v>
      </c>
      <c r="B189" s="10" t="s">
        <v>380</v>
      </c>
      <c r="C189" s="9" t="s">
        <v>379</v>
      </c>
      <c r="E189" s="5" t="s">
        <v>720</v>
      </c>
      <c r="F189" s="8" t="s">
        <v>721</v>
      </c>
      <c r="G189" s="10" t="s">
        <v>679</v>
      </c>
    </row>
    <row r="190" spans="1:7" x14ac:dyDescent="0.35">
      <c r="A190" s="48" t="str">
        <f>_xlfn.CONCAT(Table4[[#This Row],[Code]], " - ", Table4[[#This Row],[Nationality]])</f>
        <v>NFK - Norfolk Island</v>
      </c>
      <c r="B190" s="10" t="s">
        <v>382</v>
      </c>
      <c r="C190" s="9" t="s">
        <v>381</v>
      </c>
      <c r="E190" s="5" t="s">
        <v>732</v>
      </c>
      <c r="F190" s="8" t="s">
        <v>733</v>
      </c>
      <c r="G190" s="10" t="s">
        <v>679</v>
      </c>
    </row>
    <row r="191" spans="1:7" x14ac:dyDescent="0.35">
      <c r="A191" s="48" t="str">
        <f>_xlfn.CONCAT(Table4[[#This Row],[Code]], " - ", Table4[[#This Row],[Nationality]])</f>
        <v>MNP - Northern Mariana Islands</v>
      </c>
      <c r="B191" s="10" t="s">
        <v>384</v>
      </c>
      <c r="C191" s="9" t="s">
        <v>383</v>
      </c>
      <c r="E191" s="5" t="s">
        <v>744</v>
      </c>
      <c r="F191" s="8" t="s">
        <v>745</v>
      </c>
      <c r="G191" s="10" t="s">
        <v>679</v>
      </c>
    </row>
    <row r="192" spans="1:7" x14ac:dyDescent="0.35">
      <c r="A192" s="48" t="str">
        <f>_xlfn.CONCAT(Table4[[#This Row],[Code]], " - ", Table4[[#This Row],[Nationality]])</f>
        <v>NOR - Norway</v>
      </c>
      <c r="B192" s="10" t="s">
        <v>386</v>
      </c>
      <c r="C192" s="9" t="s">
        <v>385</v>
      </c>
      <c r="E192" s="5" t="s">
        <v>746</v>
      </c>
      <c r="F192" s="8" t="s">
        <v>747</v>
      </c>
      <c r="G192" s="10" t="s">
        <v>679</v>
      </c>
    </row>
    <row r="193" spans="1:7" x14ac:dyDescent="0.35">
      <c r="A193" s="48" t="str">
        <f>_xlfn.CONCAT(Table4[[#This Row],[Code]], " - ", Table4[[#This Row],[Nationality]])</f>
        <v>XYZ - Officially Stateless</v>
      </c>
      <c r="B193" s="10" t="s">
        <v>388</v>
      </c>
      <c r="C193" s="9" t="s">
        <v>387</v>
      </c>
      <c r="E193" s="5" t="s">
        <v>754</v>
      </c>
      <c r="F193" s="8" t="s">
        <v>755</v>
      </c>
      <c r="G193" s="10" t="s">
        <v>679</v>
      </c>
    </row>
    <row r="194" spans="1:7" x14ac:dyDescent="0.35">
      <c r="A194" s="48" t="str">
        <f>_xlfn.CONCAT(Table4[[#This Row],[Code]], " - ", Table4[[#This Row],[Nationality]])</f>
        <v>OMN - Oman</v>
      </c>
      <c r="B194" s="10" t="s">
        <v>390</v>
      </c>
      <c r="C194" s="9" t="s">
        <v>389</v>
      </c>
      <c r="E194" s="5" t="s">
        <v>1392</v>
      </c>
      <c r="F194" s="8" t="s">
        <v>1393</v>
      </c>
      <c r="G194" s="10" t="s">
        <v>1351</v>
      </c>
    </row>
    <row r="195" spans="1:7" x14ac:dyDescent="0.35">
      <c r="A195" s="48" t="str">
        <f>_xlfn.CONCAT(Table4[[#This Row],[Code]], " - ", Table4[[#This Row],[Nationality]])</f>
        <v>OTC - Other Commonwealth</v>
      </c>
      <c r="B195" s="10" t="s">
        <v>392</v>
      </c>
      <c r="C195" s="9" t="s">
        <v>391</v>
      </c>
      <c r="E195" s="5" t="s">
        <v>1376</v>
      </c>
      <c r="F195" s="8" t="s">
        <v>1377</v>
      </c>
      <c r="G195" s="10" t="s">
        <v>1351</v>
      </c>
    </row>
    <row r="196" spans="1:7" x14ac:dyDescent="0.35">
      <c r="A196" s="48" t="str">
        <f>_xlfn.CONCAT(Table4[[#This Row],[Code]], " - ", Table4[[#This Row],[Nationality]])</f>
        <v>PAK - Pakistan</v>
      </c>
      <c r="B196" s="10" t="s">
        <v>394</v>
      </c>
      <c r="C196" s="9" t="s">
        <v>393</v>
      </c>
      <c r="E196" s="5" t="s">
        <v>1356</v>
      </c>
      <c r="F196" s="8" t="s">
        <v>1357</v>
      </c>
      <c r="G196" s="10" t="s">
        <v>1351</v>
      </c>
    </row>
    <row r="197" spans="1:7" x14ac:dyDescent="0.35">
      <c r="A197" s="48" t="str">
        <f>_xlfn.CONCAT(Table4[[#This Row],[Code]], " - ", Table4[[#This Row],[Nationality]])</f>
        <v>PLW - Palau</v>
      </c>
      <c r="B197" s="10" t="s">
        <v>396</v>
      </c>
      <c r="C197" s="9" t="s">
        <v>395</v>
      </c>
      <c r="E197" s="5" t="s">
        <v>1362</v>
      </c>
      <c r="F197" s="8" t="s">
        <v>1363</v>
      </c>
      <c r="G197" s="10" t="s">
        <v>1351</v>
      </c>
    </row>
    <row r="198" spans="1:7" x14ac:dyDescent="0.35">
      <c r="A198" s="48" t="str">
        <f>_xlfn.CONCAT(Table4[[#This Row],[Code]], " - ", Table4[[#This Row],[Nationality]])</f>
        <v>PSE - Palestinian Authority</v>
      </c>
      <c r="B198" s="10" t="s">
        <v>398</v>
      </c>
      <c r="C198" s="9" t="s">
        <v>397</v>
      </c>
      <c r="E198" s="5" t="s">
        <v>1378</v>
      </c>
      <c r="F198" s="8" t="s">
        <v>1379</v>
      </c>
      <c r="G198" s="10" t="s">
        <v>1351</v>
      </c>
    </row>
    <row r="199" spans="1:7" x14ac:dyDescent="0.35">
      <c r="A199" s="48" t="str">
        <f>_xlfn.CONCAT(Table4[[#This Row],[Code]], " - ", Table4[[#This Row],[Nationality]])</f>
        <v>PAN - Panama</v>
      </c>
      <c r="B199" s="10" t="s">
        <v>400</v>
      </c>
      <c r="C199" s="9" t="s">
        <v>399</v>
      </c>
      <c r="E199" s="5" t="s">
        <v>1384</v>
      </c>
      <c r="F199" s="8" t="s">
        <v>1385</v>
      </c>
      <c r="G199" s="10" t="s">
        <v>1351</v>
      </c>
    </row>
    <row r="200" spans="1:7" x14ac:dyDescent="0.35">
      <c r="A200" s="48" t="str">
        <f>_xlfn.CONCAT(Table4[[#This Row],[Code]], " - ", Table4[[#This Row],[Nationality]])</f>
        <v>PNG - Papua New Guinea</v>
      </c>
      <c r="B200" s="10" t="s">
        <v>402</v>
      </c>
      <c r="C200" s="9" t="s">
        <v>401</v>
      </c>
      <c r="E200" s="5" t="s">
        <v>1364</v>
      </c>
      <c r="F200" s="8" t="s">
        <v>1365</v>
      </c>
      <c r="G200" s="10" t="s">
        <v>1351</v>
      </c>
    </row>
    <row r="201" spans="1:7" x14ac:dyDescent="0.35">
      <c r="A201" s="48" t="str">
        <f>_xlfn.CONCAT(Table4[[#This Row],[Code]], " - ", Table4[[#This Row],[Nationality]])</f>
        <v>PRY - Paraguay</v>
      </c>
      <c r="B201" s="10" t="s">
        <v>404</v>
      </c>
      <c r="C201" s="9" t="s">
        <v>403</v>
      </c>
      <c r="E201" s="5" t="s">
        <v>1382</v>
      </c>
      <c r="F201" s="8" t="s">
        <v>1383</v>
      </c>
      <c r="G201" s="10" t="s">
        <v>1351</v>
      </c>
    </row>
    <row r="202" spans="1:7" x14ac:dyDescent="0.35">
      <c r="A202" s="48" t="str">
        <f>_xlfn.CONCAT(Table4[[#This Row],[Code]], " - ", Table4[[#This Row],[Nationality]])</f>
        <v>BFS - Peoples Democratic Republic of Burkino</v>
      </c>
      <c r="B202" s="10" t="s">
        <v>406</v>
      </c>
      <c r="C202" s="9" t="s">
        <v>405</v>
      </c>
      <c r="E202" s="5" t="s">
        <v>1386</v>
      </c>
      <c r="F202" s="8" t="s">
        <v>1387</v>
      </c>
      <c r="G202" s="10" t="s">
        <v>1351</v>
      </c>
    </row>
    <row r="203" spans="1:7" x14ac:dyDescent="0.35">
      <c r="A203" s="48" t="str">
        <f>_xlfn.CONCAT(Table4[[#This Row],[Code]], " - ", Table4[[#This Row],[Nationality]])</f>
        <v>PER - Peru</v>
      </c>
      <c r="B203" s="10" t="s">
        <v>408</v>
      </c>
      <c r="C203" s="9" t="s">
        <v>407</v>
      </c>
      <c r="E203" s="5" t="s">
        <v>653</v>
      </c>
      <c r="F203" s="8" t="s">
        <v>654</v>
      </c>
      <c r="G203" s="10" t="s">
        <v>588</v>
      </c>
    </row>
    <row r="204" spans="1:7" x14ac:dyDescent="0.35">
      <c r="A204" s="48" t="str">
        <f>_xlfn.CONCAT(Table4[[#This Row],[Code]], " - ", Table4[[#This Row],[Nationality]])</f>
        <v>PHL - Philippines</v>
      </c>
      <c r="B204" s="10" t="s">
        <v>410</v>
      </c>
      <c r="C204" s="9" t="s">
        <v>409</v>
      </c>
      <c r="E204" s="5" t="s">
        <v>605</v>
      </c>
      <c r="F204" s="8" t="s">
        <v>606</v>
      </c>
      <c r="G204" s="10" t="s">
        <v>588</v>
      </c>
    </row>
    <row r="205" spans="1:7" x14ac:dyDescent="0.35">
      <c r="A205" s="48" t="str">
        <f>_xlfn.CONCAT(Table4[[#This Row],[Code]], " - ", Table4[[#This Row],[Nationality]])</f>
        <v>PCN - Pitcairn Islands (GBR)</v>
      </c>
      <c r="B205" s="10" t="s">
        <v>412</v>
      </c>
      <c r="C205" s="9" t="s">
        <v>411</v>
      </c>
      <c r="E205" s="5" t="s">
        <v>607</v>
      </c>
      <c r="F205" s="8" t="s">
        <v>608</v>
      </c>
      <c r="G205" s="10" t="s">
        <v>588</v>
      </c>
    </row>
    <row r="206" spans="1:7" x14ac:dyDescent="0.35">
      <c r="A206" s="48" t="str">
        <f>_xlfn.CONCAT(Table4[[#This Row],[Code]], " - ", Table4[[#This Row],[Nationality]])</f>
        <v>POL - Poland</v>
      </c>
      <c r="B206" s="10" t="s">
        <v>414</v>
      </c>
      <c r="C206" s="9" t="s">
        <v>413</v>
      </c>
      <c r="E206" s="5" t="s">
        <v>617</v>
      </c>
      <c r="F206" s="8" t="s">
        <v>618</v>
      </c>
      <c r="G206" s="10" t="s">
        <v>588</v>
      </c>
    </row>
    <row r="207" spans="1:7" x14ac:dyDescent="0.35">
      <c r="A207" s="48" t="str">
        <f>_xlfn.CONCAT(Table4[[#This Row],[Code]], " - ", Table4[[#This Row],[Nationality]])</f>
        <v>PRT - Portugal</v>
      </c>
      <c r="B207" s="10" t="s">
        <v>416</v>
      </c>
      <c r="C207" s="9" t="s">
        <v>415</v>
      </c>
      <c r="E207" s="5" t="s">
        <v>629</v>
      </c>
      <c r="F207" s="8" t="s">
        <v>630</v>
      </c>
      <c r="G207" s="10" t="s">
        <v>588</v>
      </c>
    </row>
    <row r="208" spans="1:7" x14ac:dyDescent="0.35">
      <c r="A208" s="48" t="str">
        <f>_xlfn.CONCAT(Table4[[#This Row],[Code]], " - ", Table4[[#This Row],[Nationality]])</f>
        <v>PRI - Puerto Rico</v>
      </c>
      <c r="B208" s="10" t="s">
        <v>418</v>
      </c>
      <c r="C208" s="9" t="s">
        <v>417</v>
      </c>
      <c r="E208" s="5" t="s">
        <v>651</v>
      </c>
      <c r="F208" s="8" t="s">
        <v>652</v>
      </c>
      <c r="G208" s="10" t="s">
        <v>588</v>
      </c>
    </row>
    <row r="209" spans="1:7" x14ac:dyDescent="0.35">
      <c r="A209" s="48" t="str">
        <f>_xlfn.CONCAT(Table4[[#This Row],[Code]], " - ", Table4[[#This Row],[Nationality]])</f>
        <v>QAT - Qatar</v>
      </c>
      <c r="B209" s="10" t="s">
        <v>420</v>
      </c>
      <c r="C209" s="9" t="s">
        <v>419</v>
      </c>
      <c r="E209" s="5" t="s">
        <v>671</v>
      </c>
      <c r="F209" s="8" t="s">
        <v>672</v>
      </c>
      <c r="G209" s="10" t="s">
        <v>588</v>
      </c>
    </row>
    <row r="210" spans="1:7" x14ac:dyDescent="0.35">
      <c r="A210" s="48" t="str">
        <f>_xlfn.CONCAT(Table4[[#This Row],[Code]], " - ", Table4[[#This Row],[Nationality]])</f>
        <v>XXB - Refugee - Article 1 of the 1951 Convention</v>
      </c>
      <c r="B210" s="10" t="s">
        <v>422</v>
      </c>
      <c r="C210" s="9" t="s">
        <v>421</v>
      </c>
      <c r="E210" s="5" t="s">
        <v>673</v>
      </c>
      <c r="F210" s="8" t="s">
        <v>674</v>
      </c>
      <c r="G210" s="10" t="s">
        <v>588</v>
      </c>
    </row>
    <row r="211" spans="1:7" x14ac:dyDescent="0.35">
      <c r="A211" s="48" t="str">
        <f>_xlfn.CONCAT(Table4[[#This Row],[Code]], " - ", Table4[[#This Row],[Nationality]])</f>
        <v>XXC - Refugee - Other</v>
      </c>
      <c r="B211" s="10" t="s">
        <v>424</v>
      </c>
      <c r="C211" s="9" t="s">
        <v>423</v>
      </c>
      <c r="E211" s="5" t="s">
        <v>860</v>
      </c>
      <c r="F211" s="8" t="s">
        <v>861</v>
      </c>
      <c r="G211" s="10" t="s">
        <v>847</v>
      </c>
    </row>
    <row r="212" spans="1:7" x14ac:dyDescent="0.35">
      <c r="A212" s="48" t="str">
        <f>_xlfn.CONCAT(Table4[[#This Row],[Code]], " - ", Table4[[#This Row],[Nationality]])</f>
        <v>REU - Reunion</v>
      </c>
      <c r="B212" s="10" t="s">
        <v>426</v>
      </c>
      <c r="C212" s="9" t="s">
        <v>425</v>
      </c>
      <c r="E212" s="5" t="s">
        <v>655</v>
      </c>
      <c r="F212" s="8" t="s">
        <v>656</v>
      </c>
      <c r="G212" s="10" t="s">
        <v>588</v>
      </c>
    </row>
    <row r="213" spans="1:7" x14ac:dyDescent="0.35">
      <c r="A213" s="48" t="str">
        <f>_xlfn.CONCAT(Table4[[#This Row],[Code]], " - ", Table4[[#This Row],[Nationality]])</f>
        <v>XRH - Rhodesia</v>
      </c>
      <c r="B213" s="10" t="s">
        <v>428</v>
      </c>
      <c r="C213" s="9" t="s">
        <v>427</v>
      </c>
      <c r="E213" s="5" t="s">
        <v>657</v>
      </c>
      <c r="F213" s="8" t="s">
        <v>658</v>
      </c>
      <c r="G213" s="10" t="s">
        <v>588</v>
      </c>
    </row>
    <row r="214" spans="1:7" x14ac:dyDescent="0.35">
      <c r="A214" s="48" t="str">
        <f>_xlfn.CONCAT(Table4[[#This Row],[Code]], " - ", Table4[[#This Row],[Nationality]])</f>
        <v>ROU - Romania</v>
      </c>
      <c r="B214" s="10" t="s">
        <v>430</v>
      </c>
      <c r="C214" s="9" t="s">
        <v>429</v>
      </c>
      <c r="E214" s="5" t="s">
        <v>589</v>
      </c>
      <c r="F214" s="8" t="s">
        <v>590</v>
      </c>
      <c r="G214" s="10" t="s">
        <v>588</v>
      </c>
    </row>
    <row r="215" spans="1:7" x14ac:dyDescent="0.35">
      <c r="A215" s="48" t="str">
        <f>_xlfn.CONCAT(Table4[[#This Row],[Code]], " - ", Table4[[#This Row],[Nationality]])</f>
        <v>RUS - Russian Federation</v>
      </c>
      <c r="B215" s="10" t="s">
        <v>432</v>
      </c>
      <c r="C215" s="9" t="s">
        <v>431</v>
      </c>
      <c r="E215" s="5" t="s">
        <v>591</v>
      </c>
      <c r="F215" s="8" t="s">
        <v>592</v>
      </c>
      <c r="G215" s="10" t="s">
        <v>588</v>
      </c>
    </row>
    <row r="216" spans="1:7" x14ac:dyDescent="0.35">
      <c r="A216" s="48" t="str">
        <f>_xlfn.CONCAT(Table4[[#This Row],[Code]], " - ", Table4[[#This Row],[Nationality]])</f>
        <v>RWA - Rwanda</v>
      </c>
      <c r="B216" s="10" t="s">
        <v>434</v>
      </c>
      <c r="C216" s="9" t="s">
        <v>433</v>
      </c>
      <c r="E216" s="5" t="s">
        <v>599</v>
      </c>
      <c r="F216" s="8" t="s">
        <v>600</v>
      </c>
      <c r="G216" s="10" t="s">
        <v>588</v>
      </c>
    </row>
    <row r="217" spans="1:7" x14ac:dyDescent="0.35">
      <c r="A217" s="48" t="str">
        <f>_xlfn.CONCAT(Table4[[#This Row],[Code]], " - ", Table4[[#This Row],[Nationality]])</f>
        <v>BLM - Saint Barthelemy</v>
      </c>
      <c r="B217" s="10" t="s">
        <v>436</v>
      </c>
      <c r="C217" s="9" t="s">
        <v>435</v>
      </c>
      <c r="E217" s="5" t="s">
        <v>621</v>
      </c>
      <c r="F217" s="8" t="s">
        <v>622</v>
      </c>
      <c r="G217" s="10" t="s">
        <v>588</v>
      </c>
    </row>
    <row r="218" spans="1:7" x14ac:dyDescent="0.35">
      <c r="A218" s="48" t="str">
        <f>_xlfn.CONCAT(Table4[[#This Row],[Code]], " - ", Table4[[#This Row],[Nationality]])</f>
        <v>MAF - Saint Martin</v>
      </c>
      <c r="B218" s="10" t="s">
        <v>438</v>
      </c>
      <c r="C218" s="9" t="s">
        <v>437</v>
      </c>
      <c r="E218" s="5" t="s">
        <v>639</v>
      </c>
      <c r="F218" s="8" t="s">
        <v>640</v>
      </c>
      <c r="G218" s="10" t="s">
        <v>588</v>
      </c>
    </row>
    <row r="219" spans="1:7" x14ac:dyDescent="0.35">
      <c r="A219" s="48" t="str">
        <f>_xlfn.CONCAT(Table4[[#This Row],[Code]], " - ", Table4[[#This Row],[Nationality]])</f>
        <v>WSM - Samoa</v>
      </c>
      <c r="B219" s="10" t="s">
        <v>440</v>
      </c>
      <c r="C219" s="9" t="s">
        <v>439</v>
      </c>
      <c r="E219" s="5" t="s">
        <v>643</v>
      </c>
      <c r="F219" s="8" t="s">
        <v>644</v>
      </c>
      <c r="G219" s="10" t="s">
        <v>588</v>
      </c>
    </row>
    <row r="220" spans="1:7" x14ac:dyDescent="0.35">
      <c r="A220" s="48" t="str">
        <f>_xlfn.CONCAT(Table4[[#This Row],[Code]], " - ", Table4[[#This Row],[Nationality]])</f>
        <v>SMR - San Marino</v>
      </c>
      <c r="B220" s="10" t="s">
        <v>442</v>
      </c>
      <c r="C220" s="9" t="s">
        <v>441</v>
      </c>
      <c r="E220" s="5" t="s">
        <v>661</v>
      </c>
      <c r="F220" s="8" t="s">
        <v>662</v>
      </c>
      <c r="G220" s="10" t="s">
        <v>588</v>
      </c>
    </row>
    <row r="221" spans="1:7" x14ac:dyDescent="0.35">
      <c r="A221" s="48" t="str">
        <f>_xlfn.CONCAT(Table4[[#This Row],[Code]], " - ", Table4[[#This Row],[Nationality]])</f>
        <v>STP - Sao Tome &amp; Principe</v>
      </c>
      <c r="B221" s="10" t="s">
        <v>444</v>
      </c>
      <c r="C221" s="9" t="s">
        <v>443</v>
      </c>
      <c r="E221" s="5" t="s">
        <v>1104</v>
      </c>
      <c r="F221" s="8" t="s">
        <v>1105</v>
      </c>
      <c r="G221" s="10" t="s">
        <v>1023</v>
      </c>
    </row>
    <row r="222" spans="1:7" x14ac:dyDescent="0.35">
      <c r="A222" s="48" t="str">
        <f>_xlfn.CONCAT(Table4[[#This Row],[Code]], " - ", Table4[[#This Row],[Nationality]])</f>
        <v>SAU - Saudi Arabia</v>
      </c>
      <c r="B222" s="10" t="s">
        <v>446</v>
      </c>
      <c r="C222" s="9" t="s">
        <v>445</v>
      </c>
      <c r="E222" s="5" t="s">
        <v>1040</v>
      </c>
      <c r="F222" s="8" t="s">
        <v>1041</v>
      </c>
      <c r="G222" s="10" t="s">
        <v>1023</v>
      </c>
    </row>
    <row r="223" spans="1:7" x14ac:dyDescent="0.35">
      <c r="A223" s="48" t="str">
        <f>_xlfn.CONCAT(Table4[[#This Row],[Code]], " - ", Table4[[#This Row],[Nationality]])</f>
        <v>SEN - Senegal</v>
      </c>
      <c r="B223" s="10" t="s">
        <v>448</v>
      </c>
      <c r="C223" s="9" t="s">
        <v>447</v>
      </c>
      <c r="E223" s="5" t="s">
        <v>1102</v>
      </c>
      <c r="F223" s="8" t="s">
        <v>1103</v>
      </c>
      <c r="G223" s="10" t="s">
        <v>1023</v>
      </c>
    </row>
    <row r="224" spans="1:7" x14ac:dyDescent="0.35">
      <c r="A224" s="48" t="str">
        <f>_xlfn.CONCAT(Table4[[#This Row],[Code]], " - ", Table4[[#This Row],[Nationality]])</f>
        <v>SRB - Serbia (the Republic of)</v>
      </c>
      <c r="B224" s="10" t="s">
        <v>450</v>
      </c>
      <c r="C224" s="9" t="s">
        <v>449</v>
      </c>
      <c r="E224" s="5" t="s">
        <v>1124</v>
      </c>
      <c r="F224" s="8" t="s">
        <v>1125</v>
      </c>
      <c r="G224" s="10" t="s">
        <v>1023</v>
      </c>
    </row>
    <row r="225" spans="1:7" x14ac:dyDescent="0.35">
      <c r="A225" s="48" t="str">
        <f>_xlfn.CONCAT(Table4[[#This Row],[Code]], " - ", Table4[[#This Row],[Nationality]])</f>
        <v>SYC - Seychelles</v>
      </c>
      <c r="B225" s="10" t="s">
        <v>452</v>
      </c>
      <c r="C225" s="9" t="s">
        <v>451</v>
      </c>
      <c r="E225" s="5" t="s">
        <v>1146</v>
      </c>
      <c r="F225" s="8" t="s">
        <v>1147</v>
      </c>
      <c r="G225" s="10" t="s">
        <v>1023</v>
      </c>
    </row>
    <row r="226" spans="1:7" x14ac:dyDescent="0.35">
      <c r="A226" s="48" t="str">
        <f>_xlfn.CONCAT(Table4[[#This Row],[Code]], " - ", Table4[[#This Row],[Nationality]])</f>
        <v>SLE - Sierra Leone</v>
      </c>
      <c r="B226" s="10" t="s">
        <v>454</v>
      </c>
      <c r="C226" s="9" t="s">
        <v>453</v>
      </c>
      <c r="E226" s="5" t="s">
        <v>1154</v>
      </c>
      <c r="F226" s="8" t="s">
        <v>1155</v>
      </c>
      <c r="G226" s="10" t="s">
        <v>1023</v>
      </c>
    </row>
    <row r="227" spans="1:7" x14ac:dyDescent="0.35">
      <c r="A227" s="48" t="str">
        <f>_xlfn.CONCAT(Table4[[#This Row],[Code]], " - ", Table4[[#This Row],[Nationality]])</f>
        <v>SKM - Sikkim</v>
      </c>
      <c r="B227" s="10" t="s">
        <v>456</v>
      </c>
      <c r="C227" s="9" t="s">
        <v>455</v>
      </c>
      <c r="E227" s="5" t="s">
        <v>1331</v>
      </c>
      <c r="F227" s="8" t="s">
        <v>1332</v>
      </c>
      <c r="G227" s="10" t="s">
        <v>1284</v>
      </c>
    </row>
    <row r="228" spans="1:7" x14ac:dyDescent="0.35">
      <c r="A228" s="48" t="str">
        <f>_xlfn.CONCAT(Table4[[#This Row],[Code]], " - ", Table4[[#This Row],[Nationality]])</f>
        <v>SGP - Singapore</v>
      </c>
      <c r="B228" s="10" t="s">
        <v>458</v>
      </c>
      <c r="C228" s="9" t="s">
        <v>457</v>
      </c>
      <c r="E228" s="5" t="s">
        <v>1313</v>
      </c>
      <c r="F228" s="8" t="s">
        <v>1314</v>
      </c>
      <c r="G228" s="10" t="s">
        <v>1284</v>
      </c>
    </row>
    <row r="229" spans="1:7" x14ac:dyDescent="0.35">
      <c r="A229" s="48" t="str">
        <f>_xlfn.CONCAT(Table4[[#This Row],[Code]], " - ", Table4[[#This Row],[Nationality]])</f>
        <v>SXM - Sint Maarten (DUtch Part)</v>
      </c>
      <c r="B229" s="10" t="s">
        <v>460</v>
      </c>
      <c r="C229" s="9" t="s">
        <v>459</v>
      </c>
      <c r="E229" s="5" t="s">
        <v>1211</v>
      </c>
      <c r="F229" s="8" t="s">
        <v>1212</v>
      </c>
      <c r="G229" s="10" t="s">
        <v>1172</v>
      </c>
    </row>
    <row r="230" spans="1:7" x14ac:dyDescent="0.35">
      <c r="A230" s="48" t="str">
        <f>_xlfn.CONCAT(Table4[[#This Row],[Code]], " - ", Table4[[#This Row],[Nationality]])</f>
        <v>SVK - Slovakia</v>
      </c>
      <c r="B230" s="10" t="s">
        <v>462</v>
      </c>
      <c r="C230" s="9" t="s">
        <v>461</v>
      </c>
      <c r="E230" s="5" t="s">
        <v>1199</v>
      </c>
      <c r="F230" s="8" t="s">
        <v>1200</v>
      </c>
      <c r="G230" s="10" t="s">
        <v>1172</v>
      </c>
    </row>
    <row r="231" spans="1:7" x14ac:dyDescent="0.35">
      <c r="A231" s="48" t="str">
        <f>_xlfn.CONCAT(Table4[[#This Row],[Code]], " - ", Table4[[#This Row],[Nationality]])</f>
        <v>SVN - Slovenia</v>
      </c>
      <c r="B231" s="10" t="s">
        <v>464</v>
      </c>
      <c r="C231" s="9" t="s">
        <v>463</v>
      </c>
      <c r="E231" s="5" t="s">
        <v>1209</v>
      </c>
      <c r="F231" s="8" t="s">
        <v>1210</v>
      </c>
      <c r="G231" s="10" t="s">
        <v>1172</v>
      </c>
    </row>
    <row r="232" spans="1:7" x14ac:dyDescent="0.35">
      <c r="A232" s="48" t="str">
        <f>_xlfn.CONCAT(Table4[[#This Row],[Code]], " - ", Table4[[#This Row],[Nationality]])</f>
        <v>SLB - Solomon Islands</v>
      </c>
      <c r="B232" s="10" t="s">
        <v>466</v>
      </c>
      <c r="C232" s="9" t="s">
        <v>465</v>
      </c>
      <c r="E232" s="5" t="s">
        <v>1219</v>
      </c>
      <c r="F232" s="8" t="s">
        <v>1220</v>
      </c>
      <c r="G232" s="10" t="s">
        <v>1172</v>
      </c>
    </row>
    <row r="233" spans="1:7" x14ac:dyDescent="0.35">
      <c r="A233" s="48" t="str">
        <f>_xlfn.CONCAT(Table4[[#This Row],[Code]], " - ", Table4[[#This Row],[Nationality]])</f>
        <v>SOM - Somalia</v>
      </c>
      <c r="B233" s="10" t="s">
        <v>468</v>
      </c>
      <c r="C233" s="9" t="s">
        <v>467</v>
      </c>
      <c r="E233" s="5" t="s">
        <v>1213</v>
      </c>
      <c r="F233" s="8" t="s">
        <v>1214</v>
      </c>
      <c r="G233" s="10" t="s">
        <v>1172</v>
      </c>
    </row>
    <row r="234" spans="1:7" x14ac:dyDescent="0.35">
      <c r="A234" s="48" t="str">
        <f>_xlfn.CONCAT(Table4[[#This Row],[Code]], " - ", Table4[[#This Row],[Nationality]])</f>
        <v>ZAF - South Africa</v>
      </c>
      <c r="B234" s="10" t="s">
        <v>470</v>
      </c>
      <c r="C234" s="9" t="s">
        <v>469</v>
      </c>
      <c r="E234" s="5" t="s">
        <v>1325</v>
      </c>
      <c r="F234" s="8" t="s">
        <v>1326</v>
      </c>
      <c r="G234" s="10" t="s">
        <v>1284</v>
      </c>
    </row>
    <row r="235" spans="1:7" x14ac:dyDescent="0.35">
      <c r="A235" s="48" t="str">
        <f>_xlfn.CONCAT(Table4[[#This Row],[Code]], " - ", Table4[[#This Row],[Nationality]])</f>
        <v>SGS - South Georgia and South Sandwich Islands</v>
      </c>
      <c r="B235" s="10" t="s">
        <v>472</v>
      </c>
      <c r="C235" s="9" t="s">
        <v>471</v>
      </c>
      <c r="E235" s="5" t="s">
        <v>1321</v>
      </c>
      <c r="F235" s="8" t="s">
        <v>1322</v>
      </c>
      <c r="G235" s="10" t="s">
        <v>1284</v>
      </c>
    </row>
    <row r="236" spans="1:7" x14ac:dyDescent="0.35">
      <c r="A236" s="48" t="str">
        <f>_xlfn.CONCAT(Table4[[#This Row],[Code]], " - ", Table4[[#This Row],[Nationality]])</f>
        <v>KOR - South Korea (Rep of Korea)</v>
      </c>
      <c r="B236" s="10" t="s">
        <v>474</v>
      </c>
      <c r="C236" s="9" t="s">
        <v>473</v>
      </c>
      <c r="E236" s="5" t="s">
        <v>1287</v>
      </c>
      <c r="F236" s="8" t="s">
        <v>1288</v>
      </c>
      <c r="G236" s="10" t="s">
        <v>1284</v>
      </c>
    </row>
    <row r="237" spans="1:7" x14ac:dyDescent="0.35">
      <c r="A237" s="48" t="str">
        <f>_xlfn.CONCAT(Table4[[#This Row],[Code]], " - ", Table4[[#This Row],[Nationality]])</f>
        <v>SSD - South Sudan</v>
      </c>
      <c r="B237" s="10" t="s">
        <v>476</v>
      </c>
      <c r="C237" s="9" t="s">
        <v>475</v>
      </c>
      <c r="E237" s="5" t="s">
        <v>1293</v>
      </c>
      <c r="F237" s="8" t="s">
        <v>1294</v>
      </c>
      <c r="G237" s="10" t="s">
        <v>1284</v>
      </c>
    </row>
    <row r="238" spans="1:7" x14ac:dyDescent="0.35">
      <c r="A238" s="48" t="str">
        <f>_xlfn.CONCAT(Table4[[#This Row],[Code]], " - ", Table4[[#This Row],[Nationality]])</f>
        <v>SUN - Soviet Union (USSR)</v>
      </c>
      <c r="B238" s="10" t="s">
        <v>478</v>
      </c>
      <c r="C238" s="9" t="s">
        <v>477</v>
      </c>
      <c r="E238" s="5" t="s">
        <v>1297</v>
      </c>
      <c r="F238" s="8" t="s">
        <v>1298</v>
      </c>
      <c r="G238" s="10" t="s">
        <v>1284</v>
      </c>
    </row>
    <row r="239" spans="1:7" x14ac:dyDescent="0.35">
      <c r="A239" s="48" t="str">
        <f>_xlfn.CONCAT(Table4[[#This Row],[Code]], " - ", Table4[[#This Row],[Nationality]])</f>
        <v>ESP - Spain</v>
      </c>
      <c r="B239" s="10" t="s">
        <v>480</v>
      </c>
      <c r="C239" s="9" t="s">
        <v>479</v>
      </c>
      <c r="E239" s="5" t="s">
        <v>1301</v>
      </c>
      <c r="F239" s="8" t="s">
        <v>1302</v>
      </c>
      <c r="G239" s="10" t="s">
        <v>1284</v>
      </c>
    </row>
    <row r="240" spans="1:7" x14ac:dyDescent="0.35">
      <c r="A240" s="48" t="str">
        <f>_xlfn.CONCAT(Table4[[#This Row],[Code]], " - ", Table4[[#This Row],[Nationality]])</f>
        <v>LKA - Sri Lanka</v>
      </c>
      <c r="B240" s="10" t="s">
        <v>482</v>
      </c>
      <c r="C240" s="9" t="s">
        <v>481</v>
      </c>
      <c r="E240" s="5" t="s">
        <v>1317</v>
      </c>
      <c r="F240" s="8" t="s">
        <v>1318</v>
      </c>
      <c r="G240" s="10" t="s">
        <v>1284</v>
      </c>
    </row>
    <row r="241" spans="1:7" x14ac:dyDescent="0.35">
      <c r="A241" s="48" t="str">
        <f>_xlfn.CONCAT(Table4[[#This Row],[Code]], " - ", Table4[[#This Row],[Nationality]])</f>
        <v>SCN - St Christopher &amp; Nevis</v>
      </c>
      <c r="B241" s="10" t="s">
        <v>484</v>
      </c>
      <c r="C241" s="9" t="s">
        <v>483</v>
      </c>
      <c r="E241" s="5" t="s">
        <v>1319</v>
      </c>
      <c r="F241" s="8" t="s">
        <v>1320</v>
      </c>
      <c r="G241" s="10" t="s">
        <v>1284</v>
      </c>
    </row>
    <row r="242" spans="1:7" x14ac:dyDescent="0.35">
      <c r="A242" s="48" t="str">
        <f>_xlfn.CONCAT(Table4[[#This Row],[Code]], " - ", Table4[[#This Row],[Nationality]])</f>
        <v>KNA - St Kitts &amp; Nevis</v>
      </c>
      <c r="B242" s="10" t="s">
        <v>486</v>
      </c>
      <c r="C242" s="9" t="s">
        <v>485</v>
      </c>
      <c r="E242" s="5" t="s">
        <v>1323</v>
      </c>
      <c r="F242" s="8" t="s">
        <v>1324</v>
      </c>
      <c r="G242" s="10" t="s">
        <v>1284</v>
      </c>
    </row>
    <row r="243" spans="1:7" x14ac:dyDescent="0.35">
      <c r="A243" s="48" t="str">
        <f>_xlfn.CONCAT(Table4[[#This Row],[Code]], " - ", Table4[[#This Row],[Nationality]])</f>
        <v>SPM - St Pierre &amp; Miquelon</v>
      </c>
      <c r="B243" s="10" t="s">
        <v>488</v>
      </c>
      <c r="C243" s="9" t="s">
        <v>487</v>
      </c>
      <c r="E243" s="5" t="s">
        <v>1329</v>
      </c>
      <c r="F243" s="8" t="s">
        <v>1330</v>
      </c>
      <c r="G243" s="10" t="s">
        <v>1284</v>
      </c>
    </row>
    <row r="244" spans="1:7" x14ac:dyDescent="0.35">
      <c r="A244" s="48" t="str">
        <f>_xlfn.CONCAT(Table4[[#This Row],[Code]], " - ", Table4[[#This Row],[Nationality]])</f>
        <v>VCT - St Vincent &amp; the Grenadines</v>
      </c>
      <c r="B244" s="10" t="s">
        <v>490</v>
      </c>
      <c r="C244" s="9" t="s">
        <v>489</v>
      </c>
      <c r="E244" s="5" t="s">
        <v>762</v>
      </c>
      <c r="F244" s="8" t="s">
        <v>763</v>
      </c>
      <c r="G244" s="10" t="s">
        <v>679</v>
      </c>
    </row>
    <row r="245" spans="1:7" x14ac:dyDescent="0.35">
      <c r="A245" s="48" t="str">
        <f>_xlfn.CONCAT(Table4[[#This Row],[Code]], " - ", Table4[[#This Row],[Nationality]])</f>
        <v>SHN - St. Helena (GBR)</v>
      </c>
      <c r="B245" s="10" t="s">
        <v>492</v>
      </c>
      <c r="C245" s="9" t="s">
        <v>491</v>
      </c>
      <c r="E245" s="5" t="s">
        <v>677</v>
      </c>
      <c r="F245" s="8" t="s">
        <v>678</v>
      </c>
      <c r="G245" s="10" t="s">
        <v>679</v>
      </c>
    </row>
    <row r="246" spans="1:7" x14ac:dyDescent="0.35">
      <c r="A246" s="48" t="str">
        <f>_xlfn.CONCAT(Table4[[#This Row],[Code]], " - ", Table4[[#This Row],[Nationality]])</f>
        <v>LCA - St.Lucia</v>
      </c>
      <c r="B246" s="10" t="s">
        <v>494</v>
      </c>
      <c r="C246" s="9" t="s">
        <v>493</v>
      </c>
      <c r="E246" s="5" t="s">
        <v>730</v>
      </c>
      <c r="F246" s="8" t="s">
        <v>731</v>
      </c>
      <c r="G246" s="10" t="s">
        <v>679</v>
      </c>
    </row>
    <row r="247" spans="1:7" x14ac:dyDescent="0.35">
      <c r="A247" s="48" t="str">
        <f>_xlfn.CONCAT(Table4[[#This Row],[Code]], " - ", Table4[[#This Row],[Nationality]])</f>
        <v>XXA - Stateless Person (Article 1 of 1954 Convention)</v>
      </c>
      <c r="B247" s="10" t="s">
        <v>496</v>
      </c>
      <c r="C247" s="9" t="s">
        <v>495</v>
      </c>
      <c r="E247" s="5" t="s">
        <v>738</v>
      </c>
      <c r="F247" s="8" t="s">
        <v>739</v>
      </c>
      <c r="G247" s="10" t="s">
        <v>679</v>
      </c>
    </row>
    <row r="248" spans="1:7" x14ac:dyDescent="0.35">
      <c r="A248" s="48" t="str">
        <f>_xlfn.CONCAT(Table4[[#This Row],[Code]], " - ", Table4[[#This Row],[Nationality]])</f>
        <v>SDN - Sudan</v>
      </c>
      <c r="B248" s="10" t="s">
        <v>498</v>
      </c>
      <c r="C248" s="9" t="s">
        <v>497</v>
      </c>
      <c r="E248" s="5" t="s">
        <v>712</v>
      </c>
      <c r="F248" s="8" t="s">
        <v>713</v>
      </c>
      <c r="G248" s="10" t="s">
        <v>679</v>
      </c>
    </row>
    <row r="249" spans="1:7" x14ac:dyDescent="0.35">
      <c r="A249" s="48" t="str">
        <f>_xlfn.CONCAT(Table4[[#This Row],[Code]], " - ", Table4[[#This Row],[Nationality]])</f>
        <v>SUR - Suriname</v>
      </c>
      <c r="B249" s="10" t="s">
        <v>500</v>
      </c>
      <c r="C249" s="9" t="s">
        <v>499</v>
      </c>
      <c r="E249" s="5" t="s">
        <v>776</v>
      </c>
      <c r="F249" s="8" t="s">
        <v>777</v>
      </c>
      <c r="G249" s="10" t="s">
        <v>679</v>
      </c>
    </row>
    <row r="250" spans="1:7" x14ac:dyDescent="0.35">
      <c r="A250" s="48" t="str">
        <f>_xlfn.CONCAT(Table4[[#This Row],[Code]], " - ", Table4[[#This Row],[Nationality]])</f>
        <v>SJM - Svalbard &amp; Jan Mayen Islands</v>
      </c>
      <c r="B250" s="10" t="s">
        <v>502</v>
      </c>
      <c r="C250" s="9" t="s">
        <v>501</v>
      </c>
      <c r="E250" s="5" t="s">
        <v>1130</v>
      </c>
      <c r="F250" s="8" t="s">
        <v>1131</v>
      </c>
      <c r="G250" s="10" t="s">
        <v>1023</v>
      </c>
    </row>
    <row r="251" spans="1:7" x14ac:dyDescent="0.35">
      <c r="A251" s="48" t="str">
        <f>_xlfn.CONCAT(Table4[[#This Row],[Code]], " - ", Table4[[#This Row],[Nationality]])</f>
        <v>SWZ - Swaziland</v>
      </c>
      <c r="B251" s="10" t="s">
        <v>504</v>
      </c>
      <c r="C251" s="9" t="s">
        <v>503</v>
      </c>
      <c r="E251" s="5" t="s">
        <v>1060</v>
      </c>
      <c r="F251" s="8" t="s">
        <v>1061</v>
      </c>
      <c r="G251" s="10" t="s">
        <v>1023</v>
      </c>
    </row>
    <row r="252" spans="1:7" x14ac:dyDescent="0.35">
      <c r="A252" s="48" t="str">
        <f>_xlfn.CONCAT(Table4[[#This Row],[Code]], " - ", Table4[[#This Row],[Nationality]])</f>
        <v>SWE - Sweden</v>
      </c>
      <c r="B252" s="10" t="s">
        <v>506</v>
      </c>
      <c r="C252" s="9" t="s">
        <v>505</v>
      </c>
      <c r="E252" s="5" t="s">
        <v>1062</v>
      </c>
      <c r="F252" s="8" t="s">
        <v>1063</v>
      </c>
      <c r="G252" s="10" t="s">
        <v>1023</v>
      </c>
    </row>
    <row r="253" spans="1:7" x14ac:dyDescent="0.35">
      <c r="A253" s="48" t="str">
        <f>_xlfn.CONCAT(Table4[[#This Row],[Code]], " - ", Table4[[#This Row],[Nationality]])</f>
        <v>CHE - Switzerland</v>
      </c>
      <c r="B253" s="10" t="s">
        <v>508</v>
      </c>
      <c r="C253" s="9" t="s">
        <v>507</v>
      </c>
      <c r="E253" s="5" t="s">
        <v>1072</v>
      </c>
      <c r="F253" s="8" t="s">
        <v>1073</v>
      </c>
      <c r="G253" s="10" t="s">
        <v>1023</v>
      </c>
    </row>
    <row r="254" spans="1:7" x14ac:dyDescent="0.35">
      <c r="A254" s="48" t="str">
        <f>_xlfn.CONCAT(Table4[[#This Row],[Code]], " - ", Table4[[#This Row],[Nationality]])</f>
        <v>SYR - Syria Arab Republic</v>
      </c>
      <c r="B254" s="10" t="s">
        <v>510</v>
      </c>
      <c r="C254" s="9" t="s">
        <v>509</v>
      </c>
      <c r="E254" s="5" t="s">
        <v>1098</v>
      </c>
      <c r="F254" s="8" t="s">
        <v>1099</v>
      </c>
      <c r="G254" s="10" t="s">
        <v>1023</v>
      </c>
    </row>
    <row r="255" spans="1:7" x14ac:dyDescent="0.35">
      <c r="A255" s="48" t="str">
        <f>_xlfn.CONCAT(Table4[[#This Row],[Code]], " - ", Table4[[#This Row],[Nationality]])</f>
        <v>TWN - Taiwan (Republic of China)</v>
      </c>
      <c r="B255" s="10" t="s">
        <v>512</v>
      </c>
      <c r="C255" s="9" t="s">
        <v>511</v>
      </c>
      <c r="E255" s="5" t="s">
        <v>1110</v>
      </c>
      <c r="F255" s="8" t="s">
        <v>1111</v>
      </c>
      <c r="G255" s="10" t="s">
        <v>1023</v>
      </c>
    </row>
    <row r="256" spans="1:7" x14ac:dyDescent="0.35">
      <c r="A256" s="48" t="str">
        <f>_xlfn.CONCAT(Table4[[#This Row],[Code]], " - ", Table4[[#This Row],[Nationality]])</f>
        <v>TJK - Tajikistan</v>
      </c>
      <c r="B256" s="10" t="s">
        <v>514</v>
      </c>
      <c r="C256" s="9" t="s">
        <v>513</v>
      </c>
      <c r="E256" s="5" t="s">
        <v>1114</v>
      </c>
      <c r="F256" s="8" t="s">
        <v>1115</v>
      </c>
      <c r="G256" s="10" t="s">
        <v>1023</v>
      </c>
    </row>
    <row r="257" spans="1:7" x14ac:dyDescent="0.35">
      <c r="A257" s="48" t="str">
        <f>_xlfn.CONCAT(Table4[[#This Row],[Code]], " - ", Table4[[#This Row],[Nationality]])</f>
        <v>THA - Thailand</v>
      </c>
      <c r="B257" s="10" t="s">
        <v>516</v>
      </c>
      <c r="C257" s="9" t="s">
        <v>515</v>
      </c>
      <c r="E257" s="5" t="s">
        <v>1128</v>
      </c>
      <c r="F257" s="8" t="s">
        <v>1129</v>
      </c>
      <c r="G257" s="10" t="s">
        <v>1023</v>
      </c>
    </row>
    <row r="258" spans="1:7" x14ac:dyDescent="0.35">
      <c r="A258" s="48" t="str">
        <f>_xlfn.CONCAT(Table4[[#This Row],[Code]], " - ", Table4[[#This Row],[Nationality]])</f>
        <v>TLS - Timor-Leste</v>
      </c>
      <c r="B258" s="10" t="s">
        <v>518</v>
      </c>
      <c r="C258" s="9" t="s">
        <v>517</v>
      </c>
      <c r="E258" s="5" t="s">
        <v>1132</v>
      </c>
      <c r="F258" s="8" t="s">
        <v>1133</v>
      </c>
      <c r="G258" s="10" t="s">
        <v>1023</v>
      </c>
    </row>
    <row r="259" spans="1:7" x14ac:dyDescent="0.35">
      <c r="A259" s="48" t="str">
        <f>_xlfn.CONCAT(Table4[[#This Row],[Code]], " - ", Table4[[#This Row],[Nationality]])</f>
        <v>TGO - Togo</v>
      </c>
      <c r="B259" s="10" t="s">
        <v>520</v>
      </c>
      <c r="C259" s="9" t="s">
        <v>519</v>
      </c>
      <c r="E259" s="5" t="s">
        <v>1136</v>
      </c>
      <c r="F259" s="8" t="s">
        <v>1137</v>
      </c>
      <c r="G259" s="10" t="s">
        <v>1023</v>
      </c>
    </row>
    <row r="260" spans="1:7" x14ac:dyDescent="0.35">
      <c r="A260" s="48" t="str">
        <f>_xlfn.CONCAT(Table4[[#This Row],[Code]], " - ", Table4[[#This Row],[Nationality]])</f>
        <v>TKL - Tokelau</v>
      </c>
      <c r="B260" s="10" t="s">
        <v>522</v>
      </c>
      <c r="C260" s="9" t="s">
        <v>521</v>
      </c>
      <c r="E260" s="5" t="s">
        <v>1148</v>
      </c>
      <c r="F260" s="8" t="s">
        <v>1149</v>
      </c>
      <c r="G260" s="10" t="s">
        <v>1023</v>
      </c>
    </row>
    <row r="261" spans="1:7" x14ac:dyDescent="0.35">
      <c r="A261" s="48" t="str">
        <f>_xlfn.CONCAT(Table4[[#This Row],[Code]], " - ", Table4[[#This Row],[Nationality]])</f>
        <v>TON - Tonga</v>
      </c>
      <c r="B261" s="10" t="s">
        <v>524</v>
      </c>
      <c r="C261" s="9" t="s">
        <v>523</v>
      </c>
      <c r="E261" s="5" t="s">
        <v>1162</v>
      </c>
      <c r="F261" s="8" t="s">
        <v>1163</v>
      </c>
      <c r="G261" s="10" t="s">
        <v>1023</v>
      </c>
    </row>
    <row r="262" spans="1:7" x14ac:dyDescent="0.35">
      <c r="A262" s="48" t="str">
        <f>_xlfn.CONCAT(Table4[[#This Row],[Code]], " - ", Table4[[#This Row],[Nationality]])</f>
        <v>TTO - Trinidad &amp; Tobago</v>
      </c>
      <c r="B262" s="10" t="s">
        <v>526</v>
      </c>
      <c r="C262" s="9" t="s">
        <v>525</v>
      </c>
      <c r="E262" s="5" t="s">
        <v>1337</v>
      </c>
      <c r="F262" s="8" t="s">
        <v>1338</v>
      </c>
      <c r="G262" s="10" t="s">
        <v>1284</v>
      </c>
    </row>
    <row r="263" spans="1:7" x14ac:dyDescent="0.35">
      <c r="A263" s="48" t="str">
        <f>_xlfn.CONCAT(Table4[[#This Row],[Code]], " - ", Table4[[#This Row],[Nationality]])</f>
        <v>TUN - Tunisia</v>
      </c>
      <c r="B263" s="10" t="s">
        <v>528</v>
      </c>
      <c r="C263" s="9" t="s">
        <v>527</v>
      </c>
      <c r="E263" s="5" t="s">
        <v>1303</v>
      </c>
      <c r="F263" s="8" t="s">
        <v>1304</v>
      </c>
      <c r="G263" s="10" t="s">
        <v>1284</v>
      </c>
    </row>
    <row r="264" spans="1:7" x14ac:dyDescent="0.35">
      <c r="A264" s="48" t="str">
        <f>_xlfn.CONCAT(Table4[[#This Row],[Code]], " - ", Table4[[#This Row],[Nationality]])</f>
        <v>TUR - Turkey</v>
      </c>
      <c r="B264" s="10" t="s">
        <v>530</v>
      </c>
      <c r="C264" s="9" t="s">
        <v>529</v>
      </c>
      <c r="E264" s="5" t="s">
        <v>1305</v>
      </c>
      <c r="F264" s="8" t="s">
        <v>1306</v>
      </c>
      <c r="G264" s="10" t="s">
        <v>1284</v>
      </c>
    </row>
    <row r="265" spans="1:7" x14ac:dyDescent="0.35">
      <c r="A265" s="48" t="str">
        <f>_xlfn.CONCAT(Table4[[#This Row],[Code]], " - ", Table4[[#This Row],[Nationality]])</f>
        <v>XXT - Turkish controlled area of Cyprus</v>
      </c>
      <c r="B265" s="10" t="s">
        <v>532</v>
      </c>
      <c r="C265" s="9" t="s">
        <v>531</v>
      </c>
      <c r="E265" s="5" t="s">
        <v>1309</v>
      </c>
      <c r="F265" s="8" t="s">
        <v>1310</v>
      </c>
      <c r="G265" s="10" t="s">
        <v>1284</v>
      </c>
    </row>
    <row r="266" spans="1:7" x14ac:dyDescent="0.35">
      <c r="A266" s="48" t="str">
        <f>_xlfn.CONCAT(Table4[[#This Row],[Code]], " - ", Table4[[#This Row],[Nationality]])</f>
        <v>TKM - Turkmenistan</v>
      </c>
      <c r="B266" s="10" t="s">
        <v>534</v>
      </c>
      <c r="C266" s="9" t="s">
        <v>533</v>
      </c>
      <c r="E266" s="5" t="s">
        <v>1327</v>
      </c>
      <c r="F266" s="8" t="s">
        <v>1328</v>
      </c>
      <c r="G266" s="10" t="s">
        <v>1284</v>
      </c>
    </row>
    <row r="267" spans="1:7" x14ac:dyDescent="0.35">
      <c r="A267" s="48" t="str">
        <f>_xlfn.CONCAT(Table4[[#This Row],[Code]], " - ", Table4[[#This Row],[Nationality]])</f>
        <v>TCA - Turks and Caicos Islands (GBR)</v>
      </c>
      <c r="B267" s="10" t="s">
        <v>536</v>
      </c>
      <c r="C267" s="9" t="s">
        <v>535</v>
      </c>
      <c r="E267" s="5" t="s">
        <v>1335</v>
      </c>
      <c r="F267" s="8" t="s">
        <v>1336</v>
      </c>
      <c r="G267" s="10" t="s">
        <v>1284</v>
      </c>
    </row>
    <row r="268" spans="1:7" x14ac:dyDescent="0.35">
      <c r="A268" s="48" t="str">
        <f>_xlfn.CONCAT(Table4[[#This Row],[Code]], " - ", Table4[[#This Row],[Nationality]])</f>
        <v>TUV - Tuvalu</v>
      </c>
      <c r="B268" s="10" t="s">
        <v>538</v>
      </c>
      <c r="C268" s="9" t="s">
        <v>537</v>
      </c>
      <c r="E268" s="5" t="s">
        <v>1156</v>
      </c>
      <c r="F268" s="8" t="s">
        <v>1157</v>
      </c>
      <c r="G268" s="10" t="s">
        <v>1023</v>
      </c>
    </row>
    <row r="269" spans="1:7" x14ac:dyDescent="0.35">
      <c r="A269" s="48" t="str">
        <f>_xlfn.CONCAT(Table4[[#This Row],[Code]], " - ", Table4[[#This Row],[Nationality]])</f>
        <v>UGA - Uganda</v>
      </c>
      <c r="B269" s="10" t="s">
        <v>540</v>
      </c>
      <c r="C269" s="9" t="s">
        <v>539</v>
      </c>
      <c r="E269" s="5" t="s">
        <v>1021</v>
      </c>
      <c r="F269" s="8" t="s">
        <v>1022</v>
      </c>
      <c r="G269" s="10" t="s">
        <v>1023</v>
      </c>
    </row>
    <row r="270" spans="1:7" x14ac:dyDescent="0.35">
      <c r="A270" s="48" t="str">
        <f>_xlfn.CONCAT(Table4[[#This Row],[Code]], " - ", Table4[[#This Row],[Nationality]])</f>
        <v>UKR - Ukraine</v>
      </c>
      <c r="B270" s="10" t="s">
        <v>542</v>
      </c>
      <c r="C270" s="9" t="s">
        <v>541</v>
      </c>
      <c r="E270" s="5" t="s">
        <v>1024</v>
      </c>
      <c r="F270" s="8" t="s">
        <v>1025</v>
      </c>
      <c r="G270" s="10" t="s">
        <v>1023</v>
      </c>
    </row>
    <row r="271" spans="1:7" x14ac:dyDescent="0.35">
      <c r="A271" s="48" t="str">
        <f>_xlfn.CONCAT(Table4[[#This Row],[Code]], " - ", Table4[[#This Row],[Nationality]])</f>
        <v>ARE - United Arab Emirates</v>
      </c>
      <c r="B271" s="10" t="s">
        <v>544</v>
      </c>
      <c r="C271" s="9" t="s">
        <v>543</v>
      </c>
      <c r="E271" s="5" t="s">
        <v>1042</v>
      </c>
      <c r="F271" s="8" t="s">
        <v>1043</v>
      </c>
      <c r="G271" s="10" t="s">
        <v>1023</v>
      </c>
    </row>
    <row r="272" spans="1:7" x14ac:dyDescent="0.35">
      <c r="A272" s="48" t="str">
        <f>_xlfn.CONCAT(Table4[[#This Row],[Code]], " - ", Table4[[#This Row],[Nationality]])</f>
        <v>UNO - United Nations</v>
      </c>
      <c r="B272" s="10" t="s">
        <v>546</v>
      </c>
      <c r="C272" s="9" t="s">
        <v>545</v>
      </c>
      <c r="E272" s="5" t="s">
        <v>1046</v>
      </c>
      <c r="F272" s="8" t="s">
        <v>1047</v>
      </c>
      <c r="G272" s="10" t="s">
        <v>1023</v>
      </c>
    </row>
    <row r="273" spans="1:7" x14ac:dyDescent="0.35">
      <c r="A273" s="48" t="str">
        <f>_xlfn.CONCAT(Table4[[#This Row],[Code]], " - ", Table4[[#This Row],[Nationality]])</f>
        <v>UNA - United Nations Agency</v>
      </c>
      <c r="B273" s="10" t="s">
        <v>548</v>
      </c>
      <c r="C273" s="9" t="s">
        <v>547</v>
      </c>
      <c r="E273" s="5" t="s">
        <v>1082</v>
      </c>
      <c r="F273" s="8" t="s">
        <v>1083</v>
      </c>
      <c r="G273" s="10" t="s">
        <v>1023</v>
      </c>
    </row>
    <row r="274" spans="1:7" x14ac:dyDescent="0.35">
      <c r="A274" s="48" t="str">
        <f>_xlfn.CONCAT(Table4[[#This Row],[Code]], " - ", Table4[[#This Row],[Nationality]])</f>
        <v>TZA - United Rep of Tanzania</v>
      </c>
      <c r="B274" s="10" t="s">
        <v>550</v>
      </c>
      <c r="C274" s="9" t="s">
        <v>549</v>
      </c>
      <c r="E274" s="5" t="s">
        <v>1094</v>
      </c>
      <c r="F274" s="8" t="s">
        <v>1095</v>
      </c>
      <c r="G274" s="10" t="s">
        <v>1023</v>
      </c>
    </row>
    <row r="275" spans="1:7" x14ac:dyDescent="0.35">
      <c r="A275" s="48" t="str">
        <f>_xlfn.CONCAT(Table4[[#This Row],[Code]], " - ", Table4[[#This Row],[Nationality]])</f>
        <v>UMI - United States Minor Outlying Islands</v>
      </c>
      <c r="B275" s="10" t="s">
        <v>552</v>
      </c>
      <c r="C275" s="9" t="s">
        <v>551</v>
      </c>
      <c r="E275" s="5" t="s">
        <v>1166</v>
      </c>
      <c r="F275" s="8" t="s">
        <v>1167</v>
      </c>
      <c r="G275" s="10" t="s">
        <v>1023</v>
      </c>
    </row>
    <row r="276" spans="1:7" x14ac:dyDescent="0.35">
      <c r="A276" s="48" t="str">
        <f>_xlfn.CONCAT(Table4[[#This Row],[Code]], " - ", Table4[[#This Row],[Nationality]])</f>
        <v>USA - United States of America</v>
      </c>
      <c r="B276" s="10" t="s">
        <v>553</v>
      </c>
      <c r="C276" s="9" t="s">
        <v>7</v>
      </c>
      <c r="E276" s="5" t="s">
        <v>1223</v>
      </c>
      <c r="F276" s="8" t="s">
        <v>1224</v>
      </c>
      <c r="G276" s="10" t="s">
        <v>1172</v>
      </c>
    </row>
    <row r="277" spans="1:7" x14ac:dyDescent="0.35">
      <c r="A277" s="48" t="str">
        <f>_xlfn.CONCAT(Table4[[#This Row],[Code]], " - ", Table4[[#This Row],[Nationality]])</f>
        <v>VIR - United States Virgin Islands</v>
      </c>
      <c r="B277" s="10" t="s">
        <v>555</v>
      </c>
      <c r="C277" s="9" t="s">
        <v>554</v>
      </c>
      <c r="E277" s="5" t="s">
        <v>1235</v>
      </c>
      <c r="F277" s="8" t="s">
        <v>1236</v>
      </c>
      <c r="G277" s="10" t="s">
        <v>1172</v>
      </c>
    </row>
    <row r="278" spans="1:7" x14ac:dyDescent="0.35">
      <c r="A278" s="48" t="str">
        <f>_xlfn.CONCAT(Table4[[#This Row],[Code]], " - ", Table4[[#This Row],[Nationality]])</f>
        <v>XXX - Unspecified Nationality</v>
      </c>
      <c r="B278" s="10" t="s">
        <v>557</v>
      </c>
      <c r="C278" s="9" t="s">
        <v>556</v>
      </c>
      <c r="E278" s="5" t="s">
        <v>1197</v>
      </c>
      <c r="F278" s="8" t="s">
        <v>1198</v>
      </c>
      <c r="G278" s="10" t="s">
        <v>1172</v>
      </c>
    </row>
    <row r="279" spans="1:7" x14ac:dyDescent="0.35">
      <c r="A279" s="48" t="str">
        <f>_xlfn.CONCAT(Table4[[#This Row],[Code]], " - ", Table4[[#This Row],[Nationality]])</f>
        <v>URY - Uruguay</v>
      </c>
      <c r="B279" s="10" t="s">
        <v>559</v>
      </c>
      <c r="C279" s="9" t="s">
        <v>558</v>
      </c>
      <c r="E279" s="5" t="s">
        <v>879</v>
      </c>
      <c r="F279" s="8" t="s">
        <v>880</v>
      </c>
      <c r="G279" s="10" t="s">
        <v>872</v>
      </c>
    </row>
    <row r="280" spans="1:7" x14ac:dyDescent="0.35">
      <c r="A280" s="48" t="str">
        <f>_xlfn.CONCAT(Table4[[#This Row],[Code]], " - ", Table4[[#This Row],[Nationality]])</f>
        <v>UZB - Uzbekistan</v>
      </c>
      <c r="B280" s="10" t="s">
        <v>561</v>
      </c>
      <c r="C280" s="9" t="s">
        <v>560</v>
      </c>
      <c r="E280" s="5" t="s">
        <v>883</v>
      </c>
      <c r="F280" s="8" t="s">
        <v>884</v>
      </c>
      <c r="G280" s="10" t="s">
        <v>872</v>
      </c>
    </row>
    <row r="281" spans="1:7" x14ac:dyDescent="0.35">
      <c r="A281" s="48" t="str">
        <f>_xlfn.CONCAT(Table4[[#This Row],[Code]], " - ", Table4[[#This Row],[Nationality]])</f>
        <v>VUT - Vanuatu</v>
      </c>
      <c r="B281" s="10" t="s">
        <v>563</v>
      </c>
      <c r="C281" s="9" t="s">
        <v>562</v>
      </c>
      <c r="E281" s="5" t="s">
        <v>913</v>
      </c>
      <c r="F281" s="8" t="s">
        <v>914</v>
      </c>
      <c r="G281" s="10" t="s">
        <v>872</v>
      </c>
    </row>
    <row r="282" spans="1:7" x14ac:dyDescent="0.35">
      <c r="A282" s="48" t="str">
        <f>_xlfn.CONCAT(Table4[[#This Row],[Code]], " - ", Table4[[#This Row],[Nationality]])</f>
        <v>VEN - Venezuela</v>
      </c>
      <c r="B282" s="10" t="s">
        <v>565</v>
      </c>
      <c r="C282" s="9" t="s">
        <v>564</v>
      </c>
      <c r="E282" s="5" t="s">
        <v>915</v>
      </c>
      <c r="F282" s="8" t="s">
        <v>916</v>
      </c>
      <c r="G282" s="10" t="s">
        <v>872</v>
      </c>
    </row>
    <row r="283" spans="1:7" x14ac:dyDescent="0.35">
      <c r="A283" s="48" t="str">
        <f>_xlfn.CONCAT(Table4[[#This Row],[Code]], " - ", Table4[[#This Row],[Nationality]])</f>
        <v>VNM - Vietnam</v>
      </c>
      <c r="B283" s="10" t="s">
        <v>567</v>
      </c>
      <c r="C283" s="9" t="s">
        <v>566</v>
      </c>
      <c r="E283" s="5" t="s">
        <v>923</v>
      </c>
      <c r="F283" s="8" t="s">
        <v>924</v>
      </c>
      <c r="G283" s="10" t="s">
        <v>872</v>
      </c>
    </row>
    <row r="284" spans="1:7" x14ac:dyDescent="0.35">
      <c r="A284" s="48" t="str">
        <f>_xlfn.CONCAT(Table4[[#This Row],[Code]], " - ", Table4[[#This Row],[Nationality]])</f>
        <v>VDR - Viet-Nam, Democratic Republic of</v>
      </c>
      <c r="B284" s="10" t="s">
        <v>569</v>
      </c>
      <c r="C284" s="9" t="s">
        <v>568</v>
      </c>
      <c r="E284" s="5" t="s">
        <v>927</v>
      </c>
      <c r="F284" s="8" t="s">
        <v>928</v>
      </c>
      <c r="G284" s="10" t="s">
        <v>872</v>
      </c>
    </row>
    <row r="285" spans="1:7" x14ac:dyDescent="0.35">
      <c r="A285" s="48" t="str">
        <f>_xlfn.CONCAT(Table4[[#This Row],[Code]], " - ", Table4[[#This Row],[Nationality]])</f>
        <v>WLF - Wallis &amp; Futuna Islands</v>
      </c>
      <c r="B285" s="10" t="s">
        <v>571</v>
      </c>
      <c r="C285" s="9" t="s">
        <v>570</v>
      </c>
      <c r="E285" s="5" t="s">
        <v>937</v>
      </c>
      <c r="F285" s="8" t="s">
        <v>938</v>
      </c>
      <c r="G285" s="10" t="s">
        <v>872</v>
      </c>
    </row>
    <row r="286" spans="1:7" x14ac:dyDescent="0.35">
      <c r="A286" s="48" t="str">
        <f>_xlfn.CONCAT(Table4[[#This Row],[Code]], " - ", Table4[[#This Row],[Nationality]])</f>
        <v>AST - West Indian Associated States</v>
      </c>
      <c r="B286" s="10" t="s">
        <v>573</v>
      </c>
      <c r="C286" s="9" t="s">
        <v>572</v>
      </c>
      <c r="E286" s="5" t="s">
        <v>939</v>
      </c>
      <c r="F286" s="8" t="s">
        <v>940</v>
      </c>
      <c r="G286" s="10" t="s">
        <v>872</v>
      </c>
    </row>
    <row r="287" spans="1:7" x14ac:dyDescent="0.35">
      <c r="A287" s="48" t="str">
        <f>_xlfn.CONCAT(Table4[[#This Row],[Code]], " - ", Table4[[#This Row],[Nationality]])</f>
        <v>ESH - Western Sahara</v>
      </c>
      <c r="B287" s="10" t="s">
        <v>575</v>
      </c>
      <c r="C287" s="9" t="s">
        <v>574</v>
      </c>
      <c r="E287" s="5" t="s">
        <v>941</v>
      </c>
      <c r="F287" s="8" t="s">
        <v>942</v>
      </c>
      <c r="G287" s="10" t="s">
        <v>872</v>
      </c>
    </row>
    <row r="288" spans="1:7" x14ac:dyDescent="0.35">
      <c r="A288" s="48" t="str">
        <f>_xlfn.CONCAT(Table4[[#This Row],[Code]], " - ", Table4[[#This Row],[Nationality]])</f>
        <v>YEM - Yemen</v>
      </c>
      <c r="B288" s="10" t="s">
        <v>577</v>
      </c>
      <c r="C288" s="9" t="s">
        <v>576</v>
      </c>
      <c r="E288" s="5" t="s">
        <v>947</v>
      </c>
      <c r="F288" s="8" t="s">
        <v>948</v>
      </c>
      <c r="G288" s="10" t="s">
        <v>872</v>
      </c>
    </row>
    <row r="289" spans="1:7" x14ac:dyDescent="0.35">
      <c r="A289" s="48" t="str">
        <f>_xlfn.CONCAT(Table4[[#This Row],[Code]], " - ", Table4[[#This Row],[Nationality]])</f>
        <v>YUG - Yugoslavia</v>
      </c>
      <c r="B289" s="10" t="s">
        <v>579</v>
      </c>
      <c r="C289" s="9" t="s">
        <v>578</v>
      </c>
      <c r="E289" s="5" t="s">
        <v>905</v>
      </c>
      <c r="F289" s="8" t="s">
        <v>906</v>
      </c>
      <c r="G289" s="10" t="s">
        <v>872</v>
      </c>
    </row>
    <row r="290" spans="1:7" x14ac:dyDescent="0.35">
      <c r="A290" s="48" t="str">
        <f>_xlfn.CONCAT(Table4[[#This Row],[Code]], " - ", Table4[[#This Row],[Nationality]])</f>
        <v>ZMB - Zambia</v>
      </c>
      <c r="B290" s="10" t="s">
        <v>581</v>
      </c>
      <c r="C290" s="9" t="s">
        <v>580</v>
      </c>
      <c r="E290" s="5" t="s">
        <v>911</v>
      </c>
      <c r="F290" s="8" t="s">
        <v>912</v>
      </c>
      <c r="G290" s="10" t="s">
        <v>872</v>
      </c>
    </row>
    <row r="291" spans="1:7" x14ac:dyDescent="0.35">
      <c r="A291" s="50" t="str">
        <f>_xlfn.CONCAT(Table4[[#This Row],[Code]], " - ", Table4[[#This Row],[Nationality]])</f>
        <v>ZWE - Zimbabwe</v>
      </c>
      <c r="B291" s="14" t="s">
        <v>583</v>
      </c>
      <c r="C291" s="13" t="s">
        <v>582</v>
      </c>
      <c r="E291" s="5" t="s">
        <v>935</v>
      </c>
      <c r="F291" s="8" t="s">
        <v>936</v>
      </c>
      <c r="G291" s="10" t="s">
        <v>872</v>
      </c>
    </row>
    <row r="292" spans="1:7" x14ac:dyDescent="0.35">
      <c r="E292" s="5" t="s">
        <v>929</v>
      </c>
      <c r="F292" s="8" t="s">
        <v>930</v>
      </c>
      <c r="G292" s="10" t="s">
        <v>872</v>
      </c>
    </row>
    <row r="293" spans="1:7" x14ac:dyDescent="0.35">
      <c r="E293" s="5" t="s">
        <v>949</v>
      </c>
      <c r="F293" s="8" t="s">
        <v>950</v>
      </c>
      <c r="G293" s="10" t="s">
        <v>872</v>
      </c>
    </row>
    <row r="294" spans="1:7" x14ac:dyDescent="0.35">
      <c r="E294" s="5" t="s">
        <v>1349</v>
      </c>
      <c r="F294" s="8" t="s">
        <v>1350</v>
      </c>
      <c r="G294" s="10" t="s">
        <v>1351</v>
      </c>
    </row>
    <row r="295" spans="1:7" x14ac:dyDescent="0.35">
      <c r="E295" s="5" t="s">
        <v>1358</v>
      </c>
      <c r="F295" s="8" t="s">
        <v>1359</v>
      </c>
      <c r="G295" s="10" t="s">
        <v>1351</v>
      </c>
    </row>
    <row r="296" spans="1:7" x14ac:dyDescent="0.35">
      <c r="E296" s="5" t="s">
        <v>1380</v>
      </c>
      <c r="F296" s="8" t="s">
        <v>1381</v>
      </c>
      <c r="G296" s="10" t="s">
        <v>1351</v>
      </c>
    </row>
    <row r="297" spans="1:7" x14ac:dyDescent="0.35">
      <c r="E297" s="5" t="s">
        <v>1388</v>
      </c>
      <c r="F297" s="8" t="s">
        <v>1389</v>
      </c>
      <c r="G297" s="10" t="s">
        <v>1351</v>
      </c>
    </row>
    <row r="298" spans="1:7" x14ac:dyDescent="0.35">
      <c r="E298" s="5" t="s">
        <v>850</v>
      </c>
      <c r="F298" s="8" t="s">
        <v>851</v>
      </c>
      <c r="G298" s="10" t="s">
        <v>847</v>
      </c>
    </row>
    <row r="299" spans="1:7" x14ac:dyDescent="0.35">
      <c r="E299" s="5" t="s">
        <v>856</v>
      </c>
      <c r="F299" s="8" t="s">
        <v>857</v>
      </c>
      <c r="G299" s="10" t="s">
        <v>847</v>
      </c>
    </row>
    <row r="300" spans="1:7" x14ac:dyDescent="0.35">
      <c r="E300" s="5" t="s">
        <v>858</v>
      </c>
      <c r="F300" s="8" t="s">
        <v>859</v>
      </c>
      <c r="G300" s="10" t="s">
        <v>847</v>
      </c>
    </row>
    <row r="301" spans="1:7" x14ac:dyDescent="0.35">
      <c r="E301" s="5" t="s">
        <v>864</v>
      </c>
      <c r="F301" s="8" t="s">
        <v>865</v>
      </c>
      <c r="G301" s="10" t="s">
        <v>847</v>
      </c>
    </row>
    <row r="302" spans="1:7" x14ac:dyDescent="0.35">
      <c r="E302" s="5" t="s">
        <v>868</v>
      </c>
      <c r="F302" s="8" t="s">
        <v>869</v>
      </c>
      <c r="G302" s="10" t="s">
        <v>847</v>
      </c>
    </row>
    <row r="303" spans="1:7" x14ac:dyDescent="0.35">
      <c r="E303" s="5" t="s">
        <v>1282</v>
      </c>
      <c r="F303" s="8" t="s">
        <v>1283</v>
      </c>
      <c r="G303" s="10" t="s">
        <v>1284</v>
      </c>
    </row>
    <row r="304" spans="1:7" x14ac:dyDescent="0.35">
      <c r="E304" s="5" t="s">
        <v>1289</v>
      </c>
      <c r="F304" s="8" t="s">
        <v>1290</v>
      </c>
      <c r="G304" s="10" t="s">
        <v>1284</v>
      </c>
    </row>
    <row r="305" spans="5:7" x14ac:dyDescent="0.35">
      <c r="E305" s="5" t="s">
        <v>1291</v>
      </c>
      <c r="F305" s="8" t="s">
        <v>1292</v>
      </c>
      <c r="G305" s="10" t="s">
        <v>1284</v>
      </c>
    </row>
    <row r="306" spans="5:7" x14ac:dyDescent="0.35">
      <c r="E306" s="5" t="s">
        <v>1311</v>
      </c>
      <c r="F306" s="8" t="s">
        <v>1312</v>
      </c>
      <c r="G306" s="10" t="s">
        <v>1284</v>
      </c>
    </row>
    <row r="307" spans="5:7" x14ac:dyDescent="0.35">
      <c r="E307" s="5" t="s">
        <v>1315</v>
      </c>
      <c r="F307" s="8" t="s">
        <v>1316</v>
      </c>
      <c r="G307" s="10" t="s">
        <v>1284</v>
      </c>
    </row>
    <row r="308" spans="5:7" x14ac:dyDescent="0.35">
      <c r="E308" s="5" t="s">
        <v>1333</v>
      </c>
      <c r="F308" s="8" t="s">
        <v>1334</v>
      </c>
      <c r="G308" s="10" t="s">
        <v>1284</v>
      </c>
    </row>
    <row r="309" spans="5:7" x14ac:dyDescent="0.35">
      <c r="E309" s="5" t="s">
        <v>1339</v>
      </c>
      <c r="F309" s="8" t="s">
        <v>1340</v>
      </c>
      <c r="G309" s="10" t="s">
        <v>1284</v>
      </c>
    </row>
    <row r="310" spans="5:7" x14ac:dyDescent="0.35">
      <c r="E310" s="5" t="s">
        <v>1352</v>
      </c>
      <c r="F310" s="8" t="s">
        <v>1353</v>
      </c>
      <c r="G310" s="10" t="s">
        <v>1351</v>
      </c>
    </row>
    <row r="311" spans="5:7" x14ac:dyDescent="0.35">
      <c r="E311" s="5" t="s">
        <v>1354</v>
      </c>
      <c r="F311" s="8" t="s">
        <v>1355</v>
      </c>
      <c r="G311" s="10" t="s">
        <v>1351</v>
      </c>
    </row>
    <row r="312" spans="5:7" x14ac:dyDescent="0.35">
      <c r="E312" s="5" t="s">
        <v>1368</v>
      </c>
      <c r="F312" s="8" t="s">
        <v>1369</v>
      </c>
      <c r="G312" s="10" t="s">
        <v>1351</v>
      </c>
    </row>
    <row r="313" spans="5:7" x14ac:dyDescent="0.35">
      <c r="E313" s="5" t="s">
        <v>1370</v>
      </c>
      <c r="F313" s="8" t="s">
        <v>1371</v>
      </c>
      <c r="G313" s="10" t="s">
        <v>1351</v>
      </c>
    </row>
    <row r="314" spans="5:7" x14ac:dyDescent="0.35">
      <c r="E314" s="5" t="s">
        <v>1390</v>
      </c>
      <c r="F314" s="8" t="s">
        <v>1391</v>
      </c>
      <c r="G314" s="10" t="s">
        <v>1351</v>
      </c>
    </row>
    <row r="315" spans="5:7" x14ac:dyDescent="0.35">
      <c r="E315" s="5" t="s">
        <v>791</v>
      </c>
      <c r="F315" s="8" t="s">
        <v>792</v>
      </c>
      <c r="G315" s="10" t="s">
        <v>780</v>
      </c>
    </row>
    <row r="316" spans="5:7" x14ac:dyDescent="0.35">
      <c r="E316" s="5" t="s">
        <v>789</v>
      </c>
      <c r="F316" s="8" t="s">
        <v>790</v>
      </c>
      <c r="G316" s="10" t="s">
        <v>780</v>
      </c>
    </row>
    <row r="317" spans="5:7" x14ac:dyDescent="0.35">
      <c r="E317" s="5" t="s">
        <v>799</v>
      </c>
      <c r="F317" s="8" t="s">
        <v>800</v>
      </c>
      <c r="G317" s="10" t="s">
        <v>780</v>
      </c>
    </row>
    <row r="318" spans="5:7" x14ac:dyDescent="0.35">
      <c r="E318" s="5" t="s">
        <v>801</v>
      </c>
      <c r="F318" s="8" t="s">
        <v>802</v>
      </c>
      <c r="G318" s="10" t="s">
        <v>780</v>
      </c>
    </row>
    <row r="319" spans="5:7" x14ac:dyDescent="0.35">
      <c r="E319" s="5" t="s">
        <v>803</v>
      </c>
      <c r="F319" s="8" t="s">
        <v>804</v>
      </c>
      <c r="G319" s="10" t="s">
        <v>780</v>
      </c>
    </row>
    <row r="320" spans="5:7" x14ac:dyDescent="0.35">
      <c r="E320" s="5" t="s">
        <v>815</v>
      </c>
      <c r="F320" s="8" t="s">
        <v>816</v>
      </c>
      <c r="G320" s="10" t="s">
        <v>780</v>
      </c>
    </row>
    <row r="321" spans="5:7" x14ac:dyDescent="0.35">
      <c r="E321" s="5" t="s">
        <v>817</v>
      </c>
      <c r="F321" s="8" t="s">
        <v>818</v>
      </c>
      <c r="G321" s="10" t="s">
        <v>780</v>
      </c>
    </row>
    <row r="322" spans="5:7" x14ac:dyDescent="0.35">
      <c r="E322" s="5" t="s">
        <v>821</v>
      </c>
      <c r="F322" s="8" t="s">
        <v>822</v>
      </c>
      <c r="G322" s="10" t="s">
        <v>780</v>
      </c>
    </row>
    <row r="323" spans="5:7" x14ac:dyDescent="0.35">
      <c r="E323" s="5" t="s">
        <v>823</v>
      </c>
      <c r="F323" s="8" t="s">
        <v>824</v>
      </c>
      <c r="G323" s="10" t="s">
        <v>780</v>
      </c>
    </row>
    <row r="324" spans="5:7" x14ac:dyDescent="0.35">
      <c r="E324" s="5" t="s">
        <v>833</v>
      </c>
      <c r="F324" s="8" t="s">
        <v>834</v>
      </c>
      <c r="G324" s="10" t="s">
        <v>780</v>
      </c>
    </row>
    <row r="325" spans="5:7" x14ac:dyDescent="0.35">
      <c r="E325" s="5" t="s">
        <v>837</v>
      </c>
      <c r="F325" s="8" t="s">
        <v>838</v>
      </c>
      <c r="G325" s="10" t="s">
        <v>780</v>
      </c>
    </row>
    <row r="326" spans="5:7" x14ac:dyDescent="0.35">
      <c r="E326" s="5" t="s">
        <v>841</v>
      </c>
      <c r="F326" s="8" t="s">
        <v>842</v>
      </c>
      <c r="G326" s="10" t="s">
        <v>780</v>
      </c>
    </row>
    <row r="327" spans="5:7" x14ac:dyDescent="0.35">
      <c r="E327" s="5" t="s">
        <v>843</v>
      </c>
      <c r="F327" s="8" t="s">
        <v>844</v>
      </c>
      <c r="G327" s="10" t="s">
        <v>780</v>
      </c>
    </row>
    <row r="328" spans="5:7" x14ac:dyDescent="0.35">
      <c r="E328" s="5" t="s">
        <v>778</v>
      </c>
      <c r="F328" s="8" t="s">
        <v>779</v>
      </c>
      <c r="G328" s="10" t="s">
        <v>780</v>
      </c>
    </row>
    <row r="329" spans="5:7" x14ac:dyDescent="0.35">
      <c r="E329" s="5" t="s">
        <v>781</v>
      </c>
      <c r="F329" s="8" t="s">
        <v>782</v>
      </c>
      <c r="G329" s="10" t="s">
        <v>780</v>
      </c>
    </row>
    <row r="330" spans="5:7" x14ac:dyDescent="0.35">
      <c r="E330" s="5" t="s">
        <v>783</v>
      </c>
      <c r="F330" s="8" t="s">
        <v>784</v>
      </c>
      <c r="G330" s="10" t="s">
        <v>780</v>
      </c>
    </row>
    <row r="331" spans="5:7" x14ac:dyDescent="0.35">
      <c r="E331" s="5" t="s">
        <v>785</v>
      </c>
      <c r="F331" s="8" t="s">
        <v>786</v>
      </c>
      <c r="G331" s="10" t="s">
        <v>780</v>
      </c>
    </row>
    <row r="332" spans="5:7" x14ac:dyDescent="0.35">
      <c r="E332" s="5" t="s">
        <v>787</v>
      </c>
      <c r="F332" s="8" t="s">
        <v>788</v>
      </c>
      <c r="G332" s="10" t="s">
        <v>780</v>
      </c>
    </row>
    <row r="333" spans="5:7" x14ac:dyDescent="0.35">
      <c r="E333" s="5" t="s">
        <v>793</v>
      </c>
      <c r="F333" s="8" t="s">
        <v>794</v>
      </c>
      <c r="G333" s="10" t="s">
        <v>780</v>
      </c>
    </row>
    <row r="334" spans="5:7" x14ac:dyDescent="0.35">
      <c r="E334" s="5" t="s">
        <v>795</v>
      </c>
      <c r="F334" s="8" t="s">
        <v>796</v>
      </c>
      <c r="G334" s="10" t="s">
        <v>780</v>
      </c>
    </row>
    <row r="335" spans="5:7" x14ac:dyDescent="0.35">
      <c r="E335" s="5" t="s">
        <v>797</v>
      </c>
      <c r="F335" s="8" t="s">
        <v>798</v>
      </c>
      <c r="G335" s="10" t="s">
        <v>780</v>
      </c>
    </row>
    <row r="336" spans="5:7" x14ac:dyDescent="0.35">
      <c r="E336" s="5" t="s">
        <v>805</v>
      </c>
      <c r="F336" s="8" t="s">
        <v>806</v>
      </c>
      <c r="G336" s="10" t="s">
        <v>780</v>
      </c>
    </row>
    <row r="337" spans="5:7" x14ac:dyDescent="0.35">
      <c r="E337" s="5" t="s">
        <v>807</v>
      </c>
      <c r="F337" s="8" t="s">
        <v>808</v>
      </c>
      <c r="G337" s="10" t="s">
        <v>780</v>
      </c>
    </row>
    <row r="338" spans="5:7" x14ac:dyDescent="0.35">
      <c r="E338" s="5" t="s">
        <v>809</v>
      </c>
      <c r="F338" s="8" t="s">
        <v>810</v>
      </c>
      <c r="G338" s="10" t="s">
        <v>780</v>
      </c>
    </row>
    <row r="339" spans="5:7" x14ac:dyDescent="0.35">
      <c r="E339" s="5" t="s">
        <v>811</v>
      </c>
      <c r="F339" s="8" t="s">
        <v>812</v>
      </c>
      <c r="G339" s="10" t="s">
        <v>780</v>
      </c>
    </row>
    <row r="340" spans="5:7" x14ac:dyDescent="0.35">
      <c r="E340" s="5" t="s">
        <v>813</v>
      </c>
      <c r="F340" s="8" t="s">
        <v>814</v>
      </c>
      <c r="G340" s="10" t="s">
        <v>780</v>
      </c>
    </row>
    <row r="341" spans="5:7" x14ac:dyDescent="0.35">
      <c r="E341" s="5" t="s">
        <v>819</v>
      </c>
      <c r="F341" s="8" t="s">
        <v>820</v>
      </c>
      <c r="G341" s="10" t="s">
        <v>780</v>
      </c>
    </row>
    <row r="342" spans="5:7" x14ac:dyDescent="0.35">
      <c r="E342" s="5" t="s">
        <v>825</v>
      </c>
      <c r="F342" s="8" t="s">
        <v>826</v>
      </c>
      <c r="G342" s="10" t="s">
        <v>780</v>
      </c>
    </row>
    <row r="343" spans="5:7" x14ac:dyDescent="0.35">
      <c r="E343" s="5" t="s">
        <v>827</v>
      </c>
      <c r="F343" s="8" t="s">
        <v>828</v>
      </c>
      <c r="G343" s="10" t="s">
        <v>780</v>
      </c>
    </row>
    <row r="344" spans="5:7" x14ac:dyDescent="0.35">
      <c r="E344" s="5" t="s">
        <v>829</v>
      </c>
      <c r="F344" s="8" t="s">
        <v>830</v>
      </c>
      <c r="G344" s="10" t="s">
        <v>780</v>
      </c>
    </row>
    <row r="345" spans="5:7" x14ac:dyDescent="0.35">
      <c r="E345" s="5" t="s">
        <v>831</v>
      </c>
      <c r="F345" s="8" t="s">
        <v>832</v>
      </c>
      <c r="G345" s="10" t="s">
        <v>780</v>
      </c>
    </row>
    <row r="346" spans="5:7" x14ac:dyDescent="0.35">
      <c r="E346" s="5" t="s">
        <v>835</v>
      </c>
      <c r="F346" s="8" t="s">
        <v>836</v>
      </c>
      <c r="G346" s="10" t="s">
        <v>780</v>
      </c>
    </row>
    <row r="347" spans="5:7" x14ac:dyDescent="0.35">
      <c r="E347" s="5" t="s">
        <v>839</v>
      </c>
      <c r="F347" s="8" t="s">
        <v>840</v>
      </c>
      <c r="G347" s="10" t="s">
        <v>780</v>
      </c>
    </row>
    <row r="348" spans="5:7" x14ac:dyDescent="0.35">
      <c r="E348" s="5" t="s">
        <v>956</v>
      </c>
      <c r="F348" s="8" t="s">
        <v>957</v>
      </c>
      <c r="G348" s="10" t="s">
        <v>958</v>
      </c>
    </row>
    <row r="349" spans="5:7" x14ac:dyDescent="0.35">
      <c r="E349" s="5" t="s">
        <v>959</v>
      </c>
      <c r="F349" s="8" t="s">
        <v>960</v>
      </c>
      <c r="G349" s="10" t="s">
        <v>958</v>
      </c>
    </row>
    <row r="350" spans="5:7" x14ac:dyDescent="0.35">
      <c r="E350" s="5" t="s">
        <v>961</v>
      </c>
      <c r="F350" s="8" t="s">
        <v>962</v>
      </c>
      <c r="G350" s="10" t="s">
        <v>958</v>
      </c>
    </row>
    <row r="351" spans="5:7" x14ac:dyDescent="0.35">
      <c r="E351" s="5" t="s">
        <v>963</v>
      </c>
      <c r="F351" s="8" t="s">
        <v>964</v>
      </c>
      <c r="G351" s="10" t="s">
        <v>958</v>
      </c>
    </row>
    <row r="352" spans="5:7" x14ac:dyDescent="0.35">
      <c r="E352" s="5" t="s">
        <v>979</v>
      </c>
      <c r="F352" s="8" t="s">
        <v>980</v>
      </c>
      <c r="G352" s="10" t="s">
        <v>958</v>
      </c>
    </row>
    <row r="353" spans="5:7" x14ac:dyDescent="0.35">
      <c r="E353" s="5" t="s">
        <v>965</v>
      </c>
      <c r="F353" s="8" t="s">
        <v>966</v>
      </c>
      <c r="G353" s="10" t="s">
        <v>958</v>
      </c>
    </row>
    <row r="354" spans="5:7" x14ac:dyDescent="0.35">
      <c r="E354" s="5" t="s">
        <v>981</v>
      </c>
      <c r="F354" s="8" t="s">
        <v>982</v>
      </c>
      <c r="G354" s="10" t="s">
        <v>958</v>
      </c>
    </row>
    <row r="355" spans="5:7" x14ac:dyDescent="0.35">
      <c r="E355" s="5" t="s">
        <v>967</v>
      </c>
      <c r="F355" s="8" t="s">
        <v>968</v>
      </c>
      <c r="G355" s="10" t="s">
        <v>958</v>
      </c>
    </row>
    <row r="356" spans="5:7" x14ac:dyDescent="0.35">
      <c r="E356" s="5" t="s">
        <v>969</v>
      </c>
      <c r="F356" s="8" t="s">
        <v>970</v>
      </c>
      <c r="G356" s="10" t="s">
        <v>958</v>
      </c>
    </row>
    <row r="357" spans="5:7" x14ac:dyDescent="0.35">
      <c r="E357" s="5" t="s">
        <v>971</v>
      </c>
      <c r="F357" s="8" t="s">
        <v>972</v>
      </c>
      <c r="G357" s="10" t="s">
        <v>958</v>
      </c>
    </row>
    <row r="358" spans="5:7" x14ac:dyDescent="0.35">
      <c r="E358" s="5" t="s">
        <v>973</v>
      </c>
      <c r="F358" s="8" t="s">
        <v>974</v>
      </c>
      <c r="G358" s="10" t="s">
        <v>958</v>
      </c>
    </row>
    <row r="359" spans="5:7" x14ac:dyDescent="0.35">
      <c r="E359" s="5" t="s">
        <v>975</v>
      </c>
      <c r="F359" s="8" t="s">
        <v>976</v>
      </c>
      <c r="G359" s="10" t="s">
        <v>958</v>
      </c>
    </row>
    <row r="360" spans="5:7" x14ac:dyDescent="0.35">
      <c r="E360" s="5" t="s">
        <v>977</v>
      </c>
      <c r="F360" s="8" t="s">
        <v>978</v>
      </c>
      <c r="G360" s="10" t="s">
        <v>958</v>
      </c>
    </row>
    <row r="361" spans="5:7" x14ac:dyDescent="0.35">
      <c r="E361" s="5" t="s">
        <v>983</v>
      </c>
      <c r="F361" s="8" t="s">
        <v>984</v>
      </c>
      <c r="G361" s="10" t="s">
        <v>958</v>
      </c>
    </row>
    <row r="362" spans="5:7" x14ac:dyDescent="0.35">
      <c r="E362" s="5" t="s">
        <v>985</v>
      </c>
      <c r="F362" s="8" t="s">
        <v>986</v>
      </c>
      <c r="G362" s="10" t="s">
        <v>958</v>
      </c>
    </row>
    <row r="363" spans="5:7" x14ac:dyDescent="0.35">
      <c r="E363" s="5" t="s">
        <v>987</v>
      </c>
      <c r="F363" s="8" t="s">
        <v>988</v>
      </c>
      <c r="G363" s="10" t="s">
        <v>958</v>
      </c>
    </row>
    <row r="364" spans="5:7" x14ac:dyDescent="0.35">
      <c r="E364" s="5" t="s">
        <v>989</v>
      </c>
      <c r="F364" s="8" t="s">
        <v>990</v>
      </c>
      <c r="G364" s="10" t="s">
        <v>958</v>
      </c>
    </row>
    <row r="365" spans="5:7" x14ac:dyDescent="0.35">
      <c r="E365" s="5" t="s">
        <v>991</v>
      </c>
      <c r="F365" s="8" t="s">
        <v>992</v>
      </c>
      <c r="G365" s="10" t="s">
        <v>958</v>
      </c>
    </row>
    <row r="366" spans="5:7" x14ac:dyDescent="0.35">
      <c r="E366" s="5" t="s">
        <v>993</v>
      </c>
      <c r="F366" s="8" t="s">
        <v>994</v>
      </c>
      <c r="G366" s="10" t="s">
        <v>958</v>
      </c>
    </row>
    <row r="367" spans="5:7" x14ac:dyDescent="0.35">
      <c r="E367" s="5" t="s">
        <v>997</v>
      </c>
      <c r="F367" s="8" t="s">
        <v>998</v>
      </c>
      <c r="G367" s="10" t="s">
        <v>958</v>
      </c>
    </row>
    <row r="368" spans="5:7" x14ac:dyDescent="0.35">
      <c r="E368" s="5" t="s">
        <v>999</v>
      </c>
      <c r="F368" s="8" t="s">
        <v>1000</v>
      </c>
      <c r="G368" s="10" t="s">
        <v>958</v>
      </c>
    </row>
    <row r="369" spans="5:7" x14ac:dyDescent="0.35">
      <c r="E369" s="5" t="s">
        <v>1001</v>
      </c>
      <c r="F369" s="8" t="s">
        <v>1002</v>
      </c>
      <c r="G369" s="10" t="s">
        <v>958</v>
      </c>
    </row>
    <row r="370" spans="5:7" x14ac:dyDescent="0.35">
      <c r="E370" s="5" t="s">
        <v>1003</v>
      </c>
      <c r="F370" s="8" t="s">
        <v>1004</v>
      </c>
      <c r="G370" s="10" t="s">
        <v>958</v>
      </c>
    </row>
    <row r="371" spans="5:7" x14ac:dyDescent="0.35">
      <c r="E371" s="5" t="s">
        <v>1005</v>
      </c>
      <c r="F371" s="8" t="s">
        <v>1006</v>
      </c>
      <c r="G371" s="10" t="s">
        <v>958</v>
      </c>
    </row>
    <row r="372" spans="5:7" x14ac:dyDescent="0.35">
      <c r="E372" s="5" t="s">
        <v>1007</v>
      </c>
      <c r="F372" s="8" t="s">
        <v>1008</v>
      </c>
      <c r="G372" s="10" t="s">
        <v>958</v>
      </c>
    </row>
    <row r="373" spans="5:7" x14ac:dyDescent="0.35">
      <c r="E373" s="5" t="s">
        <v>1009</v>
      </c>
      <c r="F373" s="8" t="s">
        <v>1010</v>
      </c>
      <c r="G373" s="10" t="s">
        <v>958</v>
      </c>
    </row>
    <row r="374" spans="5:7" x14ac:dyDescent="0.35">
      <c r="E374" s="5" t="s">
        <v>1011</v>
      </c>
      <c r="F374" s="8" t="s">
        <v>1012</v>
      </c>
      <c r="G374" s="10" t="s">
        <v>958</v>
      </c>
    </row>
    <row r="375" spans="5:7" x14ac:dyDescent="0.35">
      <c r="E375" s="5" t="s">
        <v>1013</v>
      </c>
      <c r="F375" s="8" t="s">
        <v>1014</v>
      </c>
      <c r="G375" s="10" t="s">
        <v>958</v>
      </c>
    </row>
    <row r="376" spans="5:7" x14ac:dyDescent="0.35">
      <c r="E376" s="5" t="s">
        <v>1015</v>
      </c>
      <c r="F376" s="8" t="s">
        <v>1016</v>
      </c>
      <c r="G376" s="10" t="s">
        <v>958</v>
      </c>
    </row>
    <row r="377" spans="5:7" x14ac:dyDescent="0.35">
      <c r="E377" s="5" t="s">
        <v>995</v>
      </c>
      <c r="F377" s="8" t="s">
        <v>996</v>
      </c>
      <c r="G377" s="10" t="s">
        <v>958</v>
      </c>
    </row>
    <row r="378" spans="5:7" x14ac:dyDescent="0.35">
      <c r="E378" s="5" t="s">
        <v>1017</v>
      </c>
      <c r="F378" s="8" t="s">
        <v>1018</v>
      </c>
      <c r="G378" s="10" t="s">
        <v>958</v>
      </c>
    </row>
    <row r="379" spans="5:7" x14ac:dyDescent="0.35">
      <c r="E379" s="5" t="s">
        <v>1019</v>
      </c>
      <c r="F379" s="8" t="s">
        <v>1020</v>
      </c>
      <c r="G379" s="10" t="s">
        <v>958</v>
      </c>
    </row>
    <row r="380" spans="5:7" x14ac:dyDescent="0.35">
      <c r="E380" s="5" t="s">
        <v>1237</v>
      </c>
      <c r="F380" s="8" t="s">
        <v>1238</v>
      </c>
      <c r="G380" s="10" t="s">
        <v>1239</v>
      </c>
    </row>
    <row r="381" spans="5:7" x14ac:dyDescent="0.35">
      <c r="E381" s="5" t="s">
        <v>1240</v>
      </c>
      <c r="F381" s="8" t="s">
        <v>1241</v>
      </c>
      <c r="G381" s="10" t="s">
        <v>1239</v>
      </c>
    </row>
    <row r="382" spans="5:7" x14ac:dyDescent="0.35">
      <c r="E382" s="5" t="s">
        <v>1242</v>
      </c>
      <c r="F382" s="8" t="s">
        <v>1243</v>
      </c>
      <c r="G382" s="10" t="s">
        <v>1239</v>
      </c>
    </row>
    <row r="383" spans="5:7" x14ac:dyDescent="0.35">
      <c r="E383" s="5" t="s">
        <v>1244</v>
      </c>
      <c r="F383" s="8" t="s">
        <v>1245</v>
      </c>
      <c r="G383" s="10" t="s">
        <v>1239</v>
      </c>
    </row>
    <row r="384" spans="5:7" x14ac:dyDescent="0.35">
      <c r="E384" s="5" t="s">
        <v>1246</v>
      </c>
      <c r="F384" s="8" t="s">
        <v>1247</v>
      </c>
      <c r="G384" s="10" t="s">
        <v>1239</v>
      </c>
    </row>
    <row r="385" spans="5:7" x14ac:dyDescent="0.35">
      <c r="E385" s="5" t="s">
        <v>1248</v>
      </c>
      <c r="F385" s="8" t="s">
        <v>1249</v>
      </c>
      <c r="G385" s="10" t="s">
        <v>1239</v>
      </c>
    </row>
    <row r="386" spans="5:7" x14ac:dyDescent="0.35">
      <c r="E386" s="5" t="s">
        <v>1250</v>
      </c>
      <c r="F386" s="8" t="s">
        <v>1251</v>
      </c>
      <c r="G386" s="10" t="s">
        <v>1239</v>
      </c>
    </row>
    <row r="387" spans="5:7" x14ac:dyDescent="0.35">
      <c r="E387" s="5" t="s">
        <v>1252</v>
      </c>
      <c r="F387" s="8" t="s">
        <v>1253</v>
      </c>
      <c r="G387" s="10" t="s">
        <v>1239</v>
      </c>
    </row>
    <row r="388" spans="5:7" x14ac:dyDescent="0.35">
      <c r="E388" s="5" t="s">
        <v>1254</v>
      </c>
      <c r="F388" s="8" t="s">
        <v>1255</v>
      </c>
      <c r="G388" s="10" t="s">
        <v>1239</v>
      </c>
    </row>
    <row r="389" spans="5:7" x14ac:dyDescent="0.35">
      <c r="E389" s="5" t="s">
        <v>1256</v>
      </c>
      <c r="F389" s="8" t="s">
        <v>1257</v>
      </c>
      <c r="G389" s="10" t="s">
        <v>1239</v>
      </c>
    </row>
    <row r="390" spans="5:7" x14ac:dyDescent="0.35">
      <c r="E390" s="5" t="s">
        <v>1258</v>
      </c>
      <c r="F390" s="8" t="s">
        <v>1259</v>
      </c>
      <c r="G390" s="10" t="s">
        <v>1239</v>
      </c>
    </row>
    <row r="391" spans="5:7" x14ac:dyDescent="0.35">
      <c r="E391" s="5" t="s">
        <v>1260</v>
      </c>
      <c r="F391" s="8" t="s">
        <v>1261</v>
      </c>
      <c r="G391" s="10" t="s">
        <v>1239</v>
      </c>
    </row>
    <row r="392" spans="5:7" x14ac:dyDescent="0.35">
      <c r="E392" s="5" t="s">
        <v>1262</v>
      </c>
      <c r="F392" s="8" t="s">
        <v>1263</v>
      </c>
      <c r="G392" s="10" t="s">
        <v>1239</v>
      </c>
    </row>
    <row r="393" spans="5:7" x14ac:dyDescent="0.35">
      <c r="E393" s="5" t="s">
        <v>1264</v>
      </c>
      <c r="F393" s="8" t="s">
        <v>1265</v>
      </c>
      <c r="G393" s="10" t="s">
        <v>1239</v>
      </c>
    </row>
    <row r="394" spans="5:7" x14ac:dyDescent="0.35">
      <c r="E394" s="5" t="s">
        <v>1266</v>
      </c>
      <c r="F394" s="8" t="s">
        <v>1267</v>
      </c>
      <c r="G394" s="10" t="s">
        <v>1239</v>
      </c>
    </row>
    <row r="395" spans="5:7" x14ac:dyDescent="0.35">
      <c r="E395" s="5" t="s">
        <v>1268</v>
      </c>
      <c r="F395" s="8" t="s">
        <v>1269</v>
      </c>
      <c r="G395" s="10" t="s">
        <v>1239</v>
      </c>
    </row>
    <row r="396" spans="5:7" x14ac:dyDescent="0.35">
      <c r="E396" s="5" t="s">
        <v>1270</v>
      </c>
      <c r="F396" s="8" t="s">
        <v>1271</v>
      </c>
      <c r="G396" s="10" t="s">
        <v>1239</v>
      </c>
    </row>
    <row r="397" spans="5:7" x14ac:dyDescent="0.35">
      <c r="E397" s="5" t="s">
        <v>1272</v>
      </c>
      <c r="F397" s="8" t="s">
        <v>1273</v>
      </c>
      <c r="G397" s="10" t="s">
        <v>1239</v>
      </c>
    </row>
    <row r="398" spans="5:7" x14ac:dyDescent="0.35">
      <c r="E398" s="5" t="s">
        <v>1274</v>
      </c>
      <c r="F398" s="8" t="s">
        <v>1275</v>
      </c>
      <c r="G398" s="10" t="s">
        <v>1239</v>
      </c>
    </row>
    <row r="399" spans="5:7" x14ac:dyDescent="0.35">
      <c r="E399" s="5" t="s">
        <v>1276</v>
      </c>
      <c r="F399" s="8" t="s">
        <v>1277</v>
      </c>
      <c r="G399" s="10" t="s">
        <v>1239</v>
      </c>
    </row>
    <row r="400" spans="5:7" x14ac:dyDescent="0.35">
      <c r="E400" s="5" t="s">
        <v>1278</v>
      </c>
      <c r="F400" s="8" t="s">
        <v>1279</v>
      </c>
      <c r="G400" s="10" t="s">
        <v>1239</v>
      </c>
    </row>
    <row r="401" spans="5:7" x14ac:dyDescent="0.35">
      <c r="E401" s="5" t="s">
        <v>1280</v>
      </c>
      <c r="F401" s="16" t="s">
        <v>1281</v>
      </c>
      <c r="G401" s="14" t="s">
        <v>1239</v>
      </c>
    </row>
  </sheetData>
  <sheetProtection sheet="1" objects="1" scenarios="1" selectLockedCells="1"/>
  <phoneticPr fontId="14" type="noConversion"/>
  <pageMargins left="0.7" right="0.7" top="0.75" bottom="0.75" header="0.3" footer="0.3"/>
  <pageSetup paperSize="9" orientation="landscape" horizontalDpi="0" verticalDpi="0"/>
  <tableParts count="7">
    <tablePart r:id="rId1"/>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0851BE9A08204F97AC56421468B5A7" ma:contentTypeVersion="11" ma:contentTypeDescription="Create a new document." ma:contentTypeScope="" ma:versionID="ee02d6252eaaa3613c768c8ea89a85eb">
  <xsd:schema xmlns:xsd="http://www.w3.org/2001/XMLSchema" xmlns:xs="http://www.w3.org/2001/XMLSchema" xmlns:p="http://schemas.microsoft.com/office/2006/metadata/properties" xmlns:ns3="014c4763-ab76-4fbe-867e-556ec0f1ff7b" xmlns:ns4="f6b46475-2839-49f7-9840-2924f147b549" targetNamespace="http://schemas.microsoft.com/office/2006/metadata/properties" ma:root="true" ma:fieldsID="46ff66da4dc9f2913f280e934d291774" ns3:_="" ns4:_="">
    <xsd:import namespace="014c4763-ab76-4fbe-867e-556ec0f1ff7b"/>
    <xsd:import namespace="f6b46475-2839-49f7-9840-2924f147b54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c4763-ab76-4fbe-867e-556ec0f1ff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46475-2839-49f7-9840-2924f147b5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2F13CC-DD82-4E99-BD09-683FCFC3B298}">
  <ds:schemaRefs>
    <ds:schemaRef ds:uri="http://schemas.microsoft.com/sharepoint/v3/contenttype/forms"/>
  </ds:schemaRefs>
</ds:datastoreItem>
</file>

<file path=customXml/itemProps2.xml><?xml version="1.0" encoding="utf-8"?>
<ds:datastoreItem xmlns:ds="http://schemas.openxmlformats.org/officeDocument/2006/customXml" ds:itemID="{81505FBF-9D3C-4C6F-8046-7383AD646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4c4763-ab76-4fbe-867e-556ec0f1ff7b"/>
    <ds:schemaRef ds:uri="f6b46475-2839-49f7-9840-2924f147b5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9EC7EB-4E50-4B2E-BB1C-6E0F53482318}">
  <ds:schemaRefs>
    <ds:schemaRef ds:uri="http://schemas.openxmlformats.org/package/2006/metadata/core-properties"/>
    <ds:schemaRef ds:uri="f6b46475-2839-49f7-9840-2924f147b549"/>
    <ds:schemaRef ds:uri="http://purl.org/dc/terms/"/>
    <ds:schemaRef ds:uri="http://schemas.microsoft.com/office/infopath/2007/PartnerControls"/>
    <ds:schemaRef ds:uri="http://schemas.microsoft.com/office/2006/documentManagement/types"/>
    <ds:schemaRef ds:uri="014c4763-ab76-4fbe-867e-556ec0f1ff7b"/>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Funding_Submssion_Sheet</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Robinson</dc:creator>
  <cp:lastModifiedBy>Andrew Hilton</cp:lastModifiedBy>
  <dcterms:created xsi:type="dcterms:W3CDTF">2022-04-19T14:56:07Z</dcterms:created>
  <dcterms:modified xsi:type="dcterms:W3CDTF">2022-09-16T10:52:44Z</dcterms:modified>
  <cp:version>2.0.0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0x010100490851BE9A08204F97AC56421468B5A7</vt:lpwstr>
  </property>
</Properties>
</file>