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educationgovuk-my.sharepoint.com/personal/hannah_vesey-byrne_education_gov_uk/Documents/Documents/GOV.UK/Funding formulae/"/>
    </mc:Choice>
  </mc:AlternateContent>
  <xr:revisionPtr revIDLastSave="0" documentId="8_{10BE7071-866D-4FB6-8700-1925F52715C8}" xr6:coauthVersionLast="47" xr6:coauthVersionMax="47" xr10:uidLastSave="{00000000-0000-0000-0000-000000000000}"/>
  <bookViews>
    <workbookView xWindow="-98" yWindow="-98" windowWidth="22695" windowHeight="14595" tabRatio="607" xr2:uid="{00000000-000D-0000-FFFF-FFFF00000000}"/>
  </bookViews>
  <sheets>
    <sheet name="Information" sheetId="1" r:id="rId1"/>
    <sheet name="Proforma 2022 to 2023" sheetId="4" r:id="rId2"/>
    <sheet name="Final_data_2022_to_2023" sheetId="3" r:id="rId3"/>
  </sheets>
  <externalReferences>
    <externalReference r:id="rId4"/>
  </externalReferences>
  <definedNames>
    <definedName name="_xlnm._FilterDatabase" localSheetId="2" hidden="1">Final_data_2022_to_2023!$A$1:$HW$153</definedName>
    <definedName name="_xlnm._FilterDatabase" localSheetId="1" hidden="1">'Proforma 2022 to 2023'!$C$69:$J$71</definedName>
    <definedName name="Adjustments_To_PY_SBS">'[1]Local Factors'!$AA$5</definedName>
    <definedName name="All_dist_taper">'Proforma 2022 to 2023'!$J$49</definedName>
    <definedName name="All_distance_threshold">'Proforma 2022 to 2023'!$D$49</definedName>
    <definedName name="All_PupilNo_threshold">'Proforma 2022 to 2023'!$G$49</definedName>
    <definedName name="anteprevious_year">[1]Cover!$T$11</definedName>
    <definedName name="AWPU_KS3_Rate">'Proforma 2022 to 2023'!$E$15</definedName>
    <definedName name="AWPU_KS4_Rate">'Proforma 2022 to 2023'!$E$16</definedName>
    <definedName name="AWPU_Pri_Rate">'Proforma 2022 to 2023'!$E$14</definedName>
    <definedName name="AWPU_Primary_DD_rate">'[1]De Delegation'!$X$8</definedName>
    <definedName name="AWPU_Sec_DD_rate">'[1]De Delegation'!$Y$9</definedName>
    <definedName name="BlockTransfersDSGSchoolsBlock">'[1]Block transfers'!$I$5</definedName>
    <definedName name="Capping_Scaling_YesNo">'Proforma 2022 to 2023'!$J$71</definedName>
    <definedName name="Ceiling">'Proforma 2022 to 2023'!$D$72</definedName>
    <definedName name="CommentaryAdditionalFundingFromHN">[1]Commentary!$C$40</definedName>
    <definedName name="CommentaryFallingRollsFund">[1]Commentary!$C$41</definedName>
    <definedName name="CommentaryGrowth">[1]Commentary!$C$39</definedName>
    <definedName name="CommentaryPFI">[1]Commentary!$C$43</definedName>
    <definedName name="CommentarySplitSites">[1]Commentary!$C$42</definedName>
    <definedName name="current_year">[1]Cover!$T$7</definedName>
    <definedName name="current_year_full">[1]Cover!$T$18</definedName>
    <definedName name="CY_MFG_Exclusion_Totals">'[1]Local Factors'!$AK$5:$AS$5</definedName>
    <definedName name="EAL_Pri">'Proforma 2022 to 2023'!$E$28</definedName>
    <definedName name="EAL_Pri_DD_rate">'[1]De Delegation'!$X$21</definedName>
    <definedName name="EAL_Pri_Option">'Proforma 2022 to 2023'!$D$28</definedName>
    <definedName name="EAL_Sec">'Proforma 2022 to 2023'!$F$29</definedName>
    <definedName name="EAL_Sec_DD_rate">'[1]De Delegation'!$Y$22</definedName>
    <definedName name="EAL_Sec_Option">'Proforma 2022 to 2023'!$D$29</definedName>
    <definedName name="Ever6_Pri_DD_Rate">'[1]De Delegation'!$X$11</definedName>
    <definedName name="Ever6_pri_rate">'Proforma 2022 to 2023'!$E$19</definedName>
    <definedName name="Ever6_Sec_DD_Rate">'[1]De Delegation'!$Y$11</definedName>
    <definedName name="Ever6_sec_rate">'Proforma 2022 to 2023'!$F$19</definedName>
    <definedName name="Exc_Cir1_Total">'[1]New ISB'!$AN$5</definedName>
    <definedName name="Exc_Cir2_Total">'[1]New ISB'!$AO$5</definedName>
    <definedName name="Exc_Cir3_Total">'[1]New ISB'!$AP$5</definedName>
    <definedName name="Exc_Cir4_Total">'[1]New ISB'!$AQ$5</definedName>
    <definedName name="Exc_Cir5_Total">'[1]New ISB'!$AR$5</definedName>
    <definedName name="Exc_Cir6_Total">'[1]New ISB'!$AS$5</definedName>
    <definedName name="Exc_Cir7_Total">'[1]New ISB'!$AT$5</definedName>
    <definedName name="Fringe_Total">'[1]New ISB'!$AJ$5</definedName>
    <definedName name="FSM_Pri_DD_rate">'[1]De Delegation'!$X$10</definedName>
    <definedName name="FSM_Pri_Option">'Proforma 2022 to 2023'!$D$18</definedName>
    <definedName name="FSM_Pri_Rate">'Proforma 2022 to 2023'!$E$18</definedName>
    <definedName name="FSM_Sec_DD_rate">'[1]De Delegation'!$Y$10</definedName>
    <definedName name="FSM_Sec_Option">'Proforma 2022 to 2023'!$D$19</definedName>
    <definedName name="FSM_Sec_Rate">'Proforma 2022 to 2023'!$F$18</definedName>
    <definedName name="IDACI_B1_Pri">'Proforma 2022 to 2023'!$E$20</definedName>
    <definedName name="IDACI_B1_Pri_DD_rate">'[1]De Delegation'!$X$12</definedName>
    <definedName name="IDACI_B1_Sec">'Proforma 2022 to 2023'!$F$20</definedName>
    <definedName name="IDACI_B1_Sec_DD_rate">'[1]De Delegation'!$Y$12</definedName>
    <definedName name="IDACI_B2_Pri">'Proforma 2022 to 2023'!$E$21</definedName>
    <definedName name="IDACI_B2_Pri_DD_rate">'[1]De Delegation'!$X$13</definedName>
    <definedName name="IDACI_B2_Sec">'Proforma 2022 to 2023'!$F$21</definedName>
    <definedName name="IDACI_B2_Sec_DD_rate">'[1]De Delegation'!$Y$13</definedName>
    <definedName name="IDACI_B3_Pri">'Proforma 2022 to 2023'!$E$22</definedName>
    <definedName name="IDACI_B3_Pri_DD_rate">'[1]De Delegation'!$X$14</definedName>
    <definedName name="IDACI_B3_Sec">'Proforma 2022 to 2023'!$F$22</definedName>
    <definedName name="IDACI_B3_Sec_DD_rate">'[1]De Delegation'!$Y$14</definedName>
    <definedName name="IDACI_B4_Pri">'Proforma 2022 to 2023'!$E$23</definedName>
    <definedName name="IDACI_B4_Pri_DD_rate">'[1]De Delegation'!$X$15</definedName>
    <definedName name="IDACI_B4_Sec">'Proforma 2022 to 2023'!$F$23</definedName>
    <definedName name="IDACI_B4_Sec_DD_rate">'[1]De Delegation'!$Y$15</definedName>
    <definedName name="IDACI_B5_Pri">'Proforma 2022 to 2023'!$E$24</definedName>
    <definedName name="IDACI_B5_Pri_DD_rate">'[1]De Delegation'!$X$16</definedName>
    <definedName name="IDACI_B5_Sec">'Proforma 2022 to 2023'!$F$24</definedName>
    <definedName name="IDACI_B5_Sec_DD_rate">'[1]De Delegation'!$Y$16</definedName>
    <definedName name="IDACI_B6_Pri">'Proforma 2022 to 2023'!$E$25</definedName>
    <definedName name="IDACI_B6_Pri_DD_rate">'[1]De Delegation'!$X$17</definedName>
    <definedName name="IDACI_B6_Sec">'Proforma 2022 to 2023'!$F$25</definedName>
    <definedName name="IDACI_B6_Sec_DD_rate">'[1]De Delegation'!$Y$17</definedName>
    <definedName name="LA_Code">[1]Cover!$C$4</definedName>
    <definedName name="LA_Name">[1]Cover!$C$3</definedName>
    <definedName name="LAC_Pri_DD_rate">'[1]De Delegation'!$X$18</definedName>
    <definedName name="LAC_Rate">'Proforma 2022 to 2023'!$E$27</definedName>
    <definedName name="LAC_Sec_DD_rate">'[1]De Delegation'!$Y$18</definedName>
    <definedName name="LAName">Final_data_2022_to_2023!$B$2:$B$152</definedName>
    <definedName name="LCHI_Pri">'Proforma 2022 to 2023'!$F$32</definedName>
    <definedName name="LCHI_Pri_DD_rate">'[1]De Delegation'!$X$19</definedName>
    <definedName name="LCHI_Sec">'Proforma 2022 to 2023'!$F$33</definedName>
    <definedName name="LCHI_Sec_DD_rate">'[1]De Delegation'!$Y$20</definedName>
    <definedName name="Lump_sum_Pri_DD_rate">'[1]De Delegation'!$X$24</definedName>
    <definedName name="Lump_sum_Sec_DD_rate">'[1]De Delegation'!$Y$24</definedName>
    <definedName name="Lump_Sum_total">'[1]New ISB'!$AH$5</definedName>
    <definedName name="MFG_Rate">'Proforma 2022 to 2023'!$H$69</definedName>
    <definedName name="MFG_Total">'[1]New ISB'!$BO$5</definedName>
    <definedName name="Mid_dist_taper">'Proforma 2022 to 2023'!$J$48</definedName>
    <definedName name="Mid_distance_threshold">'Proforma 2022 to 2023'!$D$48</definedName>
    <definedName name="Mid_PupilNo_threshold">'Proforma 2022 to 2023'!$G$48</definedName>
    <definedName name="min_pupil_rate_KS3">'Proforma 2022 to 2023'!$E$9</definedName>
    <definedName name="min_pupil_rate_KS4">'Proforma 2022 to 2023'!$G$9</definedName>
    <definedName name="min_pupil_rate_pri">'Proforma 2022 to 2023'!$D$9</definedName>
    <definedName name="min_pupil_rate_sec">'Proforma 2022 to 2023'!$I$9</definedName>
    <definedName name="Mobility_Pri">'Proforma 2022 to 2023'!$E$30</definedName>
    <definedName name="Mobility_Pri_DD_Rate">'[1]De Delegation'!$X$23</definedName>
    <definedName name="Mobility_Sec">'Proforma 2022 to 2023'!$F$30</definedName>
    <definedName name="Mobility_Sec_DD_Rate">'[1]De Delegation'!$Y$23</definedName>
    <definedName name="mppf_pri">'[1]New ISB'!$BC$5</definedName>
    <definedName name="mppf_sec">'[1]New ISB'!$BD$5</definedName>
    <definedName name="Notional_SEN_AWPU_KS3">'Proforma 2022 to 2023'!$L$15</definedName>
    <definedName name="Notional_SEN_AWPU_KS4">'Proforma 2022 to 2023'!$L$16</definedName>
    <definedName name="Notional_SEN_AWPU_Pri">'Proforma 2022 to 2023'!$L$14</definedName>
    <definedName name="Notional_SEN_EAL_Pri">'Proforma 2022 to 2023'!$L$28</definedName>
    <definedName name="Notional_SEN_EAL_Sec">'Proforma 2022 to 2023'!$M$29</definedName>
    <definedName name="Notional_SEN_Ever6_Pri">'Proforma 2022 to 2023'!$L$19</definedName>
    <definedName name="Notional_SEN_Ever6_Sec">'Proforma 2022 to 2023'!$M$19</definedName>
    <definedName name="Notional_SEN_ExCir1_Pri">'Proforma 2022 to 2023'!$L$56</definedName>
    <definedName name="Notional_SEN_ExCir1_Sec">'Proforma 2022 to 2023'!$M$56</definedName>
    <definedName name="Notional_SEN_ExCir2">'Proforma 2022 to 2023'!$L$57</definedName>
    <definedName name="Notional_SEN_ExCir3">'Proforma 2022 to 2023'!$L$58</definedName>
    <definedName name="Notional_SEN_ExCir4">'Proforma 2022 to 2023'!$L$59</definedName>
    <definedName name="Notional_SEN_ExCir5">'Proforma 2022 to 2023'!$L$60</definedName>
    <definedName name="Notional_SEN_ExCir6">'Proforma 2022 to 2023'!$L$61</definedName>
    <definedName name="Notional_SEN_ExCir7">'Proforma 2022 to 2023'!$L$62</definedName>
    <definedName name="Notional_SEN_FSM_Pri">'Proforma 2022 to 2023'!$L$18</definedName>
    <definedName name="Notional_SEN_FSM_Sec">'Proforma 2022 to 2023'!$M$18</definedName>
    <definedName name="Notional_SEN_IDACI_B1_Pri">'Proforma 2022 to 2023'!$L$20</definedName>
    <definedName name="Notional_SEN_IDACI_B1_Sec">'Proforma 2022 to 2023'!$M$20</definedName>
    <definedName name="Notional_SEN_IDACI_B2_Pri">'Proforma 2022 to 2023'!$L$21</definedName>
    <definedName name="Notional_SEN_IDACI_B2_Sec">'Proforma 2022 to 2023'!$M$21</definedName>
    <definedName name="Notional_SEN_IDACI_B3_Pri">'Proforma 2022 to 2023'!$L$22</definedName>
    <definedName name="Notional_SEN_IDACI_B3_Sec">'Proforma 2022 to 2023'!$M$22</definedName>
    <definedName name="Notional_SEN_IDACI_B4_Pri">'Proforma 2022 to 2023'!$L$23</definedName>
    <definedName name="Notional_SEN_IDACI_B4_Sec">'Proforma 2022 to 2023'!$M$23</definedName>
    <definedName name="Notional_SEN_IDACI_B5_Pri">'Proforma 2022 to 2023'!$L$24</definedName>
    <definedName name="Notional_SEN_IDACI_B5_Sec">'Proforma 2022 to 2023'!$M$24</definedName>
    <definedName name="Notional_SEN_IDACI_B6_Pri">'Proforma 2022 to 2023'!$L$25</definedName>
    <definedName name="Notional_SEN_IDACI_B6_Sec">'Proforma 2022 to 2023'!$M$25</definedName>
    <definedName name="Notional_SEN_LAC">'Proforma 2022 to 2023'!$L$27</definedName>
    <definedName name="Notional_SEN_LCHI_Pri">'Proforma 2022 to 2023'!$L$32</definedName>
    <definedName name="Notional_SEN_LCHI_Sec">'Proforma 2022 to 2023'!$M$33</definedName>
    <definedName name="Notional_SEN_Lump_sum_Pri">'Proforma 2022 to 2023'!$L$43</definedName>
    <definedName name="Notional_SEN_Lump_sum_Sec">'Proforma 2022 to 2023'!$M$43</definedName>
    <definedName name="Notional_SEN_MFG">'Proforma 2022 to 2023'!$L$76</definedName>
    <definedName name="Notional_SEN_Mobility_Pri">'Proforma 2022 to 2023'!$L$30</definedName>
    <definedName name="Notional_SEN_Mobility_Sec">'Proforma 2022 to 2023'!$M$30</definedName>
    <definedName name="Notional_SEN_MPPF">'Proforma 2022 to 2023'!$L$66</definedName>
    <definedName name="Notional_SEN_PFI">'Proforma 2022 to 2023'!$L$53</definedName>
    <definedName name="Notional_SEN_Rates">'Proforma 2022 to 2023'!$L$52</definedName>
    <definedName name="Notional_SEN_Sparsity_Pri">'Proforma 2022 to 2023'!$L$44</definedName>
    <definedName name="Notional_SEN_Sparsity_Sec">'Proforma 2022 to 2023'!$M$44</definedName>
    <definedName name="Notional_SEN_Split_sites">'Proforma 2022 to 2023'!$L$51</definedName>
    <definedName name="PFI_Total">'[1]New ISB'!$AM$5</definedName>
    <definedName name="previous_year">[1]Cover!$T$9</definedName>
    <definedName name="previous_year_full">[1]Cover!$T$16</definedName>
    <definedName name="Pri_dist_taper">'Proforma 2022 to 2023'!$J$46</definedName>
    <definedName name="Pri_distance_threshold">'Proforma 2022 to 2023'!$D$46</definedName>
    <definedName name="Pri_PupilNo_threshold">'Proforma 2022 to 2023'!$G$46</definedName>
    <definedName name="Primary_Lump_sum">'Proforma 2022 to 2023'!$F$43</definedName>
    <definedName name="_xlnm.Print_Area" localSheetId="1">'Proforma 2022 to 2023'!$A$1:$N$92</definedName>
    <definedName name="ProformaAdditionalFundingFromHN">'Proforma 2022 to 2023'!$J$80</definedName>
    <definedName name="ProformaExceptionalCircumstanceTotals">'Proforma 2022 to 2023'!$J$56:$J$62</definedName>
    <definedName name="ProformaFallingRollsFund">'Proforma 2022 to 2023'!$J$82</definedName>
    <definedName name="ProformaGrowthFund">'Proforma 2022 to 2023'!$J$81</definedName>
    <definedName name="ProformaHNThreshold">'Proforma 2022 to 2023'!$J$79</definedName>
    <definedName name="PY_MFG_Exclusion_Totals">'[1]21-22 final baselines'!$W$5:$AC$5</definedName>
    <definedName name="Rates_Total">'[1]New ISB'!$AL$5</definedName>
    <definedName name="Reasons_list">'[1]Inputs &amp; Adjustments'!$DC$6:$DC$13</definedName>
    <definedName name="Reception_Uplift_YesNo">'Proforma 2022 to 2023'!$E$12</definedName>
    <definedName name="Scaling_Factor">'Proforma 2022 to 2023'!$G$72</definedName>
    <definedName name="School_list">'[1]New ISB'!$C$6:$C$661</definedName>
    <definedName name="Sec_dist_taper">'Proforma 2022 to 2023'!$J$47</definedName>
    <definedName name="Sec_distance_threshold">'Proforma 2022 to 2023'!$D$47</definedName>
    <definedName name="Sec_PupilNo_threshold">'Proforma 2022 to 2023'!$G$47</definedName>
    <definedName name="Secondary_Lump_Sum">'Proforma 2022 to 2023'!$G$43</definedName>
    <definedName name="Sparsity_All_lump_sum">'Proforma 2022 to 2023'!$I$44</definedName>
    <definedName name="Sparsity_Mid_lump_sum">'Proforma 2022 to 2023'!$H$44</definedName>
    <definedName name="Sparsity_Pri_DD_percentage">'[1]De Delegation'!$X$26</definedName>
    <definedName name="Sparsity_Pri_lump_sum">'Proforma 2022 to 2023'!$F$44</definedName>
    <definedName name="Sparsity_Sec_DD_percentage">'[1]De Delegation'!$Y$26</definedName>
    <definedName name="Sparsity_Sec_lump_sum">'Proforma 2022 to 2023'!$G$44</definedName>
    <definedName name="Sparsity_Total">'[1]New ISB'!$AI$5</definedName>
    <definedName name="Split_Sites_Total">'[1]New ISB'!$AK$5</definedName>
    <definedName name="Tapered_all_lump_sum">'Proforma 2022 to 2023'!$L$49</definedName>
    <definedName name="Tapered_mid_lump_sum">'Proforma 2022 to 2023'!$L$48</definedName>
    <definedName name="Tapered_primary_lump_sum">'Proforma 2022 to 2023'!$L$46</definedName>
    <definedName name="Tapered_secondary_lump_sum">'Proforma 2022 to 2023'!$L$47</definedName>
    <definedName name="Total_Notional_SEN">'[1]New ISB'!$AX$5</definedName>
    <definedName name="Total_Primary_funding">'[1]New ISB'!$BF$5</definedName>
    <definedName name="Total_Secondary_Funding">'[1]New ISB'!$BG$5</definedName>
    <definedName name="ValidationList1">'[1]Validation sheet'!$D$4:$D$37</definedName>
    <definedName name="ValidationList2">'[1]Validation sheet'!$C$40:$Z$40</definedName>
    <definedName name="YesNo">[1]Cover!$T$21:$T$22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4" l="1"/>
  <c r="J91" i="4" l="1"/>
  <c r="J90" i="4"/>
  <c r="K88" i="4"/>
  <c r="J88" i="4"/>
  <c r="J87" i="4"/>
  <c r="J86" i="4"/>
  <c r="J85" i="4"/>
  <c r="J84" i="4"/>
  <c r="J82" i="4"/>
  <c r="J81" i="4"/>
  <c r="J80" i="4"/>
  <c r="J79" i="4"/>
  <c r="L77" i="4"/>
  <c r="J77" i="4"/>
  <c r="L76" i="4"/>
  <c r="K76" i="4"/>
  <c r="J76" i="4"/>
  <c r="J74" i="4"/>
  <c r="G72" i="4"/>
  <c r="D72" i="4"/>
  <c r="J71" i="4"/>
  <c r="J70" i="4"/>
  <c r="J69" i="4"/>
  <c r="H69" i="4"/>
  <c r="K67" i="4"/>
  <c r="J67" i="4"/>
  <c r="L66" i="4"/>
  <c r="K66" i="4"/>
  <c r="J66" i="4"/>
  <c r="K64" i="4"/>
  <c r="J64" i="4"/>
  <c r="L62" i="4"/>
  <c r="K62" i="4"/>
  <c r="J62" i="4"/>
  <c r="C62" i="4"/>
  <c r="L61" i="4"/>
  <c r="K61" i="4"/>
  <c r="J61" i="4"/>
  <c r="C61" i="4"/>
  <c r="L60" i="4"/>
  <c r="K60" i="4"/>
  <c r="J60" i="4"/>
  <c r="C60" i="4"/>
  <c r="L59" i="4"/>
  <c r="K59" i="4"/>
  <c r="J59" i="4"/>
  <c r="C59" i="4"/>
  <c r="L58" i="4"/>
  <c r="K58" i="4"/>
  <c r="J58" i="4"/>
  <c r="C58" i="4"/>
  <c r="L57" i="4"/>
  <c r="K57" i="4"/>
  <c r="J57" i="4"/>
  <c r="C57" i="4"/>
  <c r="M56" i="4"/>
  <c r="L56" i="4"/>
  <c r="K56" i="4"/>
  <c r="J56" i="4"/>
  <c r="C56" i="4"/>
  <c r="L53" i="4"/>
  <c r="K53" i="4"/>
  <c r="J53" i="4"/>
  <c r="L52" i="4"/>
  <c r="K52" i="4"/>
  <c r="J52" i="4"/>
  <c r="L51" i="4"/>
  <c r="K51" i="4"/>
  <c r="J51" i="4"/>
  <c r="K50" i="4"/>
  <c r="J50" i="4"/>
  <c r="L49" i="4"/>
  <c r="L48" i="4"/>
  <c r="L47" i="4"/>
  <c r="L46" i="4"/>
  <c r="J49" i="4"/>
  <c r="J48" i="4"/>
  <c r="J47" i="4"/>
  <c r="J46" i="4"/>
  <c r="G49" i="4"/>
  <c r="G48" i="4"/>
  <c r="G47" i="4"/>
  <c r="G46" i="4"/>
  <c r="D49" i="4"/>
  <c r="D48" i="4"/>
  <c r="D47" i="4"/>
  <c r="D46" i="4"/>
  <c r="M44" i="4"/>
  <c r="L44" i="4"/>
  <c r="K44" i="4"/>
  <c r="J44" i="4"/>
  <c r="G44" i="4"/>
  <c r="H44" i="4"/>
  <c r="I44" i="4"/>
  <c r="F44" i="4"/>
  <c r="M43" i="4"/>
  <c r="L43" i="4"/>
  <c r="K43" i="4"/>
  <c r="J43" i="4"/>
  <c r="G43" i="4"/>
  <c r="F43" i="4"/>
  <c r="K32" i="4"/>
  <c r="J32" i="4"/>
  <c r="M33" i="4"/>
  <c r="I33" i="4"/>
  <c r="H33" i="4"/>
  <c r="G37" i="4"/>
  <c r="G36" i="4"/>
  <c r="G35" i="4"/>
  <c r="G34" i="4"/>
  <c r="G33" i="4"/>
  <c r="F33" i="4"/>
  <c r="E37" i="4"/>
  <c r="E36" i="4"/>
  <c r="E35" i="4"/>
  <c r="E34" i="4"/>
  <c r="E33" i="4"/>
  <c r="L32" i="4"/>
  <c r="G32" i="4" l="1"/>
  <c r="H32" i="4"/>
  <c r="I32" i="4"/>
  <c r="F32" i="4"/>
  <c r="J27" i="4"/>
  <c r="L30" i="4"/>
  <c r="M30" i="4"/>
  <c r="K30" i="4"/>
  <c r="H30" i="4"/>
  <c r="I30" i="4"/>
  <c r="G30" i="4"/>
  <c r="F30" i="4"/>
  <c r="E30" i="4"/>
  <c r="K28" i="4"/>
  <c r="M29" i="4"/>
  <c r="I29" i="4"/>
  <c r="H29" i="4"/>
  <c r="F29" i="4"/>
  <c r="D29" i="4" l="1"/>
  <c r="L28" i="4"/>
  <c r="I28" i="4"/>
  <c r="G28" i="4"/>
  <c r="E28" i="4"/>
  <c r="D28" i="4"/>
  <c r="L27" i="4"/>
  <c r="K27" i="4"/>
  <c r="I27" i="4"/>
  <c r="G27" i="4"/>
  <c r="E27" i="4"/>
  <c r="K18" i="4"/>
  <c r="J18" i="4"/>
  <c r="M25" i="4"/>
  <c r="L25" i="4"/>
  <c r="F25" i="4"/>
  <c r="G25" i="4"/>
  <c r="H25" i="4"/>
  <c r="I25" i="4"/>
  <c r="E25" i="4"/>
  <c r="M24" i="4"/>
  <c r="L24" i="4"/>
  <c r="F24" i="4"/>
  <c r="G24" i="4"/>
  <c r="H24" i="4"/>
  <c r="I24" i="4"/>
  <c r="E24" i="4"/>
  <c r="M23" i="4"/>
  <c r="L23" i="4"/>
  <c r="F23" i="4"/>
  <c r="G23" i="4"/>
  <c r="H23" i="4"/>
  <c r="I23" i="4"/>
  <c r="E23" i="4"/>
  <c r="M22" i="4"/>
  <c r="L22" i="4"/>
  <c r="F22" i="4"/>
  <c r="G22" i="4"/>
  <c r="H22" i="4"/>
  <c r="I22" i="4"/>
  <c r="E22" i="4"/>
  <c r="M21" i="4"/>
  <c r="L21" i="4"/>
  <c r="F21" i="4"/>
  <c r="G21" i="4"/>
  <c r="H21" i="4"/>
  <c r="I21" i="4"/>
  <c r="E21" i="4"/>
  <c r="M20" i="4"/>
  <c r="L20" i="4"/>
  <c r="F20" i="4"/>
  <c r="G20" i="4"/>
  <c r="H20" i="4"/>
  <c r="I20" i="4"/>
  <c r="E20" i="4"/>
  <c r="M19" i="4"/>
  <c r="L19" i="4"/>
  <c r="F19" i="4"/>
  <c r="G19" i="4"/>
  <c r="H19" i="4"/>
  <c r="I19" i="4"/>
  <c r="E19" i="4"/>
  <c r="M18" i="4"/>
  <c r="L18" i="4"/>
  <c r="G18" i="4"/>
  <c r="H18" i="4"/>
  <c r="I18" i="4"/>
  <c r="F18" i="4"/>
  <c r="E18" i="4"/>
  <c r="I16" i="4"/>
  <c r="G16" i="4"/>
  <c r="E16" i="4"/>
  <c r="L15" i="4"/>
  <c r="K15" i="4"/>
  <c r="L14" i="4"/>
  <c r="K14" i="4"/>
  <c r="I15" i="4"/>
  <c r="G15" i="4"/>
  <c r="E15" i="4"/>
  <c r="L16" i="4"/>
  <c r="K16" i="4"/>
  <c r="J14" i="4"/>
  <c r="I14" i="4"/>
  <c r="G14" i="4" l="1"/>
  <c r="E14" i="4"/>
  <c r="H12" i="4"/>
  <c r="E12" i="4"/>
  <c r="I9" i="4"/>
  <c r="G9" i="4"/>
  <c r="E9" i="4"/>
  <c r="D9" i="4"/>
  <c r="D6" i="4"/>
  <c r="C75" i="4" l="1"/>
  <c r="E7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BAXTER, William</author>
  </authors>
  <commentList>
    <comment ref="I8" authorId="0" shapeId="0" xr:uid="{D21DB874-C663-40E3-A879-9F3F5322AF4B}">
      <text>
        <r>
          <rPr>
            <sz val="9"/>
            <color indexed="81"/>
            <rFont val="Tahoma"/>
            <family val="2"/>
          </rPr>
          <t xml:space="preserve">This is the minimum per pupil rate for a secondary school with all 5 year groups.  The calculation is:
</t>
        </r>
        <r>
          <rPr>
            <b/>
            <sz val="9"/>
            <color indexed="81"/>
            <rFont val="Tahoma"/>
            <family val="2"/>
          </rPr>
          <t xml:space="preserve">((3 * KS3 rate) + (2 * KS4 rate)) / 5
</t>
        </r>
        <r>
          <rPr>
            <sz val="9"/>
            <color indexed="81"/>
            <rFont val="Tahoma"/>
            <family val="2"/>
          </rPr>
          <t>Secondary schools which do not have all 5 year groups will not receive this rate.</t>
        </r>
      </text>
    </comment>
  </commentList>
</comments>
</file>

<file path=xl/sharedStrings.xml><?xml version="1.0" encoding="utf-8"?>
<sst xmlns="http://schemas.openxmlformats.org/spreadsheetml/2006/main" count="3722" uniqueCount="567">
  <si>
    <t>This spreadsheet contains the following worksheets</t>
  </si>
  <si>
    <t>Details of the information shown on these worksheets can be found in the accompanying schools block funding formulae document</t>
  </si>
  <si>
    <t>Publication date:</t>
  </si>
  <si>
    <t>Barking and Dagenham</t>
  </si>
  <si>
    <t>Primary minimum per pupil funding level</t>
  </si>
  <si>
    <t>Secondary (KS3 only) minimum per pupil funding level</t>
  </si>
  <si>
    <t>Secondary (KS4 only) minimum per pupil funding level</t>
  </si>
  <si>
    <t>Secondary minimum per pupil funding level</t>
  </si>
  <si>
    <t>Pupil Led Factors</t>
  </si>
  <si>
    <t>1) Basic Entitlement
Age Weighted Pupil Unit (AWPU)</t>
  </si>
  <si>
    <t>Reception uplift</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</si>
  <si>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</si>
  <si>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</si>
  <si>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</si>
  <si>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</si>
  <si>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</si>
  <si>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</si>
  <si>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</si>
  <si>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</si>
  <si>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</si>
  <si>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</si>
  <si>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</si>
  <si>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</si>
  <si>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</si>
  <si>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</si>
  <si>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</si>
  <si>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</si>
  <si>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</si>
  <si>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</si>
  <si>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</si>
  <si>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</si>
  <si>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</si>
  <si>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</si>
  <si>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</si>
  <si>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</si>
  <si>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</si>
  <si>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</si>
  <si>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4) English as an Additional Language (EAL)</t>
  </si>
  <si>
    <t>5) Mobility</t>
  </si>
  <si>
    <t>Pupils starting school outside of normal entry dates</t>
  </si>
  <si>
    <t>Weighting</t>
  </si>
  <si>
    <t>Amount per pupil (primary or secondary respectively)</t>
  </si>
  <si>
    <t>Percentage of eligible pupils</t>
  </si>
  <si>
    <t>Eligible proportion of primary and secondary NOR respectively</t>
  </si>
  <si>
    <t>Other Factors</t>
  </si>
  <si>
    <t>Factor</t>
  </si>
  <si>
    <t>Lump Sum per Primary School (£)</t>
  </si>
  <si>
    <t>Lump Sum per Secondary School (£)</t>
  </si>
  <si>
    <t>Lump Sum per Middle School (£)</t>
  </si>
  <si>
    <t>Lump Sum per All-through School (£)</t>
  </si>
  <si>
    <t>Total (£)</t>
  </si>
  <si>
    <t>7) Lump Sum</t>
  </si>
  <si>
    <t>8) Sparsity factor</t>
  </si>
  <si>
    <t>Primary distance threshold  (miles)</t>
  </si>
  <si>
    <t>Primary pupil number average year group threshold</t>
  </si>
  <si>
    <t>Fixed, tapered or NFF sparsity primary lump sum?</t>
  </si>
  <si>
    <t xml:space="preserve">Secondary  distance threshold (miles) </t>
  </si>
  <si>
    <t>Secondary pupil number average year group threshold</t>
  </si>
  <si>
    <t>Fixed, tapered or NFF sparsity secondary lump sum?</t>
  </si>
  <si>
    <t>Middle schools distance threshold (miles)</t>
  </si>
  <si>
    <t>Middle school pupil number average year group threshold</t>
  </si>
  <si>
    <t>Fixed, tapered or NFF sparsity middle school lump sum?</t>
  </si>
  <si>
    <t>All-through  schools distance threshold (miles)</t>
  </si>
  <si>
    <t>All-through pupil number average year group threshold</t>
  </si>
  <si>
    <t>Fixed, tapered or NFF sparsity all-through lump sum?</t>
  </si>
  <si>
    <t>9) Fringe Payments</t>
  </si>
  <si>
    <t>10) Split Sites</t>
  </si>
  <si>
    <t>11) Rates</t>
  </si>
  <si>
    <t>12) PFI funding</t>
  </si>
  <si>
    <t>13 ) Exceptional circumstances (can only be used with prior agreement of ESFA)</t>
  </si>
  <si>
    <t>Circumstance</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</si>
  <si>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</si>
  <si>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</si>
  <si>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</si>
  <si>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</si>
  <si>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</si>
  <si>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</si>
  <si>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</si>
  <si>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</si>
  <si>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</si>
  <si>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</si>
  <si>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</si>
  <si>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</si>
  <si>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</si>
  <si>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</si>
  <si>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</si>
  <si>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</si>
  <si>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</si>
  <si>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</si>
  <si>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</si>
  <si>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Local authority Code</t>
  </si>
  <si>
    <t>Local authority name</t>
  </si>
  <si>
    <t>Reception Uplift Pupil Units</t>
  </si>
  <si>
    <t>Basic Entitlement Primary Amount Per Pupil</t>
  </si>
  <si>
    <t>Basic Entitlement Primary Pupil Units</t>
  </si>
  <si>
    <t>Basic Entitlement Primary Subtotal</t>
  </si>
  <si>
    <t>Basic Entitlement Primary Proportion</t>
  </si>
  <si>
    <t>Basic Entitlement Primary Notional SEN</t>
  </si>
  <si>
    <t>Basic Entitlement KS3 Amount Per Pupil</t>
  </si>
  <si>
    <t>Basic Entitlement KS3 Pupil Units</t>
  </si>
  <si>
    <t>Basic Entitlement KS3 Subtotal</t>
  </si>
  <si>
    <t>Basic Entitlement KS3 Proportion</t>
  </si>
  <si>
    <t>Basic Entitlement KS3 Notional SEN</t>
  </si>
  <si>
    <t>Basic Entitlement KS4 Amount Per Pupil</t>
  </si>
  <si>
    <t>Basic Entitlement KS4 Pupil Units</t>
  </si>
  <si>
    <t>Basic Entitlement KS4 Subtotal</t>
  </si>
  <si>
    <t>Basic Entitlement KS4 Proportion</t>
  </si>
  <si>
    <t>Basic Entitlement KS4 Notional SEN</t>
  </si>
  <si>
    <t>Basic Entitlement Total</t>
  </si>
  <si>
    <t>FSM Primary Amount Per Pupil</t>
  </si>
  <si>
    <t>FSM Secondary Amount Per Pupil</t>
  </si>
  <si>
    <t>FSM Eligible proportion of primary NOR</t>
  </si>
  <si>
    <t>FSM Eligible proportion of secondary NOR</t>
  </si>
  <si>
    <t>FSM Subtotal</t>
  </si>
  <si>
    <t>FSM Primary Notional SEN</t>
  </si>
  <si>
    <t>FSM Secondary Notional SEN</t>
  </si>
  <si>
    <t>FSM Ever 6 Secondary Amount Per Pupil</t>
  </si>
  <si>
    <t>FSM Ever 6 Eligible proportion of primary NOR</t>
  </si>
  <si>
    <t>FSM Ever 6 Eligible proportion of secondary NOR</t>
  </si>
  <si>
    <t>FSM Ever 6 Subtotal</t>
  </si>
  <si>
    <t>FSM Ever 6 Primary Notional SEN</t>
  </si>
  <si>
    <t>FSM Ever 6 Secondary Notional SEN</t>
  </si>
  <si>
    <t>IDACI Primary F Amount Per Pupil</t>
  </si>
  <si>
    <t>IDACI Secondary F Amount Per Pupil</t>
  </si>
  <si>
    <t>IDACI Primary F Eligible proportion of primary NOR</t>
  </si>
  <si>
    <t>IDACI Secondary F Eligible proportion of secondary NOR</t>
  </si>
  <si>
    <t>IDACI F Subtotal</t>
  </si>
  <si>
    <t>IDACI F Primary Notional SEN</t>
  </si>
  <si>
    <t>IDACI F Secondary Notional SEN</t>
  </si>
  <si>
    <t>IDACI Primary E Amount Per Pupil</t>
  </si>
  <si>
    <t>IDACI Secondary E Amount Per Pupil</t>
  </si>
  <si>
    <t>IDACI Primary E Eligible proportion of primary NOR</t>
  </si>
  <si>
    <t>IDACI Secondary E Eligible proportion of secondary NOR</t>
  </si>
  <si>
    <t>IDACI E Subtotal</t>
  </si>
  <si>
    <t>IDACI E Primary Notional SEN</t>
  </si>
  <si>
    <t>IDACI E Secondary Notional SEN</t>
  </si>
  <si>
    <t>IDACI Primary D Amount Per Pupil</t>
  </si>
  <si>
    <t>IDACI Secondary D Amount Per Pupil</t>
  </si>
  <si>
    <t>IDACI Primary D Eligible proportion of primary NOR</t>
  </si>
  <si>
    <t>IDACI Secondary D Eligible proportion of secondary NOR</t>
  </si>
  <si>
    <t>IDACI D Subtotal</t>
  </si>
  <si>
    <t>IDACI D Primary Notional SEN</t>
  </si>
  <si>
    <t>IDACI D Secondary Notional SEN</t>
  </si>
  <si>
    <t>IDACI Primary C Amount Per Pupil</t>
  </si>
  <si>
    <t>IDACI Secondary C Amount Per Pupil</t>
  </si>
  <si>
    <t>IDACI Primary C Eligible proportion of primary NOR</t>
  </si>
  <si>
    <t>IDACI Secondary C Eligible proportion of secondary NOR</t>
  </si>
  <si>
    <t>IDACI C Subtotal</t>
  </si>
  <si>
    <t>IDACI C Primary Notional SEN</t>
  </si>
  <si>
    <t>IDACI C Secondary Notional SEN</t>
  </si>
  <si>
    <t>IDACI Primary B Amount Per Pupil</t>
  </si>
  <si>
    <t>IDACI Secondary B Amount Per Pupil</t>
  </si>
  <si>
    <t>IDACI Primary B Eligible proportion of primary NOR</t>
  </si>
  <si>
    <t>IDACI Secondary B Eligible proportion of secondary NOR</t>
  </si>
  <si>
    <t>IDACI B Subtotal</t>
  </si>
  <si>
    <t>IDACI B Primary Notional SEN</t>
  </si>
  <si>
    <t>IDACI B Secondary Notional SEN</t>
  </si>
  <si>
    <t>IDACI Primary A Amount Per Pupil</t>
  </si>
  <si>
    <t>IDACI Secondary A Amount Per Pupil</t>
  </si>
  <si>
    <t>IDACI Primary A Eligible proportion of primary NOR</t>
  </si>
  <si>
    <t>IDACI Secondary A Eligible proportion of secondary NOR</t>
  </si>
  <si>
    <t>IDACI A Subtotal</t>
  </si>
  <si>
    <t>IDACI A Primary Notional SEN</t>
  </si>
  <si>
    <t>IDACI A Secondary Notional SEN</t>
  </si>
  <si>
    <t>Deprivation Total</t>
  </si>
  <si>
    <t>Deprivation Proportion</t>
  </si>
  <si>
    <t>Looked After Children Amount Per Pupil</t>
  </si>
  <si>
    <t>Looked After Children Number On Roll</t>
  </si>
  <si>
    <t>Looked After Children Subtotal</t>
  </si>
  <si>
    <t>Looked After Children Proportion</t>
  </si>
  <si>
    <t>Looked After Children Notional SEN</t>
  </si>
  <si>
    <t>EAL Primary 1/2/3/NA</t>
  </si>
  <si>
    <t>EAL Primary Amount Per Pupil</t>
  </si>
  <si>
    <t>EAL Primary Eligible proportion of primary NOR</t>
  </si>
  <si>
    <t>EAL Primary Subtotal</t>
  </si>
  <si>
    <t>EAL Primary Notional SEN</t>
  </si>
  <si>
    <t>EAL Secondary 1/2/3/NA</t>
  </si>
  <si>
    <t>EAL Secondary Amount Per Pupil</t>
  </si>
  <si>
    <t>EAL Secondary Eligible proportion of Secondary NOR</t>
  </si>
  <si>
    <t>EAL Secondary Subtotal</t>
  </si>
  <si>
    <t>EAL Secondary Notional SEN</t>
  </si>
  <si>
    <t>EAL Proportion</t>
  </si>
  <si>
    <t>Mobility Primary Amount Per Pupil</t>
  </si>
  <si>
    <t>Mobility Secondary Amount Per Pupil</t>
  </si>
  <si>
    <t>Mobility Primary Eligible proportion of primary NOR</t>
  </si>
  <si>
    <t>Mobility Secondary Eligible proportion of secondary NOR</t>
  </si>
  <si>
    <t>Mobility Subtotal</t>
  </si>
  <si>
    <t>Mobility Proportion</t>
  </si>
  <si>
    <t>Mobility Primary Notional SEN</t>
  </si>
  <si>
    <t>Mobility Secondary Notional SEN</t>
  </si>
  <si>
    <t>LAC EAL Mobility Total</t>
  </si>
  <si>
    <t>Prior Attainment Primary Amount Per Pupil</t>
  </si>
  <si>
    <t>Prior Attainment eligible proportion of NOR</t>
  </si>
  <si>
    <t>Prior Attainment Primary Subtotal</t>
  </si>
  <si>
    <t>Prior Attainment Primary Notional SEN</t>
  </si>
  <si>
    <t>Secondary low attainment (year 7) weighting</t>
  </si>
  <si>
    <t>Secondary low attainment (year 8) weighting</t>
  </si>
  <si>
    <t>Secondary low attainment (year 9) weighting</t>
  </si>
  <si>
    <t>Secondary low attainment (year 10) weighting</t>
  </si>
  <si>
    <t>Prior Attainment Secondary Amount Per Pupil</t>
  </si>
  <si>
    <t>Percentage of eligible pupils (Yr7)</t>
  </si>
  <si>
    <t>Percentage of eligible pupils (Yr8)</t>
  </si>
  <si>
    <t>Percentage of eligible pupils (Yr9)</t>
  </si>
  <si>
    <t>Percentage of eligible pupils (Yr10)</t>
  </si>
  <si>
    <t>Percentage of eligible pupils (Yr11)</t>
  </si>
  <si>
    <t>Prior Attainment Secondary eligible proportion of NOR</t>
  </si>
  <si>
    <t>Prior Attainment Secondary Subtotal</t>
  </si>
  <si>
    <t>Prior Attainment Secondary Notional SEN</t>
  </si>
  <si>
    <t>Prior Attainment Total</t>
  </si>
  <si>
    <t>Prior Attainment Proportion</t>
  </si>
  <si>
    <t>Primary Lump Sum</t>
  </si>
  <si>
    <t>Secondary Lump Sum</t>
  </si>
  <si>
    <t>Total Lump Sum</t>
  </si>
  <si>
    <t>Lump Sum Proportion</t>
  </si>
  <si>
    <t>Primary Lump Sum Notional SEN</t>
  </si>
  <si>
    <t>Secondary Lump Sum Notional SEN</t>
  </si>
  <si>
    <t>Sparsity Primary Lump Sum</t>
  </si>
  <si>
    <t>Sparsity Secondary Lump Sum</t>
  </si>
  <si>
    <t>Sparsity Middle School Lump Sum</t>
  </si>
  <si>
    <t>Sparsity All-Through Lump Sum</t>
  </si>
  <si>
    <t>Sparsity Lump SumTotal</t>
  </si>
  <si>
    <t>Sparsity Proportion</t>
  </si>
  <si>
    <t>Primary Sparsity Notional SEN</t>
  </si>
  <si>
    <t>Secondary Sparsity Notional SEN</t>
  </si>
  <si>
    <t>Primary Distance Threshold</t>
  </si>
  <si>
    <t>Secondary Distance Threshold</t>
  </si>
  <si>
    <t>Middle School Distance Threshold</t>
  </si>
  <si>
    <t>All-Through Distance Threshold</t>
  </si>
  <si>
    <t>Middle School pupil number average year group threshold</t>
  </si>
  <si>
    <t>All-Through pupil number average year group threshold</t>
  </si>
  <si>
    <t>Fringe Payments Total</t>
  </si>
  <si>
    <t>Fringe Payments Proportion</t>
  </si>
  <si>
    <t>Split Sites Total</t>
  </si>
  <si>
    <t>Split Sites Proportion</t>
  </si>
  <si>
    <t>Split Sites Notional SEN</t>
  </si>
  <si>
    <t>Rates Total</t>
  </si>
  <si>
    <t>Rates Proportion</t>
  </si>
  <si>
    <t>Rates Notional SEN</t>
  </si>
  <si>
    <t>PFI Funding Total</t>
  </si>
  <si>
    <t>PFI Funding Proportion</t>
  </si>
  <si>
    <t>PFI Notional SEN</t>
  </si>
  <si>
    <t>Exceptional Circumstance 1 Desc</t>
  </si>
  <si>
    <t>Exceptional Circumstance 1 Total</t>
  </si>
  <si>
    <t>Exceptional Circumstance 1 Proportion</t>
  </si>
  <si>
    <t>Exceptional Circumstance 1 Primary Notional SEN</t>
  </si>
  <si>
    <t>Exceptional Circumstance 1 Secondary Notional SEN</t>
  </si>
  <si>
    <t>Exceptional Circumstance 2 Desc</t>
  </si>
  <si>
    <t>Exceptional Circumstance 2 Total</t>
  </si>
  <si>
    <t>Exceptional Circumstance 2 Proportion</t>
  </si>
  <si>
    <t>Exceptional Circumstance 2 Notional SEN</t>
  </si>
  <si>
    <t>Exceptional Circumstance 3 Desc</t>
  </si>
  <si>
    <t>Exceptional Circumstance 3 Total</t>
  </si>
  <si>
    <t>Exceptional Circumstance 3 Proportion</t>
  </si>
  <si>
    <t>Exceptional Circumstance 3 Notional SEN</t>
  </si>
  <si>
    <t>Exceptional Circumstance 4 Desc</t>
  </si>
  <si>
    <t>Exceptional Circumstance 4 Total</t>
  </si>
  <si>
    <t>Exceptional Circumstance 4 Proportion</t>
  </si>
  <si>
    <t>Exceptional Circumstance 4 Notional SEN</t>
  </si>
  <si>
    <t>Exceptional Circumstance 5 Desc</t>
  </si>
  <si>
    <t>Exceptional Circumstance 5 Total</t>
  </si>
  <si>
    <t>Exceptional Circumstance 5 Proportion</t>
  </si>
  <si>
    <t>Exceptional Circumstance 5 Notional SEN</t>
  </si>
  <si>
    <t>Exceptional Circumstance 6 Desc</t>
  </si>
  <si>
    <t>Exceptional Circumstance 6 Total</t>
  </si>
  <si>
    <t>Exceptional Circumstance 6 Proportion</t>
  </si>
  <si>
    <t>Exceptional Circumstance 6 Notional SEN</t>
  </si>
  <si>
    <t>Exceptional Circumstance 7 Desc</t>
  </si>
  <si>
    <t>Exceptional Circumstance 7 Total</t>
  </si>
  <si>
    <t>Exceptional Circumstance 7 Proportion</t>
  </si>
  <si>
    <t>Exceptional Circumstance 7 Notional SEN</t>
  </si>
  <si>
    <t>14) Additional funding to meet minimum per pupil funding level: Proportion of total pre MFG funding (%)</t>
  </si>
  <si>
    <t>14) Additional funding to meet minimum per pupil funding level: Notional SEN (%)</t>
  </si>
  <si>
    <t>Minimum Funding Guarantee Threshold</t>
  </si>
  <si>
    <t>Minimum Funding Guarantee</t>
  </si>
  <si>
    <t>Apply Capping and Scaling Factors?</t>
  </si>
  <si>
    <t>Capping Factor</t>
  </si>
  <si>
    <t>Scaling Factor</t>
  </si>
  <si>
    <t>MFG Net Total Funding Total</t>
  </si>
  <si>
    <t>MFG Net Total Funding Proportion</t>
  </si>
  <si>
    <t>MFG Net Total Funding Notional SEN (%)</t>
  </si>
  <si>
    <t>Total Funding for Schools Block Formula Notional SEN</t>
  </si>
  <si>
    <t>High Needs Threshold</t>
  </si>
  <si>
    <t>Growth Fund</t>
  </si>
  <si>
    <t>Falling Rolls Fund</t>
  </si>
  <si>
    <t>Primary Ratio</t>
  </si>
  <si>
    <t>Secondary Ratio</t>
  </si>
  <si>
    <t>Barnet</t>
  </si>
  <si>
    <t>Barnsley</t>
  </si>
  <si>
    <t>Bath and North East Somerset</t>
  </si>
  <si>
    <t>Bedford Borough</t>
  </si>
  <si>
    <t>Bexley</t>
  </si>
  <si>
    <t>Birmingham</t>
  </si>
  <si>
    <t>Blackburn with Darwen</t>
  </si>
  <si>
    <t>Blackpool</t>
  </si>
  <si>
    <t>Bolton</t>
  </si>
  <si>
    <t>Bournemouth, ChristChurch &amp;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</si>
  <si>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</si>
  <si>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</si>
  <si>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</si>
  <si>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</si>
  <si>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</si>
  <si>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</si>
  <si>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</si>
  <si>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</si>
  <si>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</si>
  <si>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</si>
  <si>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</si>
  <si>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</si>
  <si>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</si>
  <si>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</si>
  <si>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</si>
  <si>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</si>
  <si>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</si>
  <si>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</si>
  <si>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</si>
  <si>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</si>
  <si>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</si>
  <si>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</si>
  <si>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</si>
  <si>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</si>
  <si>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</si>
  <si>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</si>
  <si>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</si>
  <si>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</si>
  <si>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</si>
  <si>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</si>
  <si>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</si>
  <si>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</si>
  <si>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</si>
  <si>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</si>
  <si>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</si>
  <si>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</si>
  <si>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</si>
  <si>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</si>
  <si>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</si>
  <si>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</si>
  <si>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</si>
  <si>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</si>
  <si>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</si>
  <si>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</si>
  <si>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</si>
  <si>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</si>
  <si>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</si>
  <si>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</si>
  <si>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</si>
  <si>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</si>
  <si>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</si>
  <si>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</si>
  <si>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</si>
  <si>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</si>
  <si>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</si>
  <si>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</si>
  <si>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</si>
  <si>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</si>
  <si>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</si>
  <si>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</si>
  <si>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</si>
  <si>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</si>
  <si>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</si>
  <si>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</si>
  <si>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</si>
  <si>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</si>
  <si>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</si>
  <si>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</si>
  <si>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</si>
  <si>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</si>
  <si>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</si>
  <si>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</si>
  <si>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</si>
  <si>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</si>
  <si>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</si>
  <si>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</si>
  <si>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</si>
  <si>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</si>
  <si>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</si>
  <si>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</si>
  <si>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</si>
  <si>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</si>
  <si>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</si>
  <si>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</si>
  <si>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</si>
  <si>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</si>
  <si>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</si>
  <si>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</si>
  <si>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</si>
  <si>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</si>
  <si>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</si>
  <si>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</si>
  <si>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</si>
  <si>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</si>
  <si>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</si>
  <si>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</si>
  <si>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</si>
  <si>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</si>
  <si>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</si>
  <si>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</si>
  <si>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</si>
  <si>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</si>
  <si>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</si>
  <si>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</si>
  <si>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 on 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</si>
  <si>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</si>
  <si>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</si>
  <si>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</si>
  <si>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</si>
  <si>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</si>
  <si>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</si>
  <si>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</si>
  <si>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</si>
  <si>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</si>
  <si>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</si>
  <si>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</si>
  <si>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</si>
  <si>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</si>
  <si>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</si>
  <si>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</si>
  <si>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</si>
  <si>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</si>
  <si>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</si>
  <si>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</si>
  <si>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</si>
  <si>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</si>
  <si>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</si>
  <si>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</si>
  <si>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</si>
  <si>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</si>
  <si>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</si>
  <si>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</si>
  <si>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</si>
  <si>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</si>
  <si>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</si>
  <si>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</si>
  <si>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</si>
  <si>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</si>
  <si>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</si>
  <si>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North Northamptonshire</t>
  </si>
  <si>
    <t>West Northamptonshire</t>
  </si>
  <si>
    <t>Where a value &lt;0.5% or &gt;2% has been entered please provide the disapplication reference number authorising the threshold</t>
  </si>
  <si>
    <t>UKPRN</t>
  </si>
  <si>
    <t>Proforma 2223</t>
  </si>
  <si>
    <t>Final data 2223</t>
  </si>
  <si>
    <t>Data table showing 2022-23 funding formula information for all 152 local authorities</t>
  </si>
  <si>
    <t>Individual local authority proforma table as shown in authority proforma tool (APT). This sheet may not be suitable for users of assistive technology</t>
  </si>
  <si>
    <t>Data taken from 2022 to 2023 local authority proforma tool (APT) files detailing funding formulae information per local authority</t>
  </si>
  <si>
    <t>Local authority proforma data 2022 to 2023</t>
  </si>
  <si>
    <t>Disapplication number where alternative MPPF values are used</t>
  </si>
  <si>
    <t>Reception Uplift YesNo</t>
  </si>
  <si>
    <t>FSM Ever 6 Primary Amount Per Pupil</t>
  </si>
  <si>
    <t>Prior Attainment % of eligible Y1-6</t>
  </si>
  <si>
    <t>Secondary prior attainment (year 11) weighting</t>
  </si>
  <si>
    <t>Apply primary distance taper</t>
  </si>
  <si>
    <t>Apply secondary distance taper</t>
  </si>
  <si>
    <t>Apply middle school distance taper</t>
  </si>
  <si>
    <t>Apply all-through distance taper</t>
  </si>
  <si>
    <t>Total Funding for Schools Block Formula (excluding minimum per pupil funding level, funding floor protection and MFG Funding Total)</t>
  </si>
  <si>
    <t>Total Funding for Schools Block Formula (excluding minimum per pupil funding level, funding floor protection and MFG Funding Total) Proportion of total pre MFG funding (%)</t>
  </si>
  <si>
    <t>Total Funding for Schools Block Formula (excluding minimum per pupil funding level and MFG Funding Total)</t>
  </si>
  <si>
    <t>Total Funding for Schools Block Formula (excluding minimum per pupil funding level and MFG Funding Total) Proportion</t>
  </si>
  <si>
    <t>Other Adjustment to 21-22 Budget Shares</t>
  </si>
  <si>
    <t>22-23 NFF NNDR allocation</t>
  </si>
  <si>
    <t>Total Funding For Schools Block Formula after deduction of 22-23 notional rates (including growth and falling rolls funding)</t>
  </si>
  <si>
    <t>Local Authority Funding Reform Proforma</t>
  </si>
  <si>
    <t>LA Name:</t>
  </si>
  <si>
    <t>LA Number:</t>
  </si>
  <si>
    <t>No</t>
  </si>
  <si>
    <t>LAC March 19</t>
  </si>
  <si>
    <t>EAL 3 Primary</t>
  </si>
  <si>
    <t>EAL 3 Secondary</t>
  </si>
  <si>
    <t>6) Low prior attainment</t>
  </si>
  <si>
    <t>Primary low prior attainment</t>
  </si>
  <si>
    <t>Secondary low prior attainment (year 7)</t>
  </si>
  <si>
    <t>Secondary low prior attainment (year 8)</t>
  </si>
  <si>
    <t>Secondary low prior attainment (year 9)</t>
  </si>
  <si>
    <t>Secondary low prior attainment (year 10)</t>
  </si>
  <si>
    <t>Secondary low prior attainment (year 11)</t>
  </si>
  <si>
    <t>Rows 46 to 49 are populated with the NFF methodology, please leave this as is if you wish to follow the NFF. As per the Operational Guidance, the distance thresholds can be increased or the year group size thresholds decreased and the distance threshold taper is optional. An alternative method of allocation to the NFF’s average year group size taper can be chosen: the continuous taper (Tapered) or fixed sum (Fixed). Examples of each are provided in the Operational Guidance.</t>
  </si>
  <si>
    <t xml:space="preserve">Apply primary distance taper </t>
  </si>
  <si>
    <t>Yes</t>
  </si>
  <si>
    <t>NFF, tapered or fixed sparsity primary lump sum?</t>
  </si>
  <si>
    <t>NFF</t>
  </si>
  <si>
    <t xml:space="preserve">Apply secondary distance taper </t>
  </si>
  <si>
    <t>NFF, tapered or fixed sparsity secondary lump sum?</t>
  </si>
  <si>
    <t xml:space="preserve">Apply middle school distance taper </t>
  </si>
  <si>
    <t>NFF, tapered or fixed sparsity middle school lump sum?</t>
  </si>
  <si>
    <t xml:space="preserve">Apply all-through distance taper </t>
  </si>
  <si>
    <t>NFF, tapered or fixed sparsity all-through lump sum?</t>
  </si>
  <si>
    <t xml:space="preserve">Where a value less than 0.5% or greater than 2% has been entered please provide the disapplication reference number authorising the value </t>
  </si>
  <si>
    <t>Total Funding For Schools Block Formula (including growth and falling rolls funding) after deduction of 22-23 NFF NNDR allocation</t>
  </si>
  <si>
    <t>N/A</t>
  </si>
  <si>
    <t>Additional lump sum for schools amalgamated during FY21-22</t>
  </si>
  <si>
    <t>Additional sparsity lump sum for small schools</t>
  </si>
  <si>
    <t>Exceptional Circumstance3</t>
  </si>
  <si>
    <t>Exceptional Circumstance4</t>
  </si>
  <si>
    <t>Exceptional Circumstance5</t>
  </si>
  <si>
    <t>Exceptional Circumstance6</t>
  </si>
  <si>
    <t>Exceptional Circumstance7</t>
  </si>
  <si>
    <t>Rent</t>
  </si>
  <si>
    <t>BSF Design &amp; Build</t>
  </si>
  <si>
    <t>1 :</t>
  </si>
  <si>
    <t>Service Charge exemption -(seeking MFG exclusion also)</t>
  </si>
  <si>
    <t>agreed with esfa -exceptions</t>
  </si>
  <si>
    <t>Fixed</t>
  </si>
  <si>
    <t>Dissaplication for Rent  Bygrove &amp; Oaklands Ref Number:  211Tow17/18_2</t>
  </si>
  <si>
    <t>EAL 1 Primary</t>
  </si>
  <si>
    <t>EAL 1 Secondary</t>
  </si>
  <si>
    <t>Disapplication Approval reference 311Hav22-23_1</t>
  </si>
  <si>
    <t>Rent for out of borough school</t>
  </si>
  <si>
    <t>EAL 2 Primary</t>
  </si>
  <si>
    <t>EAL 2 Secondary</t>
  </si>
  <si>
    <t>Premises Rental Costs</t>
  </si>
  <si>
    <t>BSF: Schools funded for agreed annual Lifecycle Contribution required under governing body agreement. Schools funded for agreed annual Lifecycle Contribution required under governing body agreement.</t>
  </si>
  <si>
    <t>Liverpool Schools Investment Programme: Schools funded for 100% of the annual lease costs for schools involved in the LSIP.</t>
  </si>
  <si>
    <t>344Wir22/23_1</t>
  </si>
  <si>
    <t>Church Drive Rent</t>
  </si>
  <si>
    <t>Birkenhead High School - All throuigh MPPL</t>
  </si>
  <si>
    <t xml:space="preserve">St Peter’s High School was built without playing fields on site; as a result the School incurs costs associated with the rent and transport to off site sports facilities.  We propose to continue to fund this rent at actual cost to the school, less VAT.
 • Rent £130,000
 • Transport £18,343
 • TOTAL £148,343
This exceptional factor has been in place since the funding reforms were introduced in 2013/14.
</t>
  </si>
  <si>
    <t>The Abraham Moss School site shares buildings and communal space with Council owned services.  Fixed rental premises costs relating to the joint use of the school’s site complex with other LA services are as follows:
• Leisure rent £52,680
• Nursery + primary school shared area rent £46,433
• Secondary school shared area rent £217,127
• TOTAL £316,240
We propose to continue to fund these exceptional costs at actual cost to the school.
This exceptional factor has been in place since the funding reforms were introduced in 2013/14.
The exceptional factor has been amended 2017/18 to reduced figures.</t>
  </si>
  <si>
    <t>Premises Rentals/Modular Buildings</t>
  </si>
  <si>
    <t>Mundesley Boarding House</t>
  </si>
  <si>
    <t>rent for curriculum use</t>
  </si>
  <si>
    <t>Premises rent</t>
  </si>
  <si>
    <t>Tapered</t>
  </si>
  <si>
    <t>Small School Rent</t>
  </si>
  <si>
    <t>MPPFG Disapplication</t>
  </si>
  <si>
    <t>Premises - listed buildings</t>
  </si>
  <si>
    <t>Joint Use</t>
  </si>
  <si>
    <t>BSF</t>
  </si>
  <si>
    <t>Exceptional Rent Funding</t>
  </si>
  <si>
    <t>Exceptional Premises Funding for Small Schools</t>
  </si>
  <si>
    <t>Primary Rents</t>
  </si>
  <si>
    <t>Secondary Joint Use</t>
  </si>
  <si>
    <t>Joint Use Facilities</t>
  </si>
  <si>
    <t>Exceptional Premises Arrangements</t>
  </si>
  <si>
    <t>Inadequate Facilities</t>
  </si>
  <si>
    <t>Joint Use Agreement</t>
  </si>
  <si>
    <t>Joint-use leisure</t>
  </si>
  <si>
    <t>Listed Buildings</t>
  </si>
  <si>
    <t>Rents</t>
  </si>
  <si>
    <t>Rents over 1% of schools budget share but not over 5% of schools</t>
  </si>
  <si>
    <t>RENT</t>
  </si>
  <si>
    <t>Disapplication request approved for MPPL for all-through school</t>
  </si>
  <si>
    <t xml:space="preserve">Exceptional Premises </t>
  </si>
  <si>
    <t>Dual Use</t>
  </si>
  <si>
    <t>Other Premises</t>
  </si>
  <si>
    <t>Former Tendring PPP schools</t>
  </si>
  <si>
    <t>Joint use</t>
  </si>
  <si>
    <t>School rent costs</t>
  </si>
  <si>
    <t>Additional Premises costs</t>
  </si>
  <si>
    <t>Rentals</t>
  </si>
  <si>
    <t>High Weald Academy Sparsity, APT doesn’t pro rata sparsity for closing school so put it here instead</t>
  </si>
  <si>
    <t>Listed Buildings Scheduled Ancient Momuments, as per previous years</t>
  </si>
  <si>
    <t>Premises Costs:Rents</t>
  </si>
  <si>
    <t>Rental</t>
  </si>
  <si>
    <t>MPP adjustment for Minster</t>
  </si>
  <si>
    <t>Exceptional Rents</t>
  </si>
  <si>
    <t xml:space="preserve">Exceptional Premises Factor - Rents. Based on actuals and only applicable for schools and academies where the rent cost exceeds 1% of their budget. </t>
  </si>
  <si>
    <t>MPPFL adjustment</t>
  </si>
  <si>
    <t>Maintenance</t>
  </si>
  <si>
    <t>Dual use arrangement</t>
  </si>
  <si>
    <t>Exceptional rent</t>
  </si>
  <si>
    <t>Primary Rent Factor</t>
  </si>
  <si>
    <t>Village Hall Hire</t>
  </si>
  <si>
    <t>Exceptional rents</t>
  </si>
  <si>
    <t>Rural Technology</t>
  </si>
  <si>
    <t>Cont recycling (not prems)</t>
  </si>
  <si>
    <t>Farm Unit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</si>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</sst>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
    <numFmt numFmtId="165" formatCode="0.0%"/>
    <numFmt numFmtId="166" formatCode="[$-809]dd&quot; &quot;mmmm&quot; &quot;yyyy;@"/>
    <numFmt numFmtId="167" formatCode="&quot; &quot;#,##0.00&quot; &quot;;&quot;-&quot;#,##0.00&quot; &quot;;&quot; -&quot;00&quot; &quot;;&quot; &quot;@&quot; &quot;"/>
    <numFmt numFmtId="168" formatCode="&quot; &quot;#,##0.00&quot; &quot;;&quot; (&quot;#,##0.00&quot;)&quot;;&quot; -&quot;00&quot; &quot;;&quot; &quot;@&quot; &quot;"/>
    <numFmt numFmtId="169" formatCode="&quot; &quot;[$£-809]#,##0.00&quot; &quot;;&quot;-&quot;[$£-809]#,##0.00&quot; &quot;;&quot; &quot;[$£-809]&quot;-&quot;00&quot; &quot;;&quot; &quot;@&quot; &quot;"/>
    <numFmt numFmtId="170" formatCode="&quot; &quot;[$£-809]#,##0.00&quot; &quot;;&quot; &quot;[$£-809]&quot;(&quot;#,##0.00&quot;)&quot;;&quot; &quot;[$£-809]&quot;-&quot;00&quot; &quot;;&quot; &quot;@&quot; &quot;"/>
    <numFmt numFmtId="171" formatCode="&quot; &quot;[$€-809]#,##0.00&quot; &quot;;&quot;-&quot;[$€-809]#,##0.00&quot; &quot;;&quot; &quot;[$€-809]&quot;-&quot;00&quot; &quot;"/>
    <numFmt numFmtId="172" formatCode="#,##0;&quot;-&quot;#,##0"/>
    <numFmt numFmtId="173" formatCode="&quot; $&quot;#,##0.00&quot; &quot;;&quot; $(&quot;#,##0.00&quot;)&quot;;&quot; $-&quot;00&quot; &quot;;&quot; &quot;@&quot; &quot;"/>
    <numFmt numFmtId="174" formatCode="0.0000"/>
    <numFmt numFmtId="175" formatCode="_-[$£-809]* #,##0.00_-;\-[$£-809]* #,##0.00_-;_-[$£-809]* &quot;-&quot;??_-;_-@_-"/>
    <numFmt numFmtId="176" formatCode="#,##0_ ;\-#,##0\ "/>
    <numFmt numFmtId="177" formatCode="&quot;£&quot;#,##0.00"/>
    <numFmt numFmtId="178" formatCode="&quot;£&quot;#,##0"/>
    <numFmt numFmtId="179" formatCode="_(&quot;£&quot;* #,##0.00_);_(&quot;£&quot;* \(#,##0.00\);_(&quot;£&quot;* &quot;-&quot;??_);_(@_)"/>
    <numFmt numFmtId="180" formatCode="_(* #,##0.00_);_(* \(#,##0.00\);_(* &quot;-&quot;??_);_(@_)"/>
    <numFmt numFmtId="181" formatCode="&quot;£&quot;#,##0.00_);[Red]\(&quot;£&quot;#,##0.00\)"/>
    <numFmt numFmtId="182" formatCode="&quot;£&quot;#,##0_);[Red]\(&quot;£&quot;#,##0\)"/>
    <numFmt numFmtId="183" formatCode="#,##0.00_ ;\-#,##0.00\ "/>
  </numFmts>
  <fonts count="67" x14ac:knownFonts="1">
    <font>
      <sz val="11"/>
      <color rgb="FF000000"/>
      <name val="Arial"/>
      <family val="2"/>
    </font>
    <font>
      <sz val="11"/>
      <color theme="1"/>
      <name val="Calibri"/>
      <family val="2"/>
      <scheme val="minor"/>
    </font>
    <font>
      <sz val="11"/>
      <color rgb="FF000000"/>
      <name val="Arial"/>
      <family val="2"/>
    </font>
    <font>
      <sz val="10"/>
      <color rgb="FF000000"/>
      <name val="Arial"/>
      <family val="2"/>
    </font>
    <font>
      <sz val="10"/>
      <color rgb="FF000000"/>
      <name val="Helv"/>
    </font>
    <font>
      <sz val="12"/>
      <color rgb="FF000000"/>
      <name val="Arial"/>
      <family val="2"/>
    </font>
    <font>
      <sz val="12"/>
      <color rgb="FFFFFFFF"/>
      <name val="Arial"/>
      <family val="2"/>
    </font>
    <font>
      <sz val="12"/>
      <color rgb="FF9C0006"/>
      <name val="Arial"/>
      <family val="2"/>
    </font>
    <font>
      <sz val="12"/>
      <color rgb="FF800080"/>
      <name val="Arial"/>
      <family val="2"/>
    </font>
    <font>
      <sz val="11"/>
      <color rgb="FF800080"/>
      <name val="Arial"/>
      <family val="2"/>
    </font>
    <font>
      <b/>
      <sz val="12"/>
      <color rgb="FFFF9900"/>
      <name val="Arial"/>
      <family val="2"/>
    </font>
    <font>
      <b/>
      <sz val="11"/>
      <color rgb="FFFF9900"/>
      <name val="Arial"/>
      <family val="2"/>
    </font>
    <font>
      <b/>
      <sz val="11"/>
      <color rgb="FFFF0000"/>
      <name val="Arial"/>
      <family val="2"/>
    </font>
    <font>
      <b/>
      <sz val="11"/>
      <color rgb="FF000000"/>
      <name val="Arial"/>
      <family val="2"/>
    </font>
    <font>
      <b/>
      <sz val="12"/>
      <color rgb="FFFFFFFF"/>
      <name val="Arial"/>
      <family val="2"/>
    </font>
    <font>
      <b/>
      <sz val="11"/>
      <color rgb="FFFFFFFF"/>
      <name val="Arial"/>
      <family val="2"/>
    </font>
    <font>
      <sz val="10"/>
      <color rgb="FF008080"/>
      <name val="System"/>
    </font>
    <font>
      <i/>
      <sz val="12"/>
      <color rgb="FF808080"/>
      <name val="Arial"/>
      <family val="2"/>
    </font>
    <font>
      <i/>
      <sz val="11"/>
      <color rgb="FF808080"/>
      <name val="Arial"/>
      <family val="2"/>
    </font>
    <font>
      <sz val="9"/>
      <color rgb="FF000080"/>
      <name val="Arial"/>
      <family val="2"/>
    </font>
    <font>
      <sz val="12"/>
      <color rgb="FF008000"/>
      <name val="Arial"/>
      <family val="2"/>
    </font>
    <font>
      <sz val="11"/>
      <color rgb="FF008000"/>
      <name val="Arial"/>
      <family val="2"/>
    </font>
    <font>
      <b/>
      <sz val="8"/>
      <color rgb="FF000000"/>
      <name val="Arial"/>
      <family val="2"/>
    </font>
    <font>
      <sz val="8"/>
      <color rgb="FF000000"/>
      <name val="Arial"/>
      <family val="2"/>
    </font>
    <font>
      <b/>
      <sz val="15"/>
      <color rgb="FF003366"/>
      <name val="Arial"/>
      <family val="2"/>
    </font>
    <font>
      <b/>
      <sz val="13"/>
      <color rgb="FF003366"/>
      <name val="Arial"/>
      <family val="2"/>
    </font>
    <font>
      <b/>
      <sz val="11"/>
      <color rgb="FF003366"/>
      <name val="Arial"/>
      <family val="2"/>
    </font>
    <font>
      <b/>
      <sz val="10"/>
      <color rgb="FF000000"/>
      <name val="Arial"/>
      <family val="4"/>
    </font>
    <font>
      <u/>
      <sz val="11"/>
      <color rgb="FF0000FF"/>
      <name val="Arial"/>
      <family val="2"/>
    </font>
    <font>
      <u/>
      <sz val="10"/>
      <color rgb="FF0000FF"/>
      <name val="Arial"/>
      <family val="2"/>
    </font>
    <font>
      <u/>
      <sz val="6"/>
      <color rgb="FF0000FF"/>
      <name val="Arial"/>
      <family val="2"/>
    </font>
    <font>
      <u/>
      <sz val="8"/>
      <color rgb="FF0000FF"/>
      <name val="Arial"/>
      <family val="2"/>
    </font>
    <font>
      <u/>
      <sz val="12"/>
      <color rgb="FF0000FF"/>
      <name val="Arial"/>
      <family val="2"/>
    </font>
    <font>
      <sz val="10"/>
      <color rgb="FF000080"/>
      <name val="System"/>
    </font>
    <font>
      <sz val="12"/>
      <color rgb="FF333399"/>
      <name val="Arial"/>
      <family val="2"/>
    </font>
    <font>
      <sz val="11"/>
      <color rgb="FF333399"/>
      <name val="Arial"/>
      <family val="2"/>
    </font>
    <font>
      <sz val="12"/>
      <color rgb="FFFF9900"/>
      <name val="Arial"/>
      <family val="2"/>
    </font>
    <font>
      <sz val="11"/>
      <color rgb="FFFF9900"/>
      <name val="Arial"/>
      <family val="2"/>
    </font>
    <font>
      <i/>
      <sz val="10"/>
      <color rgb="FF008000"/>
      <name val="System"/>
    </font>
    <font>
      <sz val="12"/>
      <color rgb="FF993300"/>
      <name val="Arial"/>
      <family val="2"/>
    </font>
    <font>
      <sz val="11"/>
      <color rgb="FF993300"/>
      <name val="Arial"/>
      <family val="2"/>
    </font>
    <font>
      <sz val="12"/>
      <color rgb="FF000000"/>
      <name val="Helv"/>
    </font>
    <font>
      <sz val="11"/>
      <color rgb="FF000000"/>
      <name val="Calibri"/>
      <family val="2"/>
    </font>
    <font>
      <b/>
      <sz val="12"/>
      <color rgb="FF333333"/>
      <name val="Arial"/>
      <family val="2"/>
    </font>
    <font>
      <b/>
      <sz val="11"/>
      <color rgb="FF333333"/>
      <name val="Arial"/>
      <family val="2"/>
    </font>
    <font>
      <sz val="10"/>
      <color rgb="FFFF00FF"/>
      <name val="System"/>
    </font>
    <font>
      <b/>
      <sz val="18"/>
      <color rgb="FF003366"/>
      <name val="Cambria"/>
      <family val="1"/>
    </font>
    <font>
      <b/>
      <sz val="12"/>
      <color rgb="FF000000"/>
      <name val="Arial"/>
      <family val="2"/>
    </font>
    <font>
      <sz val="10"/>
      <color rgb="FF000000"/>
      <name val="Arial"/>
      <family val="4"/>
    </font>
    <font>
      <sz val="9"/>
      <color rgb="FF000000"/>
      <name val="Arial"/>
      <family val="2"/>
    </font>
    <font>
      <sz val="10"/>
      <color rgb="FF008000"/>
      <name val="System"/>
    </font>
    <font>
      <sz val="12"/>
      <color rgb="FFFF0000"/>
      <name val="Arial"/>
      <family val="2"/>
    </font>
    <font>
      <sz val="11"/>
      <color rgb="FFFF0000"/>
      <name val="Arial"/>
      <family val="2"/>
    </font>
    <font>
      <sz val="11"/>
      <name val="Arial"/>
      <family val="2"/>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1"/>
      <name val="Calibri"/>
      <family val="2"/>
      <scheme val="minor"/>
    </font>
    <font>
      <b/>
      <u/>
      <sz val="11"/>
      <name val="Calibri"/>
      <family val="2"/>
      <scheme val="minor"/>
    </font>
    <font>
      <b/>
      <sz val="1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
      <sz val="9"/>
      <color indexed="81"/>
      <name val="Tahoma"/>
      <family val="2"/>
    </font>
    <font>
      <b/>
      <sz val="9"/>
      <color indexed="81"/>
      <name val="Tahoma"/>
      <family val="2"/>
    </font>
  </fonts>
  <fills count="47">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7CE"/>
        <bgColor rgb="FFFFC7CE"/>
      </patternFill>
    </fill>
    <fill>
      <patternFill patternType="solid">
        <fgColor rgb="FFC0C0C0"/>
        <bgColor rgb="FFC0C0C0"/>
      </patternFill>
    </fill>
    <fill>
      <patternFill patternType="solid">
        <fgColor rgb="FFF2DCDB"/>
        <bgColor rgb="FFF2DCDB"/>
      </patternFill>
    </fill>
    <fill>
      <patternFill patternType="solid">
        <fgColor rgb="FFFFFF00"/>
        <bgColor rgb="FFFFFF00"/>
      </patternFill>
    </fill>
    <fill>
      <patternFill patternType="solid">
        <fgColor rgb="FFA5A5A5"/>
        <bgColor rgb="FFA5A5A5"/>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CFDCE3"/>
        <bgColor rgb="FFCFDCE3"/>
      </patternFill>
    </fill>
    <fill>
      <patternFill patternType="solid">
        <fgColor rgb="FFE8D3D4"/>
        <bgColor rgb="FFE8D3D4"/>
      </patternFill>
    </fill>
    <fill>
      <patternFill patternType="solid">
        <fgColor rgb="FFF6CBA5"/>
        <bgColor rgb="FFF6CBA5"/>
      </patternFill>
    </fill>
    <fill>
      <patternFill patternType="solid">
        <fgColor rgb="FFF3ECCD"/>
        <bgColor rgb="FFF3ECCD"/>
      </patternFill>
    </fill>
    <fill>
      <patternFill patternType="solid">
        <fgColor rgb="FFE7DA87"/>
        <bgColor rgb="FFE7DA87"/>
      </patternFill>
    </fill>
    <fill>
      <patternFill patternType="solid">
        <fgColor rgb="FFDAC768"/>
        <bgColor rgb="FFDAC768"/>
      </patternFill>
    </fill>
    <fill>
      <patternFill patternType="solid">
        <fgColor rgb="FFCFDABD"/>
        <bgColor rgb="FFCFDABD"/>
      </patternFill>
    </fill>
    <fill>
      <patternFill patternType="solid">
        <fgColor rgb="FF99B5A0"/>
        <bgColor rgb="FF99B5A0"/>
      </patternFill>
    </fill>
    <fill>
      <patternFill patternType="solid">
        <fgColor rgb="FFD4CEDE"/>
        <bgColor rgb="FFD4CEDE"/>
      </patternFill>
    </fill>
    <fill>
      <patternFill patternType="solid">
        <fgColor rgb="FFA89CBD"/>
        <bgColor rgb="FFA89CBD"/>
      </patternFill>
    </fill>
    <fill>
      <patternFill patternType="solid">
        <fgColor theme="0"/>
        <bgColor indexed="64"/>
      </patternFill>
    </fill>
    <fill>
      <patternFill patternType="darkGray">
        <fgColor theme="1" tint="0.34998626667073579"/>
        <bgColor theme="0"/>
      </patternFill>
    </fill>
    <fill>
      <patternFill patternType="darkGray">
        <fgColor theme="1" tint="0.34998626667073579"/>
        <bgColor rgb="FFCCCCFF"/>
      </patternFill>
    </fill>
    <fill>
      <patternFill patternType="darkGray">
        <fgColor theme="0"/>
        <bgColor theme="0"/>
      </patternFill>
    </fill>
    <fill>
      <patternFill patternType="solid">
        <fgColor rgb="FFC5D9F1"/>
        <bgColor indexed="64"/>
      </patternFill>
    </fill>
    <fill>
      <patternFill patternType="solid">
        <fgColor rgb="FFC5D9F1"/>
        <bgColor theme="0"/>
      </patternFill>
    </fill>
    <fill>
      <patternFill patternType="solid">
        <fgColor rgb="FFC5D9F1"/>
        <bgColor rgb="FFCCCCFF"/>
      </patternFill>
    </fill>
    <fill>
      <patternFill patternType="solid">
        <fgColor rgb="FFC5D9F1"/>
        <bgColor theme="1" tint="0.34998626667073579"/>
      </patternFill>
    </fill>
    <fill>
      <patternFill patternType="darkGray">
        <fgColor theme="1"/>
        <bgColor theme="0"/>
      </patternFill>
    </fill>
  </fills>
  <borders count="83">
    <border>
      <left/>
      <right/>
      <top/>
      <bottom/>
      <diagonal/>
    </border>
    <border>
      <left style="double">
        <color rgb="FF3F3F3F"/>
      </left>
      <right style="double">
        <color rgb="FF3F3F3F"/>
      </right>
      <top style="double">
        <color rgb="FF3F3F3F"/>
      </top>
      <bottom style="double">
        <color rgb="FF3F3F3F"/>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000000"/>
      </left>
      <right style="thin">
        <color rgb="FF000000"/>
      </right>
      <top style="thin">
        <color rgb="FF000000"/>
      </top>
      <bottom style="thin">
        <color rgb="FF000000"/>
      </bottom>
      <diagonal/>
    </border>
    <border>
      <left/>
      <right/>
      <top/>
      <bottom style="double">
        <color rgb="FFFF9900"/>
      </bottom>
      <diagonal/>
    </border>
    <border>
      <left/>
      <right/>
      <top style="thin">
        <color rgb="FFFFFF00"/>
      </top>
      <bottom style="thin">
        <color rgb="FFFFFF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s>
  <cellStyleXfs count="247">
    <xf numFmtId="0" fontId="0" fillId="0" borderId="0"/>
    <xf numFmtId="167"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5" fillId="2" borderId="0" applyNumberFormat="0" applyBorder="0" applyAlignment="0" applyProtection="0"/>
    <xf numFmtId="0" fontId="2" fillId="2" borderId="0" applyNumberFormat="0" applyFont="0" applyBorder="0" applyAlignment="0" applyProtection="0"/>
    <xf numFmtId="0" fontId="5" fillId="3" borderId="0" applyNumberFormat="0" applyBorder="0" applyAlignment="0" applyProtection="0"/>
    <xf numFmtId="0" fontId="2" fillId="3" borderId="0" applyNumberFormat="0" applyFont="0" applyBorder="0" applyAlignment="0" applyProtection="0"/>
    <xf numFmtId="0" fontId="5" fillId="4" borderId="0" applyNumberFormat="0" applyBorder="0" applyAlignment="0" applyProtection="0"/>
    <xf numFmtId="0" fontId="2" fillId="4" borderId="0" applyNumberFormat="0" applyFont="0" applyBorder="0" applyAlignment="0" applyProtection="0"/>
    <xf numFmtId="0" fontId="5" fillId="5" borderId="0" applyNumberFormat="0" applyBorder="0" applyAlignment="0" applyProtection="0"/>
    <xf numFmtId="0" fontId="2" fillId="5" borderId="0" applyNumberFormat="0" applyFont="0" applyBorder="0" applyAlignment="0" applyProtection="0"/>
    <xf numFmtId="0" fontId="5" fillId="6" borderId="0" applyNumberFormat="0" applyBorder="0" applyAlignment="0" applyProtection="0"/>
    <xf numFmtId="0" fontId="2" fillId="6" borderId="0" applyNumberFormat="0" applyFont="0" applyBorder="0" applyAlignment="0" applyProtection="0"/>
    <xf numFmtId="0" fontId="5" fillId="7" borderId="0" applyNumberFormat="0" applyBorder="0" applyAlignment="0" applyProtection="0"/>
    <xf numFmtId="0" fontId="2" fillId="7" borderId="0" applyNumberFormat="0" applyFont="0" applyBorder="0" applyAlignment="0" applyProtection="0"/>
    <xf numFmtId="0" fontId="5" fillId="8" borderId="0" applyNumberFormat="0" applyBorder="0" applyAlignment="0" applyProtection="0"/>
    <xf numFmtId="0" fontId="2" fillId="8" borderId="0" applyNumberFormat="0" applyFont="0" applyBorder="0" applyAlignment="0" applyProtection="0"/>
    <xf numFmtId="0" fontId="5" fillId="9" borderId="0" applyNumberFormat="0" applyBorder="0" applyAlignment="0" applyProtection="0"/>
    <xf numFmtId="0" fontId="2" fillId="9" borderId="0" applyNumberFormat="0" applyFont="0" applyBorder="0" applyAlignment="0" applyProtection="0"/>
    <xf numFmtId="0" fontId="5" fillId="10" borderId="0" applyNumberFormat="0" applyBorder="0" applyAlignment="0" applyProtection="0"/>
    <xf numFmtId="0" fontId="2" fillId="10" borderId="0" applyNumberFormat="0" applyFont="0" applyBorder="0" applyAlignment="0" applyProtection="0"/>
    <xf numFmtId="0" fontId="5" fillId="5" borderId="0" applyNumberFormat="0" applyBorder="0" applyAlignment="0" applyProtection="0"/>
    <xf numFmtId="0" fontId="2" fillId="5" borderId="0" applyNumberFormat="0" applyFont="0" applyBorder="0" applyAlignment="0" applyProtection="0"/>
    <xf numFmtId="0" fontId="5" fillId="8" borderId="0" applyNumberFormat="0" applyBorder="0" applyAlignment="0" applyProtection="0"/>
    <xf numFmtId="0" fontId="2" fillId="8" borderId="0" applyNumberFormat="0" applyFont="0" applyBorder="0" applyAlignment="0" applyProtection="0"/>
    <xf numFmtId="0" fontId="5" fillId="11" borderId="0" applyNumberFormat="0" applyBorder="0" applyAlignment="0" applyProtection="0"/>
    <xf numFmtId="0" fontId="2" fillId="11" borderId="0" applyNumberFormat="0" applyFon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alignment vertical="top"/>
    </xf>
    <xf numFmtId="0" fontId="3" fillId="0" borderId="0" applyNumberFormat="0" applyBorder="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10" fillId="21" borderId="2" applyNumberFormat="0" applyAlignment="0" applyProtection="0"/>
    <xf numFmtId="0" fontId="11" fillId="21" borderId="2" applyNumberFormat="0" applyAlignment="0" applyProtection="0"/>
    <xf numFmtId="0" fontId="2" fillId="0" borderId="0" applyNumberFormat="0" applyFont="0" applyFill="0" applyBorder="0" applyProtection="0">
      <alignment wrapText="1"/>
    </xf>
    <xf numFmtId="0" fontId="12" fillId="0" borderId="0" applyNumberFormat="0" applyFill="0" applyBorder="0" applyAlignment="0" applyProtection="0"/>
    <xf numFmtId="0" fontId="13" fillId="22" borderId="0" applyNumberFormat="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2" fillId="23" borderId="0" applyNumberFormat="0" applyFont="0" applyBorder="0" applyAlignment="0" applyProtection="0"/>
    <xf numFmtId="0" fontId="13" fillId="22" borderId="0" applyNumberFormat="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2" fillId="0" borderId="0" applyNumberFormat="0" applyFill="0" applyBorder="0" applyAlignment="0" applyProtection="0"/>
    <xf numFmtId="0" fontId="14" fillId="24" borderId="1" applyNumberFormat="0" applyAlignment="0" applyProtection="0"/>
    <xf numFmtId="0" fontId="14" fillId="25" borderId="3" applyNumberFormat="0" applyAlignment="0" applyProtection="0"/>
    <xf numFmtId="0" fontId="15" fillId="25" borderId="3"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6" fillId="0" borderId="0" applyNumberForma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 fontId="19" fillId="0" borderId="0" applyFill="0" applyBorder="0" applyAlignment="0" applyProtection="0"/>
    <xf numFmtId="1" fontId="19" fillId="0" borderId="0" applyFill="0" applyBorder="0" applyAlignment="0" applyProtection="0"/>
    <xf numFmtId="1" fontId="19" fillId="0" borderId="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0" fillId="4" borderId="0" applyNumberFormat="0" applyBorder="0" applyAlignment="0" applyProtection="0"/>
    <xf numFmtId="0" fontId="21" fillId="4" borderId="0" applyNumberFormat="0" applyBorder="0" applyAlignment="0" applyProtection="0"/>
    <xf numFmtId="0" fontId="22" fillId="0" borderId="0" applyNumberFormat="0" applyBorder="0" applyProtection="0">
      <alignment horizontal="center" vertical="center" wrapText="1"/>
    </xf>
    <xf numFmtId="0" fontId="23" fillId="0" borderId="4" applyNumberFormat="0" applyProtection="0">
      <alignment horizontal="center" vertical="center" wrapText="1"/>
    </xf>
    <xf numFmtId="0" fontId="23" fillId="0" borderId="4" applyNumberFormat="0" applyProtection="0">
      <alignment horizontal="center" vertical="center" wrapText="1"/>
    </xf>
    <xf numFmtId="0" fontId="23" fillId="0" borderId="4" applyNumberFormat="0" applyProtection="0">
      <alignment horizontal="center" vertical="center" wrapText="1"/>
    </xf>
    <xf numFmtId="0" fontId="22" fillId="0" borderId="0" applyNumberFormat="0" applyBorder="0" applyProtection="0">
      <alignment horizontal="left" wrapText="1"/>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5" fontId="27" fillId="26" borderId="8" applyProtection="0">
      <alignment horizontal="left" vertical="center" wrapText="1"/>
    </xf>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 fontId="33" fillId="0" borderId="0" applyFill="0" applyBorder="0" applyAlignment="0" applyProtection="0"/>
    <xf numFmtId="0" fontId="34" fillId="7" borderId="2" applyNumberFormat="0" applyAlignment="0" applyProtection="0"/>
    <xf numFmtId="0" fontId="35" fillId="7" borderId="2" applyNumberFormat="0" applyAlignment="0" applyProtection="0"/>
    <xf numFmtId="0" fontId="23" fillId="0" borderId="0" applyNumberFormat="0" applyBorder="0" applyProtection="0">
      <alignment horizontal="left" vertical="center"/>
    </xf>
    <xf numFmtId="0" fontId="23" fillId="0" borderId="0" applyNumberFormat="0" applyBorder="0" applyProtection="0">
      <alignment horizontal="left" vertical="center"/>
    </xf>
    <xf numFmtId="0" fontId="23" fillId="0" borderId="0" applyNumberFormat="0" applyBorder="0" applyProtection="0">
      <alignment horizontal="left" vertical="center"/>
    </xf>
    <xf numFmtId="0" fontId="23" fillId="0" borderId="0" applyNumberFormat="0" applyBorder="0" applyProtection="0">
      <alignment horizontal="center" vertical="center"/>
    </xf>
    <xf numFmtId="0" fontId="23" fillId="0" borderId="0" applyNumberFormat="0" applyBorder="0" applyProtection="0">
      <alignment horizontal="center" vertical="center"/>
    </xf>
    <xf numFmtId="0" fontId="23" fillId="0" borderId="0" applyNumberFormat="0" applyBorder="0" applyProtection="0">
      <alignment horizontal="center" vertical="center"/>
    </xf>
    <xf numFmtId="0" fontId="36" fillId="0" borderId="9" applyNumberFormat="0" applyFill="0" applyAlignment="0" applyProtection="0"/>
    <xf numFmtId="0" fontId="37" fillId="0" borderId="9" applyNumberFormat="0" applyFill="0" applyAlignment="0" applyProtection="0"/>
    <xf numFmtId="10" fontId="38" fillId="0" borderId="10" applyFill="0" applyAlignment="0" applyProtection="0"/>
    <xf numFmtId="10" fontId="38" fillId="0" borderId="10" applyFill="0" applyAlignment="0" applyProtection="0"/>
    <xf numFmtId="0" fontId="39" fillId="26" borderId="0" applyNumberFormat="0" applyBorder="0" applyAlignment="0" applyProtection="0"/>
    <xf numFmtId="0" fontId="40" fillId="26" borderId="0" applyNumberFormat="0" applyBorder="0" applyAlignment="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3"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3" fillId="0" borderId="0" applyNumberFormat="0" applyBorder="0" applyProtection="0"/>
    <xf numFmtId="0" fontId="42" fillId="0" borderId="0" applyNumberFormat="0" applyBorder="0" applyProtection="0"/>
    <xf numFmtId="0" fontId="5" fillId="0" borderId="0" applyNumberFormat="0" applyBorder="0" applyProtection="0"/>
    <xf numFmtId="0" fontId="3" fillId="0" borderId="0" applyNumberFormat="0" applyBorder="0" applyProtection="0"/>
    <xf numFmtId="0" fontId="23" fillId="0" borderId="0" applyNumberFormat="0" applyBorder="0" applyProtection="0"/>
    <xf numFmtId="172" fontId="5" fillId="0" borderId="0" applyBorder="0" applyProtection="0"/>
    <xf numFmtId="0" fontId="3" fillId="0" borderId="0" applyNumberFormat="0" applyBorder="0" applyProtection="0"/>
    <xf numFmtId="0" fontId="42" fillId="0" borderId="0" applyNumberFormat="0" applyBorder="0" applyProtection="0"/>
    <xf numFmtId="0" fontId="3" fillId="0" borderId="0" applyNumberFormat="0" applyBorder="0" applyProtection="0"/>
    <xf numFmtId="0" fontId="5" fillId="0" borderId="0" applyNumberFormat="0" applyBorder="0" applyProtection="0"/>
    <xf numFmtId="0" fontId="3" fillId="0" borderId="0" applyNumberFormat="0" applyBorder="0" applyProtection="0"/>
    <xf numFmtId="0" fontId="5" fillId="0" borderId="0" applyNumberFormat="0" applyBorder="0" applyProtection="0"/>
    <xf numFmtId="0" fontId="5" fillId="0" borderId="0" applyNumberFormat="0" applyBorder="0" applyProtection="0"/>
    <xf numFmtId="0" fontId="3" fillId="0" borderId="0" applyNumberFormat="0" applyBorder="0" applyProtection="0"/>
    <xf numFmtId="0" fontId="3" fillId="0" borderId="0" applyNumberFormat="0" applyBorder="0" applyProtection="0"/>
    <xf numFmtId="0" fontId="5" fillId="0" borderId="0" applyNumberFormat="0" applyBorder="0" applyProtection="0"/>
    <xf numFmtId="0" fontId="5" fillId="0" borderId="0" applyNumberFormat="0" applyBorder="0" applyProtection="0"/>
    <xf numFmtId="0" fontId="3" fillId="0" borderId="0" applyNumberFormat="0" applyBorder="0" applyProtection="0"/>
    <xf numFmtId="0" fontId="5" fillId="0" borderId="0" applyNumberFormat="0" applyBorder="0" applyProtection="0"/>
    <xf numFmtId="0" fontId="23" fillId="0" borderId="0" applyNumberFormat="0" applyBorder="0" applyProtection="0"/>
    <xf numFmtId="0" fontId="3" fillId="0" borderId="0" applyNumberFormat="0" applyBorder="0" applyProtection="0"/>
    <xf numFmtId="0" fontId="5" fillId="0" borderId="0" applyNumberFormat="0" applyBorder="0" applyProtection="0"/>
    <xf numFmtId="0" fontId="3" fillId="0" borderId="0" applyNumberFormat="0" applyBorder="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3" fillId="0" borderId="0" applyNumberFormat="0" applyBorder="0" applyProtection="0"/>
    <xf numFmtId="0" fontId="2" fillId="27" borderId="11" applyNumberFormat="0" applyFont="0" applyAlignment="0" applyProtection="0"/>
    <xf numFmtId="0" fontId="2" fillId="27" borderId="11" applyNumberFormat="0" applyFont="0" applyAlignment="0" applyProtection="0"/>
    <xf numFmtId="3" fontId="23" fillId="0" borderId="0" applyBorder="0" applyProtection="0">
      <alignment horizontal="right"/>
    </xf>
    <xf numFmtId="3" fontId="23" fillId="0" borderId="0" applyBorder="0" applyProtection="0">
      <alignment horizontal="right"/>
    </xf>
    <xf numFmtId="3" fontId="23" fillId="0" borderId="0" applyBorder="0" applyProtection="0">
      <alignment horizontal="right"/>
    </xf>
    <xf numFmtId="0" fontId="43" fillId="21" borderId="12" applyNumberFormat="0" applyAlignment="0" applyProtection="0"/>
    <xf numFmtId="0" fontId="44" fillId="21" borderId="1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 fontId="45" fillId="0" borderId="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3" fillId="0" borderId="0" applyNumberFormat="0" applyBorder="0" applyProtection="0">
      <alignment horizontal="right"/>
    </xf>
    <xf numFmtId="0" fontId="23" fillId="0" borderId="0" applyNumberFormat="0" applyBorder="0" applyProtection="0">
      <alignment horizontal="right"/>
    </xf>
    <xf numFmtId="0" fontId="23" fillId="0" borderId="0" applyNumberFormat="0" applyBorder="0" applyProtection="0">
      <alignment horizontal="right"/>
    </xf>
    <xf numFmtId="173" fontId="3" fillId="0" borderId="0" applyBorder="0" applyProtection="0"/>
    <xf numFmtId="173" fontId="3" fillId="0" borderId="0" applyBorder="0" applyProtection="0"/>
    <xf numFmtId="173" fontId="3" fillId="0" borderId="0" applyBorder="0" applyProtection="0"/>
    <xf numFmtId="173" fontId="3" fillId="0" borderId="0" applyBorder="0" applyProtection="0"/>
    <xf numFmtId="173" fontId="3" fillId="0" borderId="0" applyBorder="0" applyProtection="0"/>
    <xf numFmtId="173" fontId="3" fillId="0" borderId="0" applyBorder="0" applyProtection="0"/>
    <xf numFmtId="173" fontId="3" fillId="0" borderId="0" applyBorder="0" applyProtection="0"/>
    <xf numFmtId="173" fontId="3" fillId="0" borderId="0" applyBorder="0" applyProtection="0"/>
    <xf numFmtId="173" fontId="3" fillId="0" borderId="0" applyBorder="0" applyProtection="0"/>
    <xf numFmtId="0" fontId="46" fillId="0" borderId="0" applyNumberFormat="0" applyFill="0" applyBorder="0" applyAlignment="0" applyProtection="0"/>
    <xf numFmtId="0" fontId="47" fillId="0" borderId="13" applyNumberFormat="0" applyFill="0" applyAlignment="0" applyProtection="0"/>
    <xf numFmtId="0" fontId="13" fillId="0" borderId="13" applyNumberFormat="0" applyFill="0" applyAlignment="0" applyProtection="0"/>
    <xf numFmtId="15" fontId="48" fillId="26" borderId="8" applyProtection="0">
      <alignment horizontal="left" vertical="center"/>
    </xf>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9" fontId="2"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179" fontId="57" fillId="0" borderId="0" applyFont="0" applyFill="0" applyBorder="0" applyAlignment="0" applyProtection="0"/>
    <xf numFmtId="180" fontId="57" fillId="0" borderId="0" applyFont="0" applyFill="0" applyBorder="0" applyAlignment="0" applyProtection="0"/>
    <xf numFmtId="179" fontId="57" fillId="0" borderId="0" applyFont="0" applyFill="0" applyBorder="0" applyAlignment="0" applyProtection="0"/>
    <xf numFmtId="180" fontId="57" fillId="0" borderId="0" applyFont="0" applyFill="0" applyBorder="0" applyAlignment="0" applyProtection="0"/>
  </cellStyleXfs>
  <cellXfs count="458">
    <xf numFmtId="0" fontId="0" fillId="0" borderId="0" xfId="0"/>
    <xf numFmtId="0" fontId="5" fillId="0" borderId="0" xfId="0" applyFont="1" applyAlignment="1">
      <alignment vertical="top"/>
    </xf>
    <xf numFmtId="49" fontId="5" fillId="0" borderId="8" xfId="175" applyNumberFormat="1" applyFont="1" applyFill="1" applyBorder="1" applyAlignment="1">
      <alignment horizontal="center" vertical="center" wrapText="1"/>
    </xf>
    <xf numFmtId="49" fontId="5" fillId="28" borderId="8" xfId="175" applyNumberFormat="1" applyFont="1" applyFill="1" applyBorder="1" applyAlignment="1">
      <alignment vertical="center" wrapText="1"/>
    </xf>
    <xf numFmtId="49" fontId="5" fillId="28" borderId="8" xfId="175" applyNumberFormat="1" applyFont="1" applyFill="1" applyBorder="1" applyAlignment="1">
      <alignment horizontal="center" vertical="center" wrapText="1"/>
    </xf>
    <xf numFmtId="49" fontId="5" fillId="29" borderId="8" xfId="175" applyNumberFormat="1" applyFont="1" applyFill="1" applyBorder="1" applyAlignment="1">
      <alignment horizontal="center" vertical="center" wrapText="1"/>
    </xf>
    <xf numFmtId="49" fontId="5" fillId="30" borderId="8" xfId="175" applyNumberFormat="1" applyFont="1" applyFill="1" applyBorder="1" applyAlignment="1">
      <alignment horizontal="center" vertical="center" wrapText="1"/>
    </xf>
    <xf numFmtId="49" fontId="5" fillId="31" borderId="8" xfId="175" applyNumberFormat="1" applyFont="1" applyFill="1" applyBorder="1" applyAlignment="1">
      <alignment horizontal="center" vertical="center" wrapText="1"/>
    </xf>
    <xf numFmtId="49" fontId="5" fillId="32" borderId="8" xfId="175" applyNumberFormat="1" applyFont="1" applyFill="1" applyBorder="1" applyAlignment="1">
      <alignment horizontal="center" vertical="center" wrapText="1"/>
    </xf>
    <xf numFmtId="49" fontId="5" fillId="33" borderId="8" xfId="175" applyNumberFormat="1" applyFont="1" applyFill="1" applyBorder="1" applyAlignment="1">
      <alignment horizontal="center" vertical="center" wrapText="1"/>
    </xf>
    <xf numFmtId="49" fontId="5" fillId="34" borderId="8" xfId="175" applyNumberFormat="1" applyFont="1" applyFill="1" applyBorder="1" applyAlignment="1">
      <alignment horizontal="center" vertical="center" wrapText="1"/>
    </xf>
    <xf numFmtId="49" fontId="5" fillId="35" borderId="8" xfId="175" applyNumberFormat="1" applyFont="1" applyFill="1" applyBorder="1" applyAlignment="1">
      <alignment horizontal="center" vertical="center" wrapText="1"/>
    </xf>
    <xf numFmtId="49" fontId="5" fillId="36" borderId="8" xfId="175" applyNumberFormat="1" applyFont="1" applyFill="1" applyBorder="1" applyAlignment="1">
      <alignment horizontal="center" vertical="center" wrapText="1"/>
    </xf>
    <xf numFmtId="49" fontId="5" fillId="37" borderId="8" xfId="175" applyNumberFormat="1" applyFont="1" applyFill="1" applyBorder="1" applyAlignment="1">
      <alignment horizontal="center" vertical="center" wrapText="1"/>
    </xf>
    <xf numFmtId="0" fontId="5" fillId="0" borderId="0" xfId="175" applyFont="1" applyFill="1" applyBorder="1" applyAlignment="1"/>
    <xf numFmtId="0" fontId="5" fillId="0" borderId="14" xfId="175" applyFont="1" applyFill="1" applyBorder="1" applyAlignment="1">
      <alignment horizontal="center"/>
    </xf>
    <xf numFmtId="0" fontId="5" fillId="0" borderId="14" xfId="175" applyFont="1" applyFill="1" applyBorder="1" applyAlignment="1"/>
    <xf numFmtId="164" fontId="5" fillId="0" borderId="14" xfId="1" applyNumberFormat="1" applyFont="1" applyFill="1" applyBorder="1"/>
    <xf numFmtId="0" fontId="5" fillId="0" borderId="15" xfId="175" applyFont="1" applyFill="1" applyBorder="1" applyAlignment="1">
      <alignment horizontal="center"/>
    </xf>
    <xf numFmtId="0" fontId="5" fillId="0" borderId="15" xfId="175" applyFont="1" applyFill="1" applyBorder="1" applyAlignment="1"/>
    <xf numFmtId="164" fontId="5" fillId="0" borderId="15" xfId="1" applyNumberFormat="1" applyFont="1" applyFill="1" applyBorder="1"/>
    <xf numFmtId="0" fontId="5" fillId="0" borderId="0" xfId="0" applyFont="1" applyAlignment="1">
      <alignment vertical="center"/>
    </xf>
    <xf numFmtId="0" fontId="28" fillId="0" borderId="0" xfId="136" applyAlignment="1">
      <alignment vertical="center"/>
    </xf>
    <xf numFmtId="166" fontId="5" fillId="0" borderId="0" xfId="0" applyNumberFormat="1" applyFont="1" applyAlignment="1">
      <alignment horizontal="left" vertical="center"/>
    </xf>
    <xf numFmtId="0" fontId="58" fillId="38" borderId="0" xfId="240" applyFont="1" applyFill="1"/>
    <xf numFmtId="0" fontId="58" fillId="38" borderId="0" xfId="240" applyFont="1" applyFill="1" applyAlignment="1">
      <alignment horizontal="left"/>
    </xf>
    <xf numFmtId="0" fontId="58" fillId="38" borderId="0" xfId="240" applyFont="1" applyFill="1" applyAlignment="1">
      <alignment horizontal="center"/>
    </xf>
    <xf numFmtId="0" fontId="58" fillId="38" borderId="16" xfId="240" applyFont="1" applyFill="1" applyBorder="1"/>
    <xf numFmtId="0" fontId="58" fillId="38" borderId="17" xfId="240" applyFont="1" applyFill="1" applyBorder="1" applyAlignment="1">
      <alignment horizontal="left"/>
    </xf>
    <xf numFmtId="0" fontId="58" fillId="38" borderId="17" xfId="240" applyFont="1" applyFill="1" applyBorder="1" applyAlignment="1">
      <alignment horizontal="center"/>
    </xf>
    <xf numFmtId="0" fontId="58" fillId="38" borderId="17" xfId="240" applyFont="1" applyFill="1" applyBorder="1"/>
    <xf numFmtId="0" fontId="58" fillId="38" borderId="18" xfId="240" applyFont="1" applyFill="1" applyBorder="1"/>
    <xf numFmtId="0" fontId="58" fillId="38" borderId="19" xfId="240" applyFont="1" applyFill="1" applyBorder="1"/>
    <xf numFmtId="0" fontId="55" fillId="38" borderId="0" xfId="240" applyFont="1" applyFill="1" applyAlignment="1">
      <alignment vertical="center"/>
    </xf>
    <xf numFmtId="0" fontId="58" fillId="38" borderId="20" xfId="240" applyFont="1" applyFill="1" applyBorder="1"/>
    <xf numFmtId="0" fontId="59" fillId="0" borderId="0" xfId="240" applyFont="1" applyAlignment="1">
      <alignment vertical="center"/>
    </xf>
    <xf numFmtId="177" fontId="58" fillId="0" borderId="0" xfId="240" applyNumberFormat="1" applyFont="1" applyAlignment="1">
      <alignment vertical="center" wrapText="1"/>
    </xf>
    <xf numFmtId="0" fontId="59" fillId="0" borderId="0" xfId="240" applyFont="1" applyAlignment="1">
      <alignment vertical="center" wrapText="1"/>
    </xf>
    <xf numFmtId="10" fontId="58" fillId="0" borderId="0" xfId="241" applyNumberFormat="1" applyFont="1" applyAlignment="1">
      <alignment vertical="center"/>
    </xf>
    <xf numFmtId="0" fontId="58" fillId="0" borderId="0" xfId="240" applyFont="1" applyAlignment="1">
      <alignment horizontal="center" vertical="center"/>
    </xf>
    <xf numFmtId="0" fontId="59" fillId="0" borderId="24" xfId="240" applyFont="1" applyBorder="1" applyAlignment="1">
      <alignment horizontal="center" vertical="center" wrapText="1"/>
    </xf>
    <xf numFmtId="0" fontId="59" fillId="38" borderId="0" xfId="241" applyFont="1" applyFill="1" applyAlignment="1">
      <alignment horizontal="left" vertical="center"/>
    </xf>
    <xf numFmtId="0" fontId="59" fillId="38" borderId="0" xfId="241" applyFont="1" applyFill="1" applyAlignment="1">
      <alignment horizontal="center" vertical="center"/>
    </xf>
    <xf numFmtId="0" fontId="60" fillId="38" borderId="0" xfId="241" applyFont="1" applyFill="1" applyAlignment="1">
      <alignment horizontal="left"/>
    </xf>
    <xf numFmtId="0" fontId="61" fillId="38" borderId="0" xfId="241" applyFont="1" applyFill="1" applyAlignment="1">
      <alignment horizontal="center"/>
    </xf>
    <xf numFmtId="0" fontId="1" fillId="38" borderId="0" xfId="240" applyFont="1" applyFill="1"/>
    <xf numFmtId="0" fontId="61" fillId="38" borderId="0" xfId="241" applyFont="1" applyFill="1"/>
    <xf numFmtId="3" fontId="55" fillId="38" borderId="0" xfId="240" applyNumberFormat="1" applyFont="1" applyFill="1" applyAlignment="1">
      <alignment vertical="center"/>
    </xf>
    <xf numFmtId="0" fontId="58" fillId="38" borderId="22" xfId="241" applyFont="1" applyFill="1" applyBorder="1" applyAlignment="1">
      <alignment horizontal="center" vertical="center"/>
    </xf>
    <xf numFmtId="0" fontId="59" fillId="38" borderId="0" xfId="241" applyFont="1" applyFill="1" applyAlignment="1">
      <alignment horizontal="center" vertical="center" wrapText="1"/>
    </xf>
    <xf numFmtId="0" fontId="59" fillId="38" borderId="29" xfId="241" applyFont="1" applyFill="1" applyBorder="1" applyAlignment="1">
      <alignment horizontal="center" vertical="center" wrapText="1"/>
    </xf>
    <xf numFmtId="0" fontId="59" fillId="38" borderId="28" xfId="241" applyFont="1" applyFill="1" applyBorder="1" applyAlignment="1">
      <alignment horizontal="center" vertical="center" wrapText="1"/>
    </xf>
    <xf numFmtId="0" fontId="58" fillId="38" borderId="30" xfId="241" applyFont="1" applyFill="1" applyBorder="1" applyAlignment="1">
      <alignment horizontal="left" vertical="center" wrapText="1"/>
    </xf>
    <xf numFmtId="0" fontId="58" fillId="38" borderId="36" xfId="241" applyFont="1" applyFill="1" applyBorder="1" applyAlignment="1">
      <alignment horizontal="left" vertical="center" wrapText="1"/>
    </xf>
    <xf numFmtId="0" fontId="58" fillId="38" borderId="42" xfId="241" applyFont="1" applyFill="1" applyBorder="1" applyAlignment="1">
      <alignment horizontal="left" vertical="center" wrapText="1"/>
    </xf>
    <xf numFmtId="0" fontId="59" fillId="38" borderId="21" xfId="241" applyFont="1" applyFill="1" applyBorder="1" applyAlignment="1">
      <alignment vertical="center" wrapText="1"/>
    </xf>
    <xf numFmtId="0" fontId="59" fillId="38" borderId="21" xfId="241" applyFont="1" applyFill="1" applyBorder="1" applyAlignment="1">
      <alignment horizontal="center" vertical="center" wrapText="1"/>
    </xf>
    <xf numFmtId="0" fontId="59" fillId="38" borderId="48" xfId="241" applyFont="1" applyFill="1" applyBorder="1" applyAlignment="1">
      <alignment horizontal="center" vertical="center" wrapText="1"/>
    </xf>
    <xf numFmtId="0" fontId="59" fillId="38" borderId="49" xfId="241" applyFont="1" applyFill="1" applyBorder="1" applyAlignment="1">
      <alignment horizontal="center" vertical="center" wrapText="1"/>
    </xf>
    <xf numFmtId="0" fontId="59" fillId="38" borderId="50" xfId="241" applyFont="1" applyFill="1" applyBorder="1" applyAlignment="1">
      <alignment horizontal="center" vertical="center" wrapText="1"/>
    </xf>
    <xf numFmtId="0" fontId="59" fillId="38" borderId="51" xfId="241" applyFont="1" applyFill="1" applyBorder="1" applyAlignment="1">
      <alignment horizontal="center" vertical="center" wrapText="1"/>
    </xf>
    <xf numFmtId="0" fontId="59" fillId="38" borderId="25" xfId="241" applyFont="1" applyFill="1" applyBorder="1" applyAlignment="1">
      <alignment horizontal="center" vertical="center" wrapText="1"/>
    </xf>
    <xf numFmtId="0" fontId="59" fillId="38" borderId="26" xfId="241" applyFont="1" applyFill="1" applyBorder="1" applyAlignment="1">
      <alignment horizontal="center" vertical="center" wrapText="1"/>
    </xf>
    <xf numFmtId="4" fontId="59" fillId="38" borderId="64" xfId="246" applyNumberFormat="1" applyFont="1" applyFill="1" applyBorder="1" applyAlignment="1" applyProtection="1">
      <alignment horizontal="center" vertical="center" wrapText="1"/>
    </xf>
    <xf numFmtId="164" fontId="58" fillId="38" borderId="0" xfId="246" applyNumberFormat="1" applyFont="1" applyFill="1" applyBorder="1" applyAlignment="1" applyProtection="1">
      <alignment horizontal="center" vertical="center"/>
    </xf>
    <xf numFmtId="164" fontId="58" fillId="38" borderId="0" xfId="246" applyNumberFormat="1" applyFont="1" applyFill="1" applyBorder="1" applyAlignment="1" applyProtection="1">
      <alignment horizontal="right" vertical="center"/>
    </xf>
    <xf numFmtId="3" fontId="58" fillId="38" borderId="0" xfId="245" applyNumberFormat="1" applyFont="1" applyFill="1" applyBorder="1" applyAlignment="1" applyProtection="1">
      <alignment horizontal="right" vertical="center" wrapText="1"/>
    </xf>
    <xf numFmtId="176" fontId="58" fillId="38" borderId="0" xfId="246" applyNumberFormat="1" applyFont="1" applyFill="1" applyBorder="1" applyAlignment="1" applyProtection="1">
      <alignment horizontal="center" vertical="center" wrapText="1"/>
    </xf>
    <xf numFmtId="177" fontId="58" fillId="41" borderId="27" xfId="245" applyNumberFormat="1" applyFont="1" applyFill="1" applyBorder="1" applyAlignment="1" applyProtection="1">
      <alignment vertical="center" wrapText="1"/>
    </xf>
    <xf numFmtId="177" fontId="58" fillId="41" borderId="40" xfId="245" applyNumberFormat="1" applyFont="1" applyFill="1" applyBorder="1" applyAlignment="1" applyProtection="1">
      <alignment vertical="center" wrapText="1"/>
    </xf>
    <xf numFmtId="177" fontId="58" fillId="41" borderId="46" xfId="245" applyNumberFormat="1" applyFont="1" applyFill="1" applyBorder="1" applyAlignment="1" applyProtection="1">
      <alignment vertical="center" wrapText="1"/>
    </xf>
    <xf numFmtId="0" fontId="56" fillId="38" borderId="20" xfId="240" applyFont="1" applyFill="1" applyBorder="1"/>
    <xf numFmtId="0" fontId="58" fillId="38" borderId="47" xfId="240" applyFont="1" applyFill="1" applyBorder="1"/>
    <xf numFmtId="0" fontId="58" fillId="38" borderId="76" xfId="240" applyFont="1" applyFill="1" applyBorder="1"/>
    <xf numFmtId="10" fontId="58" fillId="38" borderId="0" xfId="242" applyNumberFormat="1" applyFont="1" applyFill="1" applyBorder="1" applyAlignment="1" applyProtection="1">
      <alignment horizontal="center" vertical="center"/>
    </xf>
    <xf numFmtId="182" fontId="58" fillId="38" borderId="0" xfId="245" applyNumberFormat="1" applyFont="1" applyFill="1" applyBorder="1" applyAlignment="1" applyProtection="1">
      <alignment horizontal="center" vertical="center" wrapText="1"/>
    </xf>
    <xf numFmtId="165" fontId="58" fillId="38" borderId="0" xfId="245" applyNumberFormat="1" applyFont="1" applyFill="1" applyBorder="1" applyAlignment="1" applyProtection="1">
      <alignment horizontal="right" vertical="center" wrapText="1"/>
    </xf>
    <xf numFmtId="165" fontId="58" fillId="38" borderId="0" xfId="245" applyNumberFormat="1" applyFont="1" applyFill="1" applyBorder="1" applyAlignment="1" applyProtection="1">
      <alignment horizontal="center" vertical="center" wrapText="1"/>
    </xf>
    <xf numFmtId="4" fontId="58" fillId="38" borderId="0" xfId="245" applyNumberFormat="1" applyFont="1" applyFill="1" applyBorder="1" applyAlignment="1" applyProtection="1">
      <alignment horizontal="right" vertical="center" wrapText="1"/>
    </xf>
    <xf numFmtId="178" fontId="58" fillId="38" borderId="0" xfId="245" applyNumberFormat="1" applyFont="1" applyFill="1" applyBorder="1" applyAlignment="1" applyProtection="1">
      <alignment horizontal="center" vertical="center" wrapText="1"/>
    </xf>
    <xf numFmtId="9" fontId="59" fillId="39" borderId="19" xfId="242" applyFont="1" applyFill="1" applyBorder="1" applyAlignment="1" applyProtection="1">
      <alignment vertical="center"/>
    </xf>
    <xf numFmtId="183" fontId="59" fillId="39" borderId="58" xfId="244" applyNumberFormat="1" applyFont="1" applyFill="1" applyBorder="1" applyAlignment="1" applyProtection="1">
      <alignment vertical="center"/>
    </xf>
    <xf numFmtId="182" fontId="58" fillId="38" borderId="0" xfId="245" applyNumberFormat="1" applyFont="1" applyFill="1" applyBorder="1" applyAlignment="1" applyProtection="1">
      <alignment vertical="center" wrapText="1"/>
    </xf>
    <xf numFmtId="182" fontId="58" fillId="38" borderId="0" xfId="245" applyNumberFormat="1" applyFont="1" applyFill="1" applyBorder="1" applyAlignment="1" applyProtection="1">
      <alignment horizontal="right" vertical="center" wrapText="1"/>
    </xf>
    <xf numFmtId="0" fontId="58" fillId="38" borderId="58" xfId="240" applyFont="1" applyFill="1" applyBorder="1"/>
    <xf numFmtId="0" fontId="64" fillId="38" borderId="47" xfId="241" applyFont="1" applyFill="1" applyBorder="1" applyAlignment="1">
      <alignment horizontal="center" vertical="center" wrapText="1"/>
    </xf>
    <xf numFmtId="0" fontId="58" fillId="38" borderId="47" xfId="241" applyFont="1" applyFill="1" applyBorder="1" applyAlignment="1">
      <alignment horizontal="center" vertical="center" wrapText="1"/>
    </xf>
    <xf numFmtId="0" fontId="59" fillId="38" borderId="47" xfId="241" applyFont="1" applyFill="1" applyBorder="1" applyAlignment="1">
      <alignment vertical="center" wrapText="1"/>
    </xf>
    <xf numFmtId="182" fontId="58" fillId="38" borderId="47" xfId="245" applyNumberFormat="1" applyFont="1" applyFill="1" applyBorder="1" applyAlignment="1" applyProtection="1">
      <alignment horizontal="center" vertical="center" wrapText="1"/>
    </xf>
    <xf numFmtId="182" fontId="58" fillId="38" borderId="47" xfId="245" applyNumberFormat="1" applyFont="1" applyFill="1" applyBorder="1" applyAlignment="1" applyProtection="1">
      <alignment vertical="center" wrapText="1"/>
    </xf>
    <xf numFmtId="182" fontId="58" fillId="38" borderId="47" xfId="245" applyNumberFormat="1" applyFont="1" applyFill="1" applyBorder="1" applyAlignment="1" applyProtection="1">
      <alignment horizontal="right" vertical="center" wrapText="1"/>
    </xf>
    <xf numFmtId="178" fontId="58" fillId="42" borderId="24" xfId="241" applyNumberFormat="1" applyFont="1" applyFill="1" applyBorder="1" applyAlignment="1">
      <alignment horizontal="center" vertical="center" wrapText="1"/>
    </xf>
    <xf numFmtId="178" fontId="58" fillId="42" borderId="35" xfId="241" applyNumberFormat="1" applyFont="1" applyFill="1" applyBorder="1" applyAlignment="1">
      <alignment horizontal="center" vertical="center" wrapText="1"/>
    </xf>
    <xf numFmtId="10" fontId="58" fillId="42" borderId="35" xfId="242" applyNumberFormat="1" applyFont="1" applyFill="1" applyBorder="1" applyAlignment="1" applyProtection="1">
      <alignment horizontal="center" vertical="center"/>
    </xf>
    <xf numFmtId="178" fontId="58" fillId="42" borderId="40" xfId="241" applyNumberFormat="1" applyFont="1" applyFill="1" applyBorder="1" applyAlignment="1">
      <alignment horizontal="center" vertical="center" wrapText="1"/>
    </xf>
    <xf numFmtId="10" fontId="58" fillId="42" borderId="40" xfId="242" applyNumberFormat="1" applyFont="1" applyFill="1" applyBorder="1" applyAlignment="1" applyProtection="1">
      <alignment horizontal="center" vertical="center"/>
    </xf>
    <xf numFmtId="178" fontId="58" fillId="42" borderId="46" xfId="241" applyNumberFormat="1" applyFont="1" applyFill="1" applyBorder="1" applyAlignment="1">
      <alignment horizontal="center" vertical="center" wrapText="1"/>
    </xf>
    <xf numFmtId="10" fontId="58" fillId="42" borderId="46" xfId="242" applyNumberFormat="1" applyFont="1" applyFill="1" applyBorder="1" applyAlignment="1" applyProtection="1">
      <alignment horizontal="center" vertical="center"/>
    </xf>
    <xf numFmtId="4" fontId="58" fillId="42" borderId="31" xfId="244" applyNumberFormat="1" applyFont="1" applyFill="1" applyBorder="1" applyAlignment="1" applyProtection="1">
      <alignment horizontal="center" vertical="center"/>
    </xf>
    <xf numFmtId="4" fontId="58" fillId="42" borderId="55" xfId="244" applyNumberFormat="1" applyFont="1" applyFill="1" applyBorder="1" applyAlignment="1" applyProtection="1">
      <alignment horizontal="center" vertical="center"/>
    </xf>
    <xf numFmtId="4" fontId="58" fillId="42" borderId="37" xfId="244" applyNumberFormat="1" applyFont="1" applyFill="1" applyBorder="1" applyAlignment="1" applyProtection="1">
      <alignment horizontal="center" vertical="center"/>
    </xf>
    <xf numFmtId="4" fontId="58" fillId="42" borderId="38" xfId="244" applyNumberFormat="1" applyFont="1" applyFill="1" applyBorder="1" applyAlignment="1" applyProtection="1">
      <alignment horizontal="center" vertical="center"/>
    </xf>
    <xf numFmtId="4" fontId="58" fillId="42" borderId="43" xfId="244" applyNumberFormat="1" applyFont="1" applyFill="1" applyBorder="1" applyAlignment="1" applyProtection="1">
      <alignment horizontal="center" vertical="center"/>
    </xf>
    <xf numFmtId="4" fontId="58" fillId="42" borderId="44" xfId="244" applyNumberFormat="1" applyFont="1" applyFill="1" applyBorder="1" applyAlignment="1" applyProtection="1">
      <alignment horizontal="center" vertical="center"/>
    </xf>
    <xf numFmtId="4" fontId="58" fillId="42" borderId="39" xfId="246" applyNumberFormat="1" applyFont="1" applyFill="1" applyBorder="1" applyAlignment="1" applyProtection="1">
      <alignment horizontal="center" vertical="center" wrapText="1"/>
    </xf>
    <xf numFmtId="4" fontId="58" fillId="42" borderId="38" xfId="246" applyNumberFormat="1" applyFont="1" applyFill="1" applyBorder="1" applyAlignment="1" applyProtection="1">
      <alignment horizontal="center" vertical="center" wrapText="1"/>
    </xf>
    <xf numFmtId="4" fontId="58" fillId="42" borderId="45" xfId="246" applyNumberFormat="1" applyFont="1" applyFill="1" applyBorder="1" applyAlignment="1" applyProtection="1">
      <alignment horizontal="center" vertical="center" wrapText="1"/>
    </xf>
    <xf numFmtId="4" fontId="58" fillId="42" borderId="44" xfId="246" applyNumberFormat="1" applyFont="1" applyFill="1" applyBorder="1" applyAlignment="1" applyProtection="1">
      <alignment horizontal="center" vertical="center" wrapText="1"/>
    </xf>
    <xf numFmtId="10" fontId="58" fillId="42" borderId="52" xfId="242" applyNumberFormat="1" applyFont="1" applyFill="1" applyBorder="1" applyAlignment="1" applyProtection="1">
      <alignment horizontal="center" vertical="center"/>
    </xf>
    <xf numFmtId="10" fontId="58" fillId="42" borderId="69" xfId="242" applyNumberFormat="1" applyFont="1" applyFill="1" applyBorder="1" applyAlignment="1" applyProtection="1">
      <alignment horizontal="center" vertical="center" wrapText="1"/>
    </xf>
    <xf numFmtId="10" fontId="58" fillId="42" borderId="73" xfId="242" applyNumberFormat="1" applyFont="1" applyFill="1" applyBorder="1" applyAlignment="1" applyProtection="1">
      <alignment horizontal="center" vertical="center" wrapText="1"/>
    </xf>
    <xf numFmtId="10" fontId="58" fillId="43" borderId="74" xfId="242" applyNumberFormat="1" applyFont="1" applyFill="1" applyBorder="1" applyAlignment="1" applyProtection="1">
      <alignment horizontal="center" vertical="center" wrapText="1"/>
    </xf>
    <xf numFmtId="10" fontId="58" fillId="44" borderId="33" xfId="242" applyNumberFormat="1" applyFont="1" applyFill="1" applyBorder="1" applyAlignment="1" applyProtection="1">
      <alignment horizontal="center" vertical="center" wrapText="1"/>
    </xf>
    <xf numFmtId="4" fontId="58" fillId="44" borderId="34" xfId="246" applyNumberFormat="1" applyFont="1" applyFill="1" applyBorder="1" applyAlignment="1" applyProtection="1">
      <alignment horizontal="center" vertical="center" wrapText="1"/>
    </xf>
    <xf numFmtId="10" fontId="58" fillId="45" borderId="39" xfId="242" applyNumberFormat="1" applyFont="1" applyFill="1" applyBorder="1" applyAlignment="1" applyProtection="1">
      <alignment horizontal="center" vertical="center" wrapText="1"/>
    </xf>
    <xf numFmtId="10" fontId="58" fillId="45" borderId="72" xfId="242" applyNumberFormat="1" applyFont="1" applyFill="1" applyBorder="1" applyAlignment="1" applyProtection="1">
      <alignment horizontal="center" vertical="center" wrapText="1"/>
    </xf>
    <xf numFmtId="10" fontId="58" fillId="45" borderId="45" xfId="242" applyNumberFormat="1" applyFont="1" applyFill="1" applyBorder="1" applyAlignment="1" applyProtection="1">
      <alignment horizontal="center" vertical="center" wrapText="1"/>
    </xf>
    <xf numFmtId="178" fontId="59" fillId="42" borderId="55" xfId="245" applyNumberFormat="1" applyFont="1" applyFill="1" applyBorder="1" applyAlignment="1" applyProtection="1">
      <alignment horizontal="center" vertical="center" wrapText="1"/>
    </xf>
    <xf numFmtId="178" fontId="59" fillId="42" borderId="78" xfId="245" applyNumberFormat="1" applyFont="1" applyFill="1" applyBorder="1" applyAlignment="1" applyProtection="1">
      <alignment horizontal="center" vertical="center" wrapText="1"/>
    </xf>
    <xf numFmtId="178" fontId="59" fillId="42" borderId="35" xfId="245" applyNumberFormat="1" applyFont="1" applyFill="1" applyBorder="1" applyAlignment="1" applyProtection="1">
      <alignment horizontal="center" vertical="center" wrapText="1"/>
    </xf>
    <xf numFmtId="178" fontId="59" fillId="42" borderId="40" xfId="245" applyNumberFormat="1" applyFont="1" applyFill="1" applyBorder="1" applyAlignment="1" applyProtection="1">
      <alignment horizontal="center" vertical="center" wrapText="1"/>
    </xf>
    <xf numFmtId="178" fontId="59" fillId="42" borderId="46" xfId="245" applyNumberFormat="1" applyFont="1" applyFill="1" applyBorder="1" applyAlignment="1" applyProtection="1">
      <alignment horizontal="center" vertical="center" wrapText="1"/>
    </xf>
    <xf numFmtId="10" fontId="58" fillId="42" borderId="31" xfId="242" applyNumberFormat="1" applyFont="1" applyFill="1" applyBorder="1" applyAlignment="1" applyProtection="1">
      <alignment horizontal="center" vertical="center"/>
    </xf>
    <xf numFmtId="178" fontId="59" fillId="42" borderId="23" xfId="245" applyNumberFormat="1" applyFont="1" applyFill="1" applyBorder="1" applyAlignment="1" applyProtection="1">
      <alignment horizontal="center" vertical="center"/>
    </xf>
    <xf numFmtId="10" fontId="59" fillId="42" borderId="24" xfId="242" applyNumberFormat="1" applyFont="1" applyFill="1" applyBorder="1" applyAlignment="1" applyProtection="1">
      <alignment horizontal="center" vertical="center"/>
    </xf>
    <xf numFmtId="178" fontId="59" fillId="42" borderId="24" xfId="245" applyNumberFormat="1" applyFont="1" applyFill="1" applyBorder="1" applyAlignment="1" applyProtection="1">
      <alignment horizontal="center" vertical="center"/>
    </xf>
    <xf numFmtId="178" fontId="58" fillId="42" borderId="24" xfId="245" applyNumberFormat="1" applyFont="1" applyFill="1" applyBorder="1" applyAlignment="1" applyProtection="1">
      <alignment horizontal="center" vertical="center" wrapText="1"/>
    </xf>
    <xf numFmtId="10" fontId="58" fillId="42" borderId="21" xfId="242" applyNumberFormat="1" applyFont="1" applyFill="1" applyBorder="1" applyAlignment="1" applyProtection="1">
      <alignment horizontal="center" vertical="center"/>
    </xf>
    <xf numFmtId="183" fontId="59" fillId="42" borderId="21" xfId="244" applyNumberFormat="1" applyFont="1" applyFill="1" applyBorder="1" applyAlignment="1" applyProtection="1">
      <alignment horizontal="center" vertical="center"/>
    </xf>
    <xf numFmtId="0" fontId="1" fillId="42" borderId="24" xfId="240" applyFont="1" applyFill="1" applyBorder="1" applyAlignment="1" applyProtection="1">
      <alignment horizontal="center" vertical="center"/>
    </xf>
    <xf numFmtId="10" fontId="58" fillId="46" borderId="68" xfId="242" applyNumberFormat="1" applyFont="1" applyFill="1" applyBorder="1" applyAlignment="1" applyProtection="1">
      <alignment horizontal="center" vertical="center" wrapText="1"/>
    </xf>
    <xf numFmtId="10" fontId="58" fillId="39" borderId="35" xfId="242" applyNumberFormat="1" applyFont="1" applyFill="1" applyBorder="1" applyAlignment="1" applyProtection="1">
      <alignment horizontal="center" vertical="center"/>
    </xf>
    <xf numFmtId="10" fontId="58" fillId="39" borderId="55" xfId="242" applyNumberFormat="1" applyFont="1" applyFill="1" applyBorder="1" applyAlignment="1" applyProtection="1">
      <alignment horizontal="center" vertical="center"/>
    </xf>
    <xf numFmtId="177" fontId="58" fillId="42" borderId="54" xfId="241" applyNumberFormat="1" applyFont="1" applyFill="1" applyBorder="1" applyAlignment="1" applyProtection="1">
      <alignment horizontal="center" vertical="center"/>
    </xf>
    <xf numFmtId="10" fontId="58" fillId="42" borderId="59" xfId="242" applyNumberFormat="1" applyFont="1" applyFill="1" applyBorder="1" applyAlignment="1" applyProtection="1">
      <alignment horizontal="center" vertical="center"/>
    </xf>
    <xf numFmtId="10" fontId="58" fillId="42" borderId="32" xfId="242" applyNumberFormat="1" applyFont="1" applyFill="1" applyBorder="1" applyAlignment="1" applyProtection="1">
      <alignment horizontal="center" vertical="center"/>
    </xf>
    <xf numFmtId="4" fontId="58" fillId="42" borderId="41" xfId="244" applyNumberFormat="1" applyFont="1" applyFill="1" applyBorder="1" applyAlignment="1" applyProtection="1">
      <alignment horizontal="center" vertical="center"/>
    </xf>
    <xf numFmtId="177" fontId="58" fillId="42" borderId="30" xfId="245" applyNumberFormat="1" applyFont="1" applyFill="1" applyBorder="1" applyAlignment="1" applyProtection="1">
      <alignment vertical="center"/>
    </xf>
    <xf numFmtId="177" fontId="58" fillId="42" borderId="46" xfId="245" applyNumberFormat="1" applyFont="1" applyFill="1" applyBorder="1" applyAlignment="1" applyProtection="1">
      <alignment vertical="center"/>
    </xf>
    <xf numFmtId="177" fontId="58" fillId="42" borderId="77" xfId="245" applyNumberFormat="1" applyFont="1" applyFill="1" applyBorder="1" applyAlignment="1" applyProtection="1">
      <alignment vertical="center"/>
    </xf>
    <xf numFmtId="177" fontId="58" fillId="42" borderId="78" xfId="245" applyNumberFormat="1" applyFont="1" applyFill="1" applyBorder="1" applyAlignment="1" applyProtection="1">
      <alignment vertical="center"/>
    </xf>
    <xf numFmtId="10" fontId="58" fillId="42" borderId="31" xfId="242" applyNumberFormat="1" applyFont="1" applyFill="1" applyBorder="1" applyAlignment="1" applyProtection="1">
      <alignment vertical="center"/>
    </xf>
    <xf numFmtId="10" fontId="58" fillId="42" borderId="55" xfId="242" applyNumberFormat="1" applyFont="1" applyFill="1" applyBorder="1" applyAlignment="1" applyProtection="1">
      <alignment vertical="center"/>
    </xf>
    <xf numFmtId="10" fontId="58" fillId="42" borderId="43" xfId="242" applyNumberFormat="1" applyFont="1" applyFill="1" applyBorder="1" applyAlignment="1" applyProtection="1">
      <alignment vertical="center"/>
    </xf>
    <xf numFmtId="10" fontId="58" fillId="42" borderId="78" xfId="242" applyNumberFormat="1" applyFont="1" applyFill="1" applyBorder="1" applyAlignment="1" applyProtection="1">
      <alignment vertical="center"/>
    </xf>
    <xf numFmtId="177" fontId="58" fillId="0" borderId="0" xfId="245" applyNumberFormat="1" applyFont="1" applyFill="1" applyBorder="1" applyAlignment="1" applyProtection="1">
      <alignment horizontal="center" vertical="center" wrapText="1"/>
    </xf>
    <xf numFmtId="2" fontId="58" fillId="42" borderId="52" xfId="245" applyNumberFormat="1" applyFont="1" applyFill="1" applyBorder="1" applyAlignment="1" applyProtection="1">
      <alignment horizontal="center" vertical="center"/>
    </xf>
    <xf numFmtId="2" fontId="58" fillId="42" borderId="55" xfId="242" applyNumberFormat="1" applyFont="1" applyFill="1" applyBorder="1" applyAlignment="1" applyProtection="1">
      <alignment horizontal="center" vertical="center"/>
    </xf>
    <xf numFmtId="2" fontId="58" fillId="42" borderId="30" xfId="245" applyNumberFormat="1" applyFont="1" applyFill="1" applyBorder="1" applyAlignment="1" applyProtection="1">
      <alignment horizontal="center" vertical="center"/>
    </xf>
    <xf numFmtId="2" fontId="58" fillId="42" borderId="57" xfId="245" applyNumberFormat="1" applyFont="1" applyFill="1" applyBorder="1" applyAlignment="1" applyProtection="1">
      <alignment horizontal="center" vertical="center"/>
    </xf>
    <xf numFmtId="2" fontId="58" fillId="42" borderId="41" xfId="242" applyNumberFormat="1" applyFont="1" applyFill="1" applyBorder="1" applyAlignment="1" applyProtection="1">
      <alignment horizontal="center" vertical="center"/>
    </xf>
    <xf numFmtId="2" fontId="58" fillId="42" borderId="36" xfId="245" applyNumberFormat="1" applyFont="1" applyFill="1" applyBorder="1" applyAlignment="1" applyProtection="1">
      <alignment horizontal="center" vertical="center"/>
    </xf>
    <xf numFmtId="2" fontId="58" fillId="42" borderId="59" xfId="245" applyNumberFormat="1" applyFont="1" applyFill="1" applyBorder="1" applyAlignment="1" applyProtection="1">
      <alignment horizontal="center" vertical="center"/>
    </xf>
    <xf numFmtId="2" fontId="58" fillId="42" borderId="78" xfId="242" applyNumberFormat="1" applyFont="1" applyFill="1" applyBorder="1" applyAlignment="1" applyProtection="1">
      <alignment horizontal="center" vertical="center"/>
    </xf>
    <xf numFmtId="2" fontId="58" fillId="42" borderId="77" xfId="245" applyNumberFormat="1" applyFont="1" applyFill="1" applyBorder="1" applyAlignment="1" applyProtection="1">
      <alignment horizontal="center" vertical="center"/>
    </xf>
    <xf numFmtId="1" fontId="5" fillId="0" borderId="15" xfId="1" applyNumberFormat="1" applyFont="1" applyFill="1" applyBorder="1"/>
    <xf numFmtId="1" fontId="5" fillId="0" borderId="15" xfId="175" applyNumberFormat="1" applyFont="1" applyFill="1" applyBorder="1" applyAlignment="1"/>
    <xf numFmtId="181" fontId="58" fillId="38" borderId="52" xfId="241" applyNumberFormat="1" applyFont="1" applyFill="1" applyBorder="1" applyAlignment="1" applyProtection="1">
      <alignment horizontal="left" vertical="center"/>
    </xf>
    <xf numFmtId="177" fontId="58" fillId="42" borderId="53" xfId="241" applyNumberFormat="1" applyFont="1" applyFill="1" applyBorder="1" applyAlignment="1" applyProtection="1">
      <alignment horizontal="center" vertical="center"/>
    </xf>
    <xf numFmtId="178" fontId="58" fillId="42" borderId="35" xfId="241" applyNumberFormat="1" applyFont="1" applyFill="1" applyBorder="1" applyAlignment="1" applyProtection="1">
      <alignment horizontal="center" vertical="center" wrapText="1"/>
    </xf>
    <xf numFmtId="10" fontId="58" fillId="42" borderId="53" xfId="242" applyNumberFormat="1" applyFont="1" applyFill="1" applyBorder="1" applyAlignment="1" applyProtection="1">
      <alignment horizontal="center" vertical="center"/>
    </xf>
    <xf numFmtId="10" fontId="58" fillId="42" borderId="54" xfId="242" applyNumberFormat="1" applyFont="1" applyFill="1" applyBorder="1" applyAlignment="1" applyProtection="1">
      <alignment horizontal="center" vertical="center"/>
    </xf>
    <xf numFmtId="181" fontId="58" fillId="38" borderId="57" xfId="241" applyNumberFormat="1" applyFont="1" applyFill="1" applyBorder="1" applyAlignment="1" applyProtection="1">
      <alignment horizontal="left" vertical="center"/>
    </xf>
    <xf numFmtId="177" fontId="58" fillId="42" borderId="37" xfId="241" applyNumberFormat="1" applyFont="1" applyFill="1" applyBorder="1" applyAlignment="1" applyProtection="1">
      <alignment horizontal="center" vertical="center"/>
    </xf>
    <xf numFmtId="177" fontId="58" fillId="42" borderId="38" xfId="241" applyNumberFormat="1" applyFont="1" applyFill="1" applyBorder="1" applyAlignment="1" applyProtection="1">
      <alignment horizontal="center" vertical="center"/>
    </xf>
    <xf numFmtId="178" fontId="58" fillId="42" borderId="40" xfId="241" applyNumberFormat="1" applyFont="1" applyFill="1" applyBorder="1" applyAlignment="1" applyProtection="1">
      <alignment horizontal="center" vertical="center" wrapText="1"/>
    </xf>
    <xf numFmtId="10" fontId="58" fillId="42" borderId="37" xfId="242" applyNumberFormat="1" applyFont="1" applyFill="1" applyBorder="1" applyAlignment="1" applyProtection="1">
      <alignment horizontal="center" vertical="center"/>
    </xf>
    <xf numFmtId="10" fontId="58" fillId="42" borderId="38" xfId="242" applyNumberFormat="1" applyFont="1" applyFill="1" applyBorder="1" applyAlignment="1" applyProtection="1">
      <alignment horizontal="center" vertical="center"/>
    </xf>
    <xf numFmtId="0" fontId="58" fillId="38" borderId="57" xfId="241" applyFont="1" applyFill="1" applyBorder="1" applyAlignment="1" applyProtection="1">
      <alignment horizontal="left" vertical="center" wrapText="1"/>
    </xf>
    <xf numFmtId="177" fontId="58" fillId="42" borderId="43" xfId="241" applyNumberFormat="1" applyFont="1" applyFill="1" applyBorder="1" applyAlignment="1" applyProtection="1">
      <alignment horizontal="center" vertical="center"/>
    </xf>
    <xf numFmtId="177" fontId="58" fillId="42" borderId="44" xfId="241" applyNumberFormat="1" applyFont="1" applyFill="1" applyBorder="1" applyAlignment="1" applyProtection="1">
      <alignment horizontal="center" vertical="center"/>
    </xf>
    <xf numFmtId="178" fontId="58" fillId="42" borderId="46" xfId="241" applyNumberFormat="1" applyFont="1" applyFill="1" applyBorder="1" applyAlignment="1" applyProtection="1">
      <alignment horizontal="center" vertical="center" wrapText="1"/>
    </xf>
    <xf numFmtId="10" fontId="58" fillId="42" borderId="60" xfId="242" applyNumberFormat="1" applyFont="1" applyFill="1" applyBorder="1" applyAlignment="1" applyProtection="1">
      <alignment horizontal="center" vertical="center"/>
    </xf>
    <xf numFmtId="10" fontId="58" fillId="42" borderId="61" xfId="242" applyNumberFormat="1" applyFont="1" applyFill="1" applyBorder="1" applyAlignment="1" applyProtection="1">
      <alignment horizontal="center" vertical="center"/>
    </xf>
    <xf numFmtId="0" fontId="58" fillId="38" borderId="24" xfId="241" applyFont="1" applyFill="1" applyBorder="1" applyAlignment="1" applyProtection="1">
      <alignment vertical="center" wrapText="1"/>
    </xf>
    <xf numFmtId="0" fontId="59" fillId="38" borderId="21" xfId="241" applyFont="1" applyFill="1" applyBorder="1" applyAlignment="1" applyProtection="1">
      <alignment horizontal="center" vertical="center" wrapText="1"/>
    </xf>
    <xf numFmtId="0" fontId="59" fillId="38" borderId="62" xfId="241" applyFont="1" applyFill="1" applyBorder="1" applyAlignment="1" applyProtection="1">
      <alignment horizontal="center" vertical="center" wrapText="1"/>
    </xf>
    <xf numFmtId="0" fontId="59" fillId="38" borderId="51" xfId="241" applyFont="1" applyFill="1" applyBorder="1" applyAlignment="1" applyProtection="1">
      <alignment horizontal="center" vertical="center" wrapText="1"/>
    </xf>
    <xf numFmtId="0" fontId="59" fillId="38" borderId="28" xfId="241" applyFont="1" applyFill="1" applyBorder="1" applyAlignment="1" applyProtection="1">
      <alignment horizontal="center" vertical="center" wrapText="1"/>
    </xf>
    <xf numFmtId="0" fontId="59" fillId="38" borderId="24" xfId="241" applyFont="1" applyFill="1" applyBorder="1" applyAlignment="1" applyProtection="1">
      <alignment horizontal="center" vertical="center" wrapText="1"/>
    </xf>
    <xf numFmtId="0" fontId="59" fillId="38" borderId="19" xfId="241" applyFont="1" applyFill="1" applyBorder="1" applyAlignment="1" applyProtection="1">
      <alignment horizontal="center" vertical="center" wrapText="1"/>
    </xf>
    <xf numFmtId="0" fontId="59" fillId="38" borderId="25" xfId="241" applyFont="1" applyFill="1" applyBorder="1" applyAlignment="1" applyProtection="1">
      <alignment horizontal="center" vertical="center" wrapText="1"/>
    </xf>
    <xf numFmtId="0" fontId="59" fillId="38" borderId="26" xfId="241" applyFont="1" applyFill="1" applyBorder="1" applyAlignment="1" applyProtection="1">
      <alignment horizontal="center" vertical="center" wrapText="1"/>
    </xf>
    <xf numFmtId="0" fontId="58" fillId="38" borderId="24" xfId="241" applyFont="1" applyFill="1" applyBorder="1" applyAlignment="1" applyProtection="1">
      <alignment horizontal="left" vertical="center" wrapText="1"/>
    </xf>
    <xf numFmtId="181" fontId="58" fillId="38" borderId="63" xfId="241" applyNumberFormat="1" applyFont="1" applyFill="1" applyBorder="1" applyAlignment="1" applyProtection="1">
      <alignment horizontal="left" vertical="center"/>
    </xf>
    <xf numFmtId="181" fontId="58" fillId="42" borderId="36" xfId="241" applyNumberFormat="1" applyFont="1" applyFill="1" applyBorder="1" applyAlignment="1" applyProtection="1">
      <alignment horizontal="left" vertical="center"/>
    </xf>
    <xf numFmtId="177" fontId="58" fillId="39" borderId="38" xfId="245" applyNumberFormat="1" applyFont="1" applyFill="1" applyBorder="1" applyAlignment="1" applyProtection="1">
      <alignment horizontal="center" vertical="center"/>
    </xf>
    <xf numFmtId="10" fontId="58" fillId="39" borderId="38" xfId="242" applyNumberFormat="1" applyFont="1" applyFill="1" applyBorder="1" applyAlignment="1" applyProtection="1">
      <alignment horizontal="center" vertical="center"/>
    </xf>
    <xf numFmtId="177" fontId="58" fillId="39" borderId="37" xfId="245" applyNumberFormat="1" applyFont="1" applyFill="1" applyBorder="1" applyAlignment="1" applyProtection="1">
      <alignment horizontal="center" vertical="center"/>
    </xf>
    <xf numFmtId="10" fontId="58" fillId="39" borderId="37" xfId="242" applyNumberFormat="1" applyFont="1" applyFill="1" applyBorder="1" applyAlignment="1" applyProtection="1">
      <alignment horizontal="center" vertical="center"/>
    </xf>
    <xf numFmtId="0" fontId="58" fillId="38" borderId="58" xfId="241" applyFont="1" applyFill="1" applyBorder="1" applyAlignment="1" applyProtection="1">
      <alignment horizontal="left" vertical="center" wrapText="1"/>
    </xf>
    <xf numFmtId="0" fontId="58" fillId="38" borderId="59" xfId="241" applyFont="1" applyFill="1" applyBorder="1" applyAlignment="1" applyProtection="1">
      <alignment horizontal="left" vertical="center" wrapText="1"/>
    </xf>
    <xf numFmtId="0" fontId="58" fillId="38" borderId="27" xfId="241" applyFont="1" applyFill="1" applyBorder="1" applyAlignment="1" applyProtection="1">
      <alignment horizontal="left" vertical="center" wrapText="1"/>
    </xf>
    <xf numFmtId="0" fontId="59" fillId="38" borderId="27" xfId="241" applyFont="1" applyFill="1" applyBorder="1" applyAlignment="1" applyProtection="1">
      <alignment horizontal="center" vertical="center" wrapText="1"/>
    </xf>
    <xf numFmtId="177" fontId="59" fillId="38" borderId="62" xfId="241" applyNumberFormat="1" applyFont="1" applyFill="1" applyBorder="1" applyAlignment="1" applyProtection="1">
      <alignment horizontal="center" vertical="center" wrapText="1"/>
    </xf>
    <xf numFmtId="177" fontId="59" fillId="38" borderId="67" xfId="241" applyNumberFormat="1" applyFont="1" applyFill="1" applyBorder="1" applyAlignment="1" applyProtection="1">
      <alignment horizontal="center" vertical="center" wrapText="1"/>
    </xf>
    <xf numFmtId="0" fontId="59" fillId="38" borderId="16" xfId="241" applyFont="1" applyFill="1" applyBorder="1" applyAlignment="1" applyProtection="1">
      <alignment horizontal="center" vertical="center" wrapText="1"/>
    </xf>
    <xf numFmtId="181" fontId="58" fillId="0" borderId="31" xfId="241" applyNumberFormat="1" applyFont="1" applyBorder="1" applyAlignment="1" applyProtection="1">
      <alignment horizontal="left" vertical="center"/>
    </xf>
    <xf numFmtId="177" fontId="58" fillId="42" borderId="32" xfId="242" applyNumberFormat="1" applyFont="1" applyFill="1" applyBorder="1" applyAlignment="1" applyProtection="1">
      <alignment horizontal="center" vertical="center"/>
    </xf>
    <xf numFmtId="10" fontId="58" fillId="39" borderId="54" xfId="242" applyNumberFormat="1" applyFont="1" applyFill="1" applyBorder="1" applyAlignment="1" applyProtection="1">
      <alignment horizontal="center" vertical="center"/>
    </xf>
    <xf numFmtId="0" fontId="58" fillId="38" borderId="37" xfId="241" applyFont="1" applyFill="1" applyBorder="1" applyAlignment="1" applyProtection="1">
      <alignment horizontal="left" vertical="center" wrapText="1"/>
    </xf>
    <xf numFmtId="0" fontId="58" fillId="38" borderId="43" xfId="241" applyFont="1" applyFill="1" applyBorder="1" applyAlignment="1" applyProtection="1">
      <alignment horizontal="left" vertical="center" wrapText="1"/>
    </xf>
    <xf numFmtId="0" fontId="58" fillId="38" borderId="0" xfId="241" applyFont="1" applyFill="1" applyAlignment="1" applyProtection="1">
      <alignment vertical="center" wrapText="1"/>
    </xf>
    <xf numFmtId="0" fontId="58" fillId="38" borderId="0" xfId="240" applyFont="1" applyFill="1" applyAlignment="1" applyProtection="1">
      <alignment vertical="center"/>
    </xf>
    <xf numFmtId="182" fontId="58" fillId="38" borderId="0" xfId="241" applyNumberFormat="1" applyFont="1" applyFill="1" applyAlignment="1" applyProtection="1">
      <alignment horizontal="center" vertical="center"/>
    </xf>
    <xf numFmtId="4" fontId="58" fillId="38" borderId="0" xfId="241" applyNumberFormat="1" applyFont="1" applyFill="1" applyAlignment="1" applyProtection="1">
      <alignment horizontal="right" vertical="center"/>
    </xf>
    <xf numFmtId="0" fontId="58" fillId="38" borderId="0" xfId="240" applyFont="1" applyFill="1" applyProtection="1"/>
    <xf numFmtId="0" fontId="59" fillId="38" borderId="0" xfId="241" applyFont="1" applyFill="1" applyAlignment="1" applyProtection="1">
      <alignment horizontal="left" vertical="center" wrapText="1"/>
    </xf>
    <xf numFmtId="0" fontId="58" fillId="38" borderId="0" xfId="241" applyFont="1" applyFill="1" applyAlignment="1" applyProtection="1">
      <alignment horizontal="center" vertical="center" wrapText="1"/>
    </xf>
    <xf numFmtId="182" fontId="58" fillId="38" borderId="0" xfId="241" applyNumberFormat="1" applyFont="1" applyFill="1" applyAlignment="1" applyProtection="1">
      <alignment horizontal="center" vertical="center" wrapText="1"/>
    </xf>
    <xf numFmtId="0" fontId="59" fillId="38" borderId="0" xfId="241" applyFont="1" applyFill="1" applyAlignment="1" applyProtection="1">
      <alignment horizontal="left"/>
    </xf>
    <xf numFmtId="0" fontId="59" fillId="38" borderId="0" xfId="241" applyFont="1" applyFill="1" applyAlignment="1" applyProtection="1">
      <alignment horizontal="center"/>
    </xf>
    <xf numFmtId="0" fontId="59" fillId="38" borderId="0" xfId="241" applyFont="1" applyFill="1" applyProtection="1"/>
    <xf numFmtId="0" fontId="59" fillId="38" borderId="18" xfId="241" applyFont="1" applyFill="1" applyBorder="1" applyAlignment="1" applyProtection="1">
      <alignment horizontal="center" vertical="center" wrapText="1"/>
    </xf>
    <xf numFmtId="177" fontId="58" fillId="42" borderId="35" xfId="245" applyNumberFormat="1" applyFont="1" applyFill="1" applyBorder="1" applyAlignment="1" applyProtection="1">
      <alignment vertical="center"/>
    </xf>
    <xf numFmtId="0" fontId="58" fillId="38" borderId="56" xfId="241" applyFont="1" applyFill="1" applyBorder="1" applyAlignment="1" applyProtection="1">
      <alignment horizontal="left" vertical="center" wrapText="1"/>
    </xf>
    <xf numFmtId="0" fontId="58" fillId="38" borderId="19" xfId="241" applyFont="1" applyFill="1" applyBorder="1" applyAlignment="1" applyProtection="1">
      <alignment horizontal="left" vertical="center" wrapText="1"/>
    </xf>
    <xf numFmtId="0" fontId="58" fillId="38" borderId="47" xfId="241" applyFont="1" applyFill="1" applyBorder="1" applyAlignment="1" applyProtection="1">
      <alignment vertical="center"/>
    </xf>
    <xf numFmtId="0" fontId="58" fillId="38" borderId="47" xfId="240" applyFont="1" applyFill="1" applyBorder="1" applyProtection="1"/>
    <xf numFmtId="0" fontId="58" fillId="38" borderId="76" xfId="240" applyFont="1" applyFill="1" applyBorder="1" applyProtection="1"/>
    <xf numFmtId="0" fontId="54" fillId="38" borderId="0" xfId="241" applyFont="1" applyFill="1" applyAlignment="1" applyProtection="1">
      <alignment horizontal="left" vertical="center" wrapText="1"/>
    </xf>
    <xf numFmtId="0" fontId="58" fillId="38" borderId="0" xfId="241" applyFont="1" applyFill="1" applyAlignment="1" applyProtection="1">
      <alignment horizontal="left" vertical="center" wrapText="1"/>
    </xf>
    <xf numFmtId="177" fontId="58" fillId="38" borderId="0" xfId="241" applyNumberFormat="1" applyFont="1" applyFill="1" applyAlignment="1" applyProtection="1">
      <alignment horizontal="center" vertical="center"/>
    </xf>
    <xf numFmtId="0" fontId="58" fillId="39" borderId="16" xfId="241" applyFont="1" applyFill="1" applyBorder="1" applyAlignment="1" applyProtection="1">
      <alignment vertical="center"/>
    </xf>
    <xf numFmtId="0" fontId="58" fillId="39" borderId="18" xfId="241" applyFont="1" applyFill="1" applyBorder="1" applyAlignment="1" applyProtection="1">
      <alignment vertical="center"/>
    </xf>
    <xf numFmtId="0" fontId="58" fillId="39" borderId="19" xfId="241" applyFont="1" applyFill="1" applyBorder="1" applyAlignment="1" applyProtection="1">
      <alignment vertical="center"/>
    </xf>
    <xf numFmtId="0" fontId="58" fillId="39" borderId="20" xfId="241" applyFont="1" applyFill="1" applyBorder="1" applyAlignment="1" applyProtection="1">
      <alignment vertical="center"/>
    </xf>
    <xf numFmtId="0" fontId="58" fillId="39" borderId="19" xfId="240" applyFont="1" applyFill="1" applyBorder="1" applyProtection="1"/>
    <xf numFmtId="0" fontId="58" fillId="39" borderId="20" xfId="240" applyFont="1" applyFill="1" applyBorder="1" applyProtection="1"/>
    <xf numFmtId="10" fontId="58" fillId="42" borderId="28" xfId="241" applyNumberFormat="1" applyFont="1" applyFill="1" applyBorder="1" applyAlignment="1" applyProtection="1">
      <alignment horizontal="center" vertical="center" wrapText="1"/>
    </xf>
    <xf numFmtId="0" fontId="58" fillId="39" borderId="19" xfId="241" applyFont="1" applyFill="1" applyBorder="1" applyAlignment="1" applyProtection="1">
      <alignment vertical="center" wrapText="1"/>
    </xf>
    <xf numFmtId="0" fontId="58" fillId="39" borderId="20" xfId="241" applyFont="1" applyFill="1" applyBorder="1" applyAlignment="1" applyProtection="1">
      <alignment vertical="center" wrapText="1"/>
    </xf>
    <xf numFmtId="0" fontId="62" fillId="38" borderId="58" xfId="241" applyFont="1" applyFill="1" applyBorder="1" applyAlignment="1" applyProtection="1">
      <alignment vertical="center"/>
    </xf>
    <xf numFmtId="0" fontId="58" fillId="38" borderId="47" xfId="241" applyFont="1" applyFill="1" applyBorder="1" applyAlignment="1" applyProtection="1">
      <alignment vertical="center" wrapText="1"/>
    </xf>
    <xf numFmtId="0" fontId="59" fillId="38" borderId="29" xfId="241" applyFont="1" applyFill="1" applyBorder="1" applyAlignment="1" applyProtection="1">
      <alignment horizontal="center" vertical="center" wrapText="1"/>
    </xf>
    <xf numFmtId="0" fontId="59" fillId="38" borderId="58" xfId="241" applyFont="1" applyFill="1" applyBorder="1" applyAlignment="1" applyProtection="1">
      <alignment horizontal="center" vertical="center" wrapText="1"/>
    </xf>
    <xf numFmtId="0" fontId="54" fillId="38" borderId="0" xfId="241" applyFont="1" applyFill="1" applyAlignment="1" applyProtection="1">
      <alignment vertical="center"/>
    </xf>
    <xf numFmtId="0" fontId="58" fillId="38" borderId="0" xfId="241" applyFont="1" applyFill="1" applyAlignment="1" applyProtection="1">
      <alignment vertical="center"/>
    </xf>
    <xf numFmtId="0" fontId="58" fillId="38" borderId="0" xfId="241" applyFont="1" applyFill="1" applyAlignment="1" applyProtection="1">
      <alignment horizontal="left" vertical="center"/>
    </xf>
    <xf numFmtId="178" fontId="59" fillId="39" borderId="19" xfId="240" applyNumberFormat="1" applyFont="1" applyFill="1" applyBorder="1" applyAlignment="1" applyProtection="1">
      <alignment vertical="center"/>
    </xf>
    <xf numFmtId="20" fontId="59" fillId="42" borderId="24" xfId="240" applyNumberFormat="1" applyFont="1" applyFill="1" applyBorder="1" applyAlignment="1" applyProtection="1">
      <alignment horizontal="center" vertical="center"/>
    </xf>
    <xf numFmtId="0" fontId="58" fillId="39" borderId="76" xfId="240" applyFont="1" applyFill="1" applyBorder="1" applyProtection="1"/>
    <xf numFmtId="0" fontId="64" fillId="38" borderId="0" xfId="241" applyFont="1" applyFill="1" applyAlignment="1" applyProtection="1">
      <alignment horizontal="center" vertical="center" wrapText="1"/>
    </xf>
    <xf numFmtId="0" fontId="59" fillId="38" borderId="0" xfId="241" applyFont="1" applyFill="1" applyAlignment="1" applyProtection="1">
      <alignment vertical="center" wrapText="1"/>
    </xf>
    <xf numFmtId="0" fontId="58" fillId="39" borderId="16" xfId="240" applyFont="1" applyFill="1" applyBorder="1" applyProtection="1"/>
    <xf numFmtId="0" fontId="58" fillId="39" borderId="18" xfId="240" applyFont="1" applyFill="1" applyBorder="1" applyProtection="1"/>
    <xf numFmtId="178" fontId="59" fillId="39" borderId="58" xfId="240" applyNumberFormat="1" applyFont="1" applyFill="1" applyBorder="1" applyAlignment="1" applyProtection="1">
      <alignment vertical="center"/>
    </xf>
    <xf numFmtId="0" fontId="53" fillId="0" borderId="15" xfId="173" applyFont="1" applyFill="1" applyBorder="1"/>
    <xf numFmtId="175" fontId="53" fillId="0" borderId="15" xfId="173" applyNumberFormat="1" applyFont="1" applyFill="1" applyBorder="1"/>
    <xf numFmtId="176" fontId="53" fillId="0" borderId="15" xfId="173" applyNumberFormat="1" applyFont="1" applyFill="1" applyBorder="1"/>
    <xf numFmtId="10" fontId="53" fillId="0" borderId="15" xfId="239" applyNumberFormat="1" applyFont="1" applyFill="1" applyBorder="1"/>
    <xf numFmtId="2" fontId="53" fillId="0" borderId="15" xfId="173" applyNumberFormat="1" applyFont="1" applyFill="1" applyBorder="1"/>
    <xf numFmtId="1" fontId="53" fillId="0" borderId="15" xfId="173" applyNumberFormat="1" applyFont="1" applyFill="1" applyBorder="1"/>
    <xf numFmtId="165" fontId="53" fillId="0" borderId="15" xfId="239" applyNumberFormat="1" applyFont="1" applyFill="1" applyBorder="1"/>
    <xf numFmtId="9" fontId="53" fillId="0" borderId="15" xfId="239" applyFont="1" applyFill="1" applyBorder="1"/>
    <xf numFmtId="174" fontId="53" fillId="0" borderId="15" xfId="173" applyNumberFormat="1" applyFont="1" applyFill="1" applyBorder="1"/>
    <xf numFmtId="10" fontId="53" fillId="0" borderId="15" xfId="239" applyNumberFormat="1" applyFont="1" applyFill="1" applyBorder="1" applyAlignment="1">
      <alignment wrapText="1"/>
    </xf>
    <xf numFmtId="0" fontId="53" fillId="0" borderId="15" xfId="0" applyFont="1" applyFill="1" applyBorder="1"/>
    <xf numFmtId="175" fontId="53" fillId="0" borderId="15" xfId="0" applyNumberFormat="1" applyFont="1" applyFill="1" applyBorder="1"/>
    <xf numFmtId="176" fontId="53" fillId="0" borderId="15" xfId="0" applyNumberFormat="1" applyFont="1" applyFill="1" applyBorder="1"/>
    <xf numFmtId="2" fontId="53" fillId="0" borderId="15" xfId="0" applyNumberFormat="1" applyFont="1" applyFill="1" applyBorder="1"/>
    <xf numFmtId="1" fontId="53" fillId="0" borderId="15" xfId="0" applyNumberFormat="1" applyFont="1" applyFill="1" applyBorder="1"/>
    <xf numFmtId="174" fontId="53" fillId="0" borderId="15" xfId="0" applyNumberFormat="1" applyFont="1" applyFill="1" applyBorder="1"/>
    <xf numFmtId="0" fontId="53" fillId="0" borderId="15" xfId="173" applyFont="1" applyFill="1" applyBorder="1" applyAlignment="1">
      <alignment horizontal="right"/>
    </xf>
    <xf numFmtId="0" fontId="53" fillId="0" borderId="15" xfId="173" applyFont="1" applyFill="1" applyBorder="1" applyAlignment="1"/>
    <xf numFmtId="0" fontId="58" fillId="42" borderId="21" xfId="240" applyFont="1" applyFill="1" applyBorder="1" applyAlignment="1" applyProtection="1">
      <alignment horizontal="center" vertical="center"/>
      <protection locked="0" hidden="1"/>
    </xf>
    <xf numFmtId="0" fontId="58" fillId="42" borderId="22" xfId="240" applyFont="1" applyFill="1" applyBorder="1" applyAlignment="1" applyProtection="1">
      <alignment horizontal="center" vertical="center"/>
      <protection locked="0" hidden="1"/>
    </xf>
    <xf numFmtId="0" fontId="58" fillId="42" borderId="23" xfId="240" applyFont="1" applyFill="1" applyBorder="1" applyAlignment="1" applyProtection="1">
      <alignment horizontal="center" vertical="center"/>
      <protection locked="0" hidden="1"/>
    </xf>
    <xf numFmtId="0" fontId="58" fillId="42" borderId="21" xfId="240" applyFont="1" applyFill="1" applyBorder="1" applyAlignment="1">
      <alignment horizontal="center" vertical="center"/>
    </xf>
    <xf numFmtId="0" fontId="58" fillId="42" borderId="22" xfId="240" applyFont="1" applyFill="1" applyBorder="1" applyAlignment="1">
      <alignment horizontal="center" vertical="center"/>
    </xf>
    <xf numFmtId="0" fontId="58" fillId="42" borderId="23" xfId="240" applyFont="1" applyFill="1" applyBorder="1" applyAlignment="1">
      <alignment horizontal="center" vertical="center"/>
    </xf>
    <xf numFmtId="0" fontId="59" fillId="0" borderId="21" xfId="240" applyFont="1" applyBorder="1" applyAlignment="1">
      <alignment horizontal="center" vertical="center" wrapText="1"/>
    </xf>
    <xf numFmtId="0" fontId="59" fillId="0" borderId="23" xfId="240" applyFont="1" applyBorder="1" applyAlignment="1">
      <alignment horizontal="center" vertical="center" wrapText="1"/>
    </xf>
    <xf numFmtId="0" fontId="59" fillId="38" borderId="21" xfId="240" applyFont="1" applyFill="1" applyBorder="1" applyAlignment="1">
      <alignment horizontal="center" vertical="center" wrapText="1"/>
    </xf>
    <xf numFmtId="0" fontId="59" fillId="38" borderId="23" xfId="240" applyFont="1" applyFill="1" applyBorder="1" applyAlignment="1">
      <alignment horizontal="center" vertical="center" wrapText="1"/>
    </xf>
    <xf numFmtId="177" fontId="58" fillId="42" borderId="21" xfId="240" applyNumberFormat="1" applyFont="1" applyFill="1" applyBorder="1" applyAlignment="1">
      <alignment horizontal="center" vertical="center" wrapText="1"/>
    </xf>
    <xf numFmtId="177" fontId="58" fillId="42" borderId="23" xfId="240" applyNumberFormat="1" applyFont="1" applyFill="1" applyBorder="1" applyAlignment="1">
      <alignment horizontal="center" vertical="center" wrapText="1"/>
    </xf>
    <xf numFmtId="0" fontId="58" fillId="42" borderId="25" xfId="242" applyNumberFormat="1" applyFont="1" applyFill="1" applyBorder="1" applyAlignment="1" applyProtection="1">
      <alignment horizontal="center" vertical="center"/>
    </xf>
    <xf numFmtId="0" fontId="58" fillId="42" borderId="26" xfId="242" applyNumberFormat="1" applyFont="1" applyFill="1" applyBorder="1" applyAlignment="1" applyProtection="1">
      <alignment horizontal="center" vertical="center"/>
    </xf>
    <xf numFmtId="0" fontId="58" fillId="38" borderId="27" xfId="241" applyFont="1" applyFill="1" applyBorder="1" applyAlignment="1">
      <alignment horizontal="left" vertical="center" wrapText="1"/>
    </xf>
    <xf numFmtId="0" fontId="58" fillId="38" borderId="28" xfId="241" applyFont="1" applyFill="1" applyBorder="1" applyAlignment="1">
      <alignment horizontal="left" vertical="center" wrapText="1"/>
    </xf>
    <xf numFmtId="0" fontId="59" fillId="38" borderId="21" xfId="241" applyFont="1" applyFill="1" applyBorder="1" applyAlignment="1">
      <alignment horizontal="center" vertical="center"/>
    </xf>
    <xf numFmtId="0" fontId="59" fillId="38" borderId="23" xfId="241" applyFont="1" applyFill="1" applyBorder="1" applyAlignment="1">
      <alignment horizontal="center" vertical="center"/>
    </xf>
    <xf numFmtId="4" fontId="58" fillId="42" borderId="21" xfId="241" applyNumberFormat="1" applyFont="1" applyFill="1" applyBorder="1" applyAlignment="1">
      <alignment horizontal="center" vertical="center"/>
    </xf>
    <xf numFmtId="4" fontId="58" fillId="42" borderId="23" xfId="241" applyNumberFormat="1" applyFont="1" applyFill="1" applyBorder="1" applyAlignment="1">
      <alignment horizontal="center" vertical="center"/>
    </xf>
    <xf numFmtId="0" fontId="58" fillId="39" borderId="21" xfId="240" applyFont="1" applyFill="1" applyBorder="1" applyAlignment="1">
      <alignment horizontal="center" vertical="center"/>
    </xf>
    <xf numFmtId="0" fontId="58" fillId="39" borderId="22" xfId="240" applyFont="1" applyFill="1" applyBorder="1" applyAlignment="1">
      <alignment horizontal="center" vertical="center"/>
    </xf>
    <xf numFmtId="0" fontId="58" fillId="39" borderId="23" xfId="240" applyFont="1" applyFill="1" applyBorder="1" applyAlignment="1">
      <alignment horizontal="center" vertical="center"/>
    </xf>
    <xf numFmtId="0" fontId="59" fillId="38" borderId="16" xfId="241" applyFont="1" applyFill="1" applyBorder="1" applyAlignment="1">
      <alignment horizontal="center" vertical="center" wrapText="1"/>
    </xf>
    <xf numFmtId="0" fontId="59" fillId="38" borderId="18" xfId="241" applyFont="1" applyFill="1" applyBorder="1" applyAlignment="1">
      <alignment horizontal="center" vertical="center" wrapText="1"/>
    </xf>
    <xf numFmtId="0" fontId="59" fillId="38" borderId="19" xfId="241" applyFont="1" applyFill="1" applyBorder="1" applyAlignment="1">
      <alignment horizontal="center" vertical="center"/>
    </xf>
    <xf numFmtId="0" fontId="59" fillId="38" borderId="20" xfId="241" applyFont="1" applyFill="1" applyBorder="1" applyAlignment="1">
      <alignment horizontal="center" vertical="center"/>
    </xf>
    <xf numFmtId="177" fontId="58" fillId="42" borderId="31" xfId="243" applyNumberFormat="1" applyFont="1" applyFill="1" applyBorder="1" applyAlignment="1" applyProtection="1">
      <alignment horizontal="center" vertical="center"/>
    </xf>
    <xf numFmtId="177" fontId="58" fillId="42" borderId="32" xfId="243" applyNumberFormat="1" applyFont="1" applyFill="1" applyBorder="1" applyAlignment="1" applyProtection="1">
      <alignment horizontal="center" vertical="center"/>
    </xf>
    <xf numFmtId="4" fontId="58" fillId="42" borderId="33" xfId="244" applyNumberFormat="1" applyFont="1" applyFill="1" applyBorder="1" applyAlignment="1" applyProtection="1">
      <alignment horizontal="center" vertical="center"/>
    </xf>
    <xf numFmtId="4" fontId="58" fillId="42" borderId="34" xfId="244" applyNumberFormat="1" applyFont="1" applyFill="1" applyBorder="1" applyAlignment="1" applyProtection="1">
      <alignment horizontal="center" vertical="center"/>
    </xf>
    <xf numFmtId="178" fontId="59" fillId="42" borderId="0" xfId="241" applyNumberFormat="1" applyFont="1" applyFill="1" applyAlignment="1">
      <alignment horizontal="center" vertical="center" wrapText="1"/>
    </xf>
    <xf numFmtId="178" fontId="55" fillId="42" borderId="0" xfId="240" applyNumberFormat="1" applyFont="1" applyFill="1" applyAlignment="1">
      <alignment horizontal="center" vertical="center"/>
    </xf>
    <xf numFmtId="178" fontId="55" fillId="42" borderId="47" xfId="240" applyNumberFormat="1" applyFont="1" applyFill="1" applyBorder="1" applyAlignment="1">
      <alignment horizontal="center" vertical="center"/>
    </xf>
    <xf numFmtId="10" fontId="58" fillId="42" borderId="33" xfId="242" applyNumberFormat="1" applyFont="1" applyFill="1" applyBorder="1" applyAlignment="1" applyProtection="1">
      <alignment horizontal="center" vertical="center"/>
    </xf>
    <xf numFmtId="10" fontId="58" fillId="42" borderId="32" xfId="242" applyNumberFormat="1" applyFont="1" applyFill="1" applyBorder="1" applyAlignment="1" applyProtection="1">
      <alignment horizontal="center" vertical="center"/>
    </xf>
    <xf numFmtId="177" fontId="58" fillId="42" borderId="57" xfId="243" applyNumberFormat="1" applyFont="1" applyFill="1" applyBorder="1" applyAlignment="1" applyProtection="1">
      <alignment horizontal="center" vertical="center"/>
    </xf>
    <xf numFmtId="177" fontId="58" fillId="42" borderId="41" xfId="243" applyNumberFormat="1" applyFont="1" applyFill="1" applyBorder="1" applyAlignment="1" applyProtection="1">
      <alignment horizontal="center" vertical="center"/>
    </xf>
    <xf numFmtId="4" fontId="58" fillId="42" borderId="57" xfId="244" applyNumberFormat="1" applyFont="1" applyFill="1" applyBorder="1" applyAlignment="1" applyProtection="1">
      <alignment horizontal="center" vertical="center"/>
    </xf>
    <xf numFmtId="4" fontId="58" fillId="42" borderId="41" xfId="244" applyNumberFormat="1" applyFont="1" applyFill="1" applyBorder="1" applyAlignment="1" applyProtection="1">
      <alignment horizontal="center" vertical="center"/>
    </xf>
    <xf numFmtId="10" fontId="58" fillId="42" borderId="57" xfId="242" applyNumberFormat="1" applyFont="1" applyFill="1" applyBorder="1" applyAlignment="1" applyProtection="1">
      <alignment horizontal="center" vertical="center"/>
    </xf>
    <xf numFmtId="10" fontId="58" fillId="42" borderId="41" xfId="242" applyNumberFormat="1" applyFont="1" applyFill="1" applyBorder="1" applyAlignment="1" applyProtection="1">
      <alignment horizontal="center" vertical="center"/>
    </xf>
    <xf numFmtId="177" fontId="58" fillId="42" borderId="59" xfId="243" applyNumberFormat="1" applyFont="1" applyFill="1" applyBorder="1" applyAlignment="1" applyProtection="1">
      <alignment horizontal="center" vertical="center"/>
    </xf>
    <xf numFmtId="177" fontId="58" fillId="42" borderId="78" xfId="243" applyNumberFormat="1" applyFont="1" applyFill="1" applyBorder="1" applyAlignment="1" applyProtection="1">
      <alignment horizontal="center" vertical="center"/>
    </xf>
    <xf numFmtId="4" fontId="58" fillId="42" borderId="59" xfId="244" applyNumberFormat="1" applyFont="1" applyFill="1" applyBorder="1" applyAlignment="1" applyProtection="1">
      <alignment horizontal="center" vertical="center"/>
    </xf>
    <xf numFmtId="4" fontId="58" fillId="42" borderId="78" xfId="244" applyNumberFormat="1" applyFont="1" applyFill="1" applyBorder="1" applyAlignment="1" applyProtection="1">
      <alignment horizontal="center" vertical="center"/>
    </xf>
    <xf numFmtId="10" fontId="58" fillId="42" borderId="59" xfId="242" applyNumberFormat="1" applyFont="1" applyFill="1" applyBorder="1" applyAlignment="1" applyProtection="1">
      <alignment horizontal="center" vertical="center"/>
    </xf>
    <xf numFmtId="10" fontId="58" fillId="42" borderId="78" xfId="242" applyNumberFormat="1" applyFont="1" applyFill="1" applyBorder="1" applyAlignment="1" applyProtection="1">
      <alignment horizontal="center" vertical="center"/>
    </xf>
    <xf numFmtId="0" fontId="58" fillId="38" borderId="16" xfId="241" applyFont="1" applyFill="1" applyBorder="1" applyAlignment="1" applyProtection="1">
      <alignment horizontal="left" vertical="center" wrapText="1"/>
    </xf>
    <xf numFmtId="0" fontId="58" fillId="38" borderId="19" xfId="241" applyFont="1" applyFill="1" applyBorder="1" applyAlignment="1" applyProtection="1">
      <alignment horizontal="left" vertical="center" wrapText="1"/>
    </xf>
    <xf numFmtId="0" fontId="58" fillId="38" borderId="58" xfId="241" applyFont="1" applyFill="1" applyBorder="1" applyAlignment="1" applyProtection="1">
      <alignment horizontal="left" vertical="center" wrapText="1"/>
    </xf>
    <xf numFmtId="178" fontId="59" fillId="42" borderId="0" xfId="245" applyNumberFormat="1" applyFont="1" applyFill="1" applyBorder="1" applyAlignment="1" applyProtection="1">
      <alignment horizontal="center" vertical="center"/>
    </xf>
    <xf numFmtId="178" fontId="55" fillId="42" borderId="0" xfId="240" applyNumberFormat="1" applyFont="1" applyFill="1" applyAlignment="1" applyProtection="1">
      <alignment horizontal="center" vertical="center"/>
    </xf>
    <xf numFmtId="178" fontId="55" fillId="42" borderId="47" xfId="240" applyNumberFormat="1" applyFont="1" applyFill="1" applyBorder="1" applyAlignment="1" applyProtection="1">
      <alignment horizontal="center" vertical="center"/>
    </xf>
    <xf numFmtId="10" fontId="58" fillId="42" borderId="56" xfId="242" applyNumberFormat="1" applyFont="1" applyFill="1" applyBorder="1" applyAlignment="1" applyProtection="1">
      <alignment horizontal="center" vertical="center"/>
    </xf>
    <xf numFmtId="177" fontId="58" fillId="42" borderId="64" xfId="245" applyNumberFormat="1" applyFont="1" applyFill="1" applyBorder="1" applyAlignment="1" applyProtection="1">
      <alignment horizontal="center" vertical="center"/>
    </xf>
    <xf numFmtId="177" fontId="58" fillId="42" borderId="65" xfId="245" applyNumberFormat="1" applyFont="1" applyFill="1" applyBorder="1" applyAlignment="1" applyProtection="1">
      <alignment horizontal="center" vertical="center"/>
    </xf>
    <xf numFmtId="4" fontId="58" fillId="42" borderId="16" xfId="246" applyNumberFormat="1" applyFont="1" applyFill="1" applyBorder="1" applyAlignment="1" applyProtection="1">
      <alignment horizontal="center" vertical="center" wrapText="1"/>
    </xf>
    <xf numFmtId="4" fontId="58" fillId="42" borderId="18" xfId="246" applyNumberFormat="1" applyFont="1" applyFill="1" applyBorder="1" applyAlignment="1" applyProtection="1">
      <alignment horizontal="center" vertical="center" wrapText="1"/>
    </xf>
    <xf numFmtId="178" fontId="59" fillId="42" borderId="27" xfId="245" applyNumberFormat="1" applyFont="1" applyFill="1" applyBorder="1" applyAlignment="1" applyProtection="1">
      <alignment horizontal="center" vertical="center" wrapText="1"/>
    </xf>
    <xf numFmtId="178" fontId="59" fillId="42" borderId="28" xfId="245" applyNumberFormat="1" applyFont="1" applyFill="1" applyBorder="1" applyAlignment="1" applyProtection="1">
      <alignment horizontal="center" vertical="center" wrapText="1"/>
    </xf>
    <xf numFmtId="178" fontId="59" fillId="42" borderId="29" xfId="245" applyNumberFormat="1" applyFont="1" applyFill="1" applyBorder="1" applyAlignment="1" applyProtection="1">
      <alignment horizontal="center" vertical="center" wrapText="1"/>
    </xf>
    <xf numFmtId="10" fontId="58" fillId="42" borderId="53" xfId="242" applyNumberFormat="1" applyFont="1" applyFill="1" applyBorder="1" applyAlignment="1" applyProtection="1">
      <alignment horizontal="center" vertical="center"/>
    </xf>
    <xf numFmtId="10" fontId="58" fillId="42" borderId="54" xfId="242" applyNumberFormat="1" applyFont="1" applyFill="1" applyBorder="1" applyAlignment="1" applyProtection="1">
      <alignment horizontal="center" vertical="center"/>
    </xf>
    <xf numFmtId="0" fontId="58" fillId="38" borderId="27" xfId="241" applyFont="1" applyFill="1" applyBorder="1" applyAlignment="1" applyProtection="1">
      <alignment horizontal="left" vertical="center" wrapText="1"/>
    </xf>
    <xf numFmtId="0" fontId="58" fillId="38" borderId="29" xfId="241" applyFont="1" applyFill="1" applyBorder="1" applyAlignment="1" applyProtection="1">
      <alignment horizontal="left" vertical="center" wrapText="1"/>
    </xf>
    <xf numFmtId="10" fontId="58" fillId="42" borderId="66" xfId="242" applyNumberFormat="1" applyFont="1" applyFill="1" applyBorder="1" applyAlignment="1" applyProtection="1">
      <alignment horizontal="center" vertical="center"/>
    </xf>
    <xf numFmtId="10" fontId="58" fillId="39" borderId="60" xfId="242" applyNumberFormat="1" applyFont="1" applyFill="1" applyBorder="1" applyAlignment="1" applyProtection="1">
      <alignment horizontal="center" vertical="center"/>
    </xf>
    <xf numFmtId="10" fontId="58" fillId="39" borderId="62" xfId="242" applyNumberFormat="1" applyFont="1" applyFill="1" applyBorder="1" applyAlignment="1" applyProtection="1">
      <alignment horizontal="center" vertical="center"/>
    </xf>
    <xf numFmtId="10" fontId="58" fillId="39" borderId="48" xfId="242" applyNumberFormat="1" applyFont="1" applyFill="1" applyBorder="1" applyAlignment="1" applyProtection="1">
      <alignment horizontal="center" vertical="center"/>
    </xf>
    <xf numFmtId="10" fontId="58" fillId="42" borderId="61" xfId="242" applyNumberFormat="1" applyFont="1" applyFill="1" applyBorder="1" applyAlignment="1" applyProtection="1">
      <alignment horizontal="center" vertical="center"/>
    </xf>
    <xf numFmtId="10" fontId="58" fillId="42" borderId="51" xfId="242" applyNumberFormat="1" applyFont="1" applyFill="1" applyBorder="1" applyAlignment="1" applyProtection="1">
      <alignment horizontal="center" vertical="center"/>
    </xf>
    <xf numFmtId="10" fontId="58" fillId="42" borderId="49" xfId="242" applyNumberFormat="1" applyFont="1" applyFill="1" applyBorder="1" applyAlignment="1" applyProtection="1">
      <alignment horizontal="center" vertical="center"/>
    </xf>
    <xf numFmtId="0" fontId="59" fillId="38" borderId="21" xfId="241" applyFont="1" applyFill="1" applyBorder="1" applyAlignment="1" applyProtection="1">
      <alignment horizontal="left" vertical="center" wrapText="1"/>
    </xf>
    <xf numFmtId="0" fontId="59" fillId="38" borderId="22" xfId="241" applyFont="1" applyFill="1" applyBorder="1" applyAlignment="1" applyProtection="1">
      <alignment horizontal="left" vertical="center" wrapText="1"/>
    </xf>
    <xf numFmtId="0" fontId="59" fillId="38" borderId="23" xfId="241" applyFont="1" applyFill="1" applyBorder="1" applyAlignment="1" applyProtection="1">
      <alignment horizontal="left" vertical="center" wrapText="1"/>
    </xf>
    <xf numFmtId="0" fontId="59" fillId="38" borderId="16" xfId="241" applyFont="1" applyFill="1" applyBorder="1" applyAlignment="1" applyProtection="1">
      <alignment horizontal="center" vertical="center" wrapText="1"/>
    </xf>
    <xf numFmtId="0" fontId="59" fillId="38" borderId="18" xfId="241" applyFont="1" applyFill="1" applyBorder="1" applyAlignment="1" applyProtection="1">
      <alignment horizontal="center" vertical="center" wrapText="1"/>
    </xf>
    <xf numFmtId="0" fontId="58" fillId="38" borderId="31" xfId="241" applyFont="1" applyFill="1" applyBorder="1" applyAlignment="1" applyProtection="1">
      <alignment horizontal="left" vertical="center" wrapText="1"/>
    </xf>
    <xf numFmtId="0" fontId="58" fillId="38" borderId="68" xfId="241" applyFont="1" applyFill="1" applyBorder="1" applyAlignment="1" applyProtection="1">
      <alignment horizontal="left" vertical="center" wrapText="1"/>
    </xf>
    <xf numFmtId="0" fontId="58" fillId="38" borderId="34" xfId="241" applyFont="1" applyFill="1" applyBorder="1" applyAlignment="1" applyProtection="1">
      <alignment horizontal="left" vertical="center" wrapText="1"/>
    </xf>
    <xf numFmtId="0" fontId="58" fillId="38" borderId="60" xfId="241" applyFont="1" applyFill="1" applyBorder="1" applyAlignment="1" applyProtection="1">
      <alignment horizontal="left" vertical="center" wrapText="1"/>
    </xf>
    <xf numFmtId="0" fontId="58" fillId="38" borderId="73" xfId="241" applyFont="1" applyFill="1" applyBorder="1" applyAlignment="1" applyProtection="1">
      <alignment horizontal="left" vertical="center" wrapText="1"/>
    </xf>
    <xf numFmtId="0" fontId="58" fillId="38" borderId="70" xfId="241" applyFont="1" applyFill="1" applyBorder="1" applyAlignment="1" applyProtection="1">
      <alignment horizontal="left" vertical="center" wrapText="1"/>
    </xf>
    <xf numFmtId="0" fontId="58" fillId="38" borderId="16" xfId="241" applyFont="1" applyFill="1" applyBorder="1" applyAlignment="1" applyProtection="1">
      <alignment horizontal="center" vertical="center" wrapText="1"/>
    </xf>
    <xf numFmtId="0" fontId="58" fillId="38" borderId="19" xfId="241" applyFont="1" applyFill="1" applyBorder="1" applyAlignment="1" applyProtection="1">
      <alignment horizontal="center" vertical="center" wrapText="1"/>
    </xf>
    <xf numFmtId="0" fontId="58" fillId="38" borderId="58" xfId="241" applyFont="1" applyFill="1" applyBorder="1" applyAlignment="1" applyProtection="1">
      <alignment horizontal="center" vertical="center" wrapText="1"/>
    </xf>
    <xf numFmtId="10" fontId="58" fillId="42" borderId="18" xfId="242" applyNumberFormat="1" applyFont="1" applyFill="1" applyBorder="1" applyAlignment="1" applyProtection="1">
      <alignment horizontal="center" vertical="center"/>
    </xf>
    <xf numFmtId="10" fontId="58" fillId="42" borderId="20" xfId="242" applyNumberFormat="1" applyFont="1" applyFill="1" applyBorder="1" applyAlignment="1" applyProtection="1">
      <alignment horizontal="center" vertical="center"/>
    </xf>
    <xf numFmtId="10" fontId="58" fillId="42" borderId="76" xfId="242" applyNumberFormat="1" applyFont="1" applyFill="1" applyBorder="1" applyAlignment="1" applyProtection="1">
      <alignment horizontal="center" vertical="center"/>
    </xf>
    <xf numFmtId="177" fontId="58" fillId="42" borderId="38" xfId="241" applyNumberFormat="1" applyFont="1" applyFill="1" applyBorder="1" applyAlignment="1" applyProtection="1">
      <alignment horizontal="center" vertical="center"/>
    </xf>
    <xf numFmtId="177" fontId="58" fillId="42" borderId="61" xfId="241" applyNumberFormat="1" applyFont="1" applyFill="1" applyBorder="1" applyAlignment="1" applyProtection="1">
      <alignment horizontal="center" vertical="center"/>
    </xf>
    <xf numFmtId="177" fontId="58" fillId="42" borderId="44" xfId="241" applyNumberFormat="1" applyFont="1" applyFill="1" applyBorder="1" applyAlignment="1" applyProtection="1">
      <alignment horizontal="center" vertical="center"/>
    </xf>
    <xf numFmtId="4" fontId="58" fillId="42" borderId="70" xfId="246" applyNumberFormat="1" applyFont="1" applyFill="1" applyBorder="1" applyAlignment="1" applyProtection="1">
      <alignment horizontal="center" vertical="center" wrapText="1"/>
    </xf>
    <xf numFmtId="4" fontId="58" fillId="42" borderId="67" xfId="246" applyNumberFormat="1" applyFont="1" applyFill="1" applyBorder="1" applyAlignment="1" applyProtection="1">
      <alignment horizontal="center" vertical="center" wrapText="1"/>
    </xf>
    <xf numFmtId="4" fontId="58" fillId="42" borderId="75" xfId="246" applyNumberFormat="1" applyFont="1" applyFill="1" applyBorder="1" applyAlignment="1" applyProtection="1">
      <alignment horizontal="center" vertical="center" wrapText="1"/>
    </xf>
    <xf numFmtId="178" fontId="58" fillId="42" borderId="71" xfId="241" applyNumberFormat="1" applyFont="1" applyFill="1" applyBorder="1" applyAlignment="1" applyProtection="1">
      <alignment horizontal="center" vertical="center" wrapText="1"/>
    </xf>
    <xf numFmtId="178" fontId="58" fillId="42" borderId="28" xfId="241" applyNumberFormat="1" applyFont="1" applyFill="1" applyBorder="1" applyAlignment="1" applyProtection="1">
      <alignment horizontal="center" vertical="center" wrapText="1"/>
    </xf>
    <xf numFmtId="178" fontId="58" fillId="42" borderId="29" xfId="241" applyNumberFormat="1" applyFont="1" applyFill="1" applyBorder="1" applyAlignment="1" applyProtection="1">
      <alignment horizontal="center" vertical="center" wrapText="1"/>
    </xf>
    <xf numFmtId="0" fontId="58" fillId="38" borderId="37" xfId="241" applyFont="1" applyFill="1" applyBorder="1" applyAlignment="1" applyProtection="1">
      <alignment vertical="center" wrapText="1"/>
    </xf>
    <xf numFmtId="0" fontId="58" fillId="38" borderId="38" xfId="241" applyFont="1" applyFill="1" applyBorder="1" applyAlignment="1" applyProtection="1">
      <alignment vertical="center" wrapText="1"/>
    </xf>
    <xf numFmtId="0" fontId="58" fillId="42" borderId="57" xfId="240" applyFont="1" applyFill="1" applyBorder="1" applyAlignment="1" applyProtection="1">
      <alignment horizontal="center" vertical="center"/>
    </xf>
    <xf numFmtId="0" fontId="58" fillId="42" borderId="41" xfId="240" applyFont="1" applyFill="1" applyBorder="1" applyAlignment="1" applyProtection="1">
      <alignment horizontal="center" vertical="center"/>
    </xf>
    <xf numFmtId="0" fontId="58" fillId="38" borderId="43" xfId="241" applyFont="1" applyFill="1" applyBorder="1" applyAlignment="1" applyProtection="1">
      <alignment vertical="center" wrapText="1"/>
    </xf>
    <xf numFmtId="0" fontId="58" fillId="38" borderId="44" xfId="241" applyFont="1" applyFill="1" applyBorder="1" applyAlignment="1" applyProtection="1">
      <alignment vertical="center" wrapText="1"/>
    </xf>
    <xf numFmtId="0" fontId="58" fillId="42" borderId="59" xfId="240" applyFont="1" applyFill="1" applyBorder="1" applyAlignment="1" applyProtection="1">
      <alignment horizontal="center" vertical="center"/>
    </xf>
    <xf numFmtId="0" fontId="58" fillId="42" borderId="78" xfId="240" applyFont="1" applyFill="1" applyBorder="1" applyAlignment="1" applyProtection="1">
      <alignment horizontal="center" vertical="center"/>
    </xf>
    <xf numFmtId="0" fontId="58" fillId="38" borderId="37" xfId="241" applyFont="1" applyFill="1" applyBorder="1" applyAlignment="1" applyProtection="1">
      <alignment horizontal="left" vertical="center" wrapText="1"/>
    </xf>
    <xf numFmtId="0" fontId="58" fillId="38" borderId="79" xfId="241" applyFont="1" applyFill="1" applyBorder="1" applyAlignment="1" applyProtection="1">
      <alignment horizontal="left" vertical="center" wrapText="1"/>
    </xf>
    <xf numFmtId="0" fontId="58" fillId="38" borderId="80" xfId="241" applyFont="1" applyFill="1" applyBorder="1" applyAlignment="1" applyProtection="1">
      <alignment horizontal="left" vertical="center" wrapText="1"/>
    </xf>
    <xf numFmtId="0" fontId="58" fillId="38" borderId="51" xfId="241" applyFont="1" applyFill="1" applyBorder="1" applyAlignment="1" applyProtection="1">
      <alignment horizontal="left" vertical="center" wrapText="1"/>
    </xf>
    <xf numFmtId="0" fontId="58" fillId="38" borderId="31" xfId="241" applyFont="1" applyFill="1" applyBorder="1" applyAlignment="1" applyProtection="1">
      <alignment vertical="center" wrapText="1"/>
    </xf>
    <xf numFmtId="0" fontId="58" fillId="38" borderId="32" xfId="241" applyFont="1" applyFill="1" applyBorder="1" applyAlignment="1" applyProtection="1">
      <alignment vertical="center" wrapText="1"/>
    </xf>
    <xf numFmtId="0" fontId="58" fillId="42" borderId="31" xfId="240" applyFont="1" applyFill="1" applyBorder="1" applyAlignment="1" applyProtection="1">
      <alignment horizontal="center" vertical="center"/>
    </xf>
    <xf numFmtId="0" fontId="58" fillId="42" borderId="32" xfId="240" applyFont="1" applyFill="1" applyBorder="1" applyAlignment="1" applyProtection="1">
      <alignment horizontal="center" vertical="center"/>
    </xf>
    <xf numFmtId="0" fontId="58" fillId="38" borderId="69" xfId="241" applyFont="1" applyFill="1" applyBorder="1" applyAlignment="1" applyProtection="1">
      <alignment horizontal="left" vertical="center" wrapText="1"/>
    </xf>
    <xf numFmtId="0" fontId="58" fillId="38" borderId="38" xfId="241" applyFont="1" applyFill="1" applyBorder="1" applyAlignment="1" applyProtection="1">
      <alignment horizontal="left" vertical="center" wrapText="1"/>
    </xf>
    <xf numFmtId="0" fontId="58" fillId="38" borderId="59" xfId="241" applyFont="1" applyFill="1" applyBorder="1" applyAlignment="1" applyProtection="1">
      <alignment vertical="center"/>
    </xf>
    <xf numFmtId="0" fontId="58" fillId="38" borderId="77" xfId="241" applyFont="1" applyFill="1" applyBorder="1" applyAlignment="1" applyProtection="1">
      <alignment vertical="center"/>
    </xf>
    <xf numFmtId="0" fontId="58" fillId="0" borderId="16" xfId="241" applyFont="1" applyBorder="1" applyAlignment="1" applyProtection="1">
      <alignment horizontal="left" vertical="center"/>
    </xf>
    <xf numFmtId="0" fontId="58" fillId="0" borderId="17" xfId="241" applyFont="1" applyBorder="1" applyAlignment="1" applyProtection="1">
      <alignment horizontal="left" vertical="center"/>
    </xf>
    <xf numFmtId="0" fontId="58" fillId="0" borderId="18" xfId="241" applyFont="1" applyBorder="1" applyAlignment="1" applyProtection="1">
      <alignment horizontal="left" vertical="center"/>
    </xf>
    <xf numFmtId="0" fontId="58" fillId="42" borderId="31" xfId="241" applyFont="1" applyFill="1" applyBorder="1" applyAlignment="1" applyProtection="1">
      <alignment horizontal="left" vertical="center"/>
    </xf>
    <xf numFmtId="0" fontId="58" fillId="42" borderId="68" xfId="241" applyFont="1" applyFill="1" applyBorder="1" applyAlignment="1" applyProtection="1">
      <alignment horizontal="left" vertical="center"/>
    </xf>
    <xf numFmtId="0" fontId="58" fillId="42" borderId="34" xfId="241" applyFont="1" applyFill="1" applyBorder="1" applyAlignment="1" applyProtection="1">
      <alignment horizontal="left" vertical="center"/>
    </xf>
    <xf numFmtId="0" fontId="58" fillId="38" borderId="56" xfId="241" applyFont="1" applyFill="1" applyBorder="1" applyAlignment="1" applyProtection="1">
      <alignment horizontal="left" vertical="center" wrapText="1"/>
    </xf>
    <xf numFmtId="0" fontId="58" fillId="38" borderId="63" xfId="241" applyFont="1" applyFill="1" applyBorder="1" applyAlignment="1" applyProtection="1">
      <alignment horizontal="left" vertical="center" wrapText="1"/>
    </xf>
    <xf numFmtId="0" fontId="58" fillId="38" borderId="81" xfId="241" applyFont="1" applyFill="1" applyBorder="1" applyAlignment="1" applyProtection="1">
      <alignment horizontal="left" vertical="center" wrapText="1"/>
    </xf>
    <xf numFmtId="10" fontId="58" fillId="39" borderId="58" xfId="242" applyNumberFormat="1" applyFont="1" applyFill="1" applyBorder="1" applyAlignment="1" applyProtection="1">
      <alignment horizontal="center" vertical="center"/>
    </xf>
    <xf numFmtId="10" fontId="58" fillId="39" borderId="76" xfId="242" applyNumberFormat="1" applyFont="1" applyFill="1" applyBorder="1" applyAlignment="1" applyProtection="1">
      <alignment horizontal="center" vertical="center"/>
    </xf>
    <xf numFmtId="10" fontId="58" fillId="42" borderId="31" xfId="242" applyNumberFormat="1" applyFont="1" applyFill="1" applyBorder="1" applyAlignment="1" applyProtection="1">
      <alignment horizontal="center" vertical="center"/>
    </xf>
    <xf numFmtId="10" fontId="58" fillId="42" borderId="37" xfId="242" applyNumberFormat="1" applyFont="1" applyFill="1" applyBorder="1" applyAlignment="1" applyProtection="1">
      <alignment horizontal="center" vertical="center"/>
    </xf>
    <xf numFmtId="10" fontId="58" fillId="42" borderId="38" xfId="242" applyNumberFormat="1" applyFont="1" applyFill="1" applyBorder="1" applyAlignment="1" applyProtection="1">
      <alignment horizontal="center" vertical="center"/>
    </xf>
    <xf numFmtId="0" fontId="58" fillId="42" borderId="57" xfId="241" applyFont="1" applyFill="1" applyBorder="1" applyAlignment="1" applyProtection="1">
      <alignment horizontal="left" vertical="center"/>
    </xf>
    <xf numFmtId="0" fontId="58" fillId="42" borderId="36" xfId="241" applyFont="1" applyFill="1" applyBorder="1" applyAlignment="1" applyProtection="1">
      <alignment horizontal="left" vertical="center"/>
    </xf>
    <xf numFmtId="0" fontId="58" fillId="42" borderId="41" xfId="241" applyFont="1" applyFill="1" applyBorder="1" applyAlignment="1" applyProtection="1">
      <alignment horizontal="left" vertical="center"/>
    </xf>
    <xf numFmtId="0" fontId="58" fillId="42" borderId="59" xfId="241" applyFont="1" applyFill="1" applyBorder="1" applyAlignment="1" applyProtection="1">
      <alignment horizontal="left" vertical="center"/>
    </xf>
    <xf numFmtId="0" fontId="58" fillId="42" borderId="77" xfId="241" applyFont="1" applyFill="1" applyBorder="1" applyAlignment="1" applyProtection="1">
      <alignment horizontal="left" vertical="center"/>
    </xf>
    <xf numFmtId="0" fontId="58" fillId="42" borderId="78" xfId="241" applyFont="1" applyFill="1" applyBorder="1" applyAlignment="1" applyProtection="1">
      <alignment horizontal="left" vertical="center"/>
    </xf>
    <xf numFmtId="0" fontId="58" fillId="38" borderId="21" xfId="241" applyFont="1" applyFill="1" applyBorder="1" applyAlignment="1" applyProtection="1">
      <alignment vertical="center" wrapText="1"/>
    </xf>
    <xf numFmtId="0" fontId="58" fillId="38" borderId="22" xfId="241" applyFont="1" applyFill="1" applyBorder="1" applyAlignment="1" applyProtection="1">
      <alignment vertical="center" wrapText="1"/>
    </xf>
    <xf numFmtId="10" fontId="58" fillId="42" borderId="21" xfId="242" applyNumberFormat="1" applyFont="1" applyFill="1" applyBorder="1" applyAlignment="1" applyProtection="1">
      <alignment horizontal="center" vertical="center"/>
    </xf>
    <xf numFmtId="10" fontId="58" fillId="42" borderId="23" xfId="242" applyNumberFormat="1" applyFont="1" applyFill="1" applyBorder="1" applyAlignment="1" applyProtection="1">
      <alignment horizontal="center" vertical="center"/>
    </xf>
    <xf numFmtId="178" fontId="59" fillId="42" borderId="21" xfId="241" applyNumberFormat="1" applyFont="1" applyFill="1" applyBorder="1" applyAlignment="1" applyProtection="1">
      <alignment horizontal="center" vertical="center"/>
    </xf>
    <xf numFmtId="178" fontId="59" fillId="42" borderId="23" xfId="241" applyNumberFormat="1" applyFont="1" applyFill="1" applyBorder="1" applyAlignment="1" applyProtection="1">
      <alignment horizontal="center" vertical="center"/>
    </xf>
    <xf numFmtId="0" fontId="58" fillId="38" borderId="23" xfId="241" applyFont="1" applyFill="1" applyBorder="1" applyAlignment="1" applyProtection="1">
      <alignment vertical="center" wrapText="1"/>
    </xf>
    <xf numFmtId="177" fontId="58" fillId="42" borderId="21" xfId="245" applyNumberFormat="1" applyFont="1" applyFill="1" applyBorder="1" applyAlignment="1" applyProtection="1">
      <alignment horizontal="center" vertical="center" wrapText="1"/>
    </xf>
    <xf numFmtId="177" fontId="58" fillId="42" borderId="22" xfId="245" applyNumberFormat="1" applyFont="1" applyFill="1" applyBorder="1" applyAlignment="1" applyProtection="1">
      <alignment horizontal="center" vertical="center" wrapText="1"/>
    </xf>
    <xf numFmtId="0" fontId="58" fillId="38" borderId="21" xfId="240" applyFont="1" applyFill="1" applyBorder="1" applyAlignment="1" applyProtection="1">
      <alignment horizontal="left" vertical="center"/>
    </xf>
    <xf numFmtId="0" fontId="58" fillId="38" borderId="22" xfId="240" applyFont="1" applyFill="1" applyBorder="1" applyAlignment="1" applyProtection="1">
      <alignment horizontal="left" vertical="center"/>
    </xf>
    <xf numFmtId="0" fontId="58" fillId="38" borderId="23" xfId="240" applyFont="1" applyFill="1" applyBorder="1" applyAlignment="1" applyProtection="1">
      <alignment horizontal="left" vertical="center"/>
    </xf>
    <xf numFmtId="0" fontId="58" fillId="42" borderId="58" xfId="240" applyFont="1" applyFill="1" applyBorder="1" applyAlignment="1" applyProtection="1">
      <alignment horizontal="center" vertical="center"/>
    </xf>
    <xf numFmtId="0" fontId="58" fillId="42" borderId="47" xfId="240" applyFont="1" applyFill="1" applyBorder="1" applyAlignment="1" applyProtection="1">
      <alignment horizontal="center" vertical="center"/>
    </xf>
    <xf numFmtId="182" fontId="59" fillId="38" borderId="21" xfId="245" applyNumberFormat="1" applyFont="1" applyFill="1" applyBorder="1" applyAlignment="1" applyProtection="1">
      <alignment horizontal="left" vertical="center"/>
    </xf>
    <xf numFmtId="182" fontId="59" fillId="38" borderId="22" xfId="245" applyNumberFormat="1" applyFont="1" applyFill="1" applyBorder="1" applyAlignment="1" applyProtection="1">
      <alignment horizontal="left" vertical="center"/>
    </xf>
    <xf numFmtId="182" fontId="59" fillId="38" borderId="23" xfId="245" applyNumberFormat="1" applyFont="1" applyFill="1" applyBorder="1" applyAlignment="1" applyProtection="1">
      <alignment horizontal="left" vertical="center"/>
    </xf>
    <xf numFmtId="4" fontId="58" fillId="40" borderId="21" xfId="246" applyNumberFormat="1" applyFont="1" applyFill="1" applyBorder="1" applyAlignment="1" applyProtection="1">
      <alignment vertical="center" wrapText="1"/>
    </xf>
    <xf numFmtId="4" fontId="58" fillId="40" borderId="23" xfId="246" applyNumberFormat="1" applyFont="1" applyFill="1" applyBorder="1" applyAlignment="1" applyProtection="1">
      <alignment vertical="center" wrapText="1"/>
    </xf>
    <xf numFmtId="182" fontId="58" fillId="38" borderId="21" xfId="245" applyNumberFormat="1" applyFont="1" applyFill="1" applyBorder="1" applyAlignment="1" applyProtection="1">
      <alignment horizontal="left" vertical="center"/>
    </xf>
    <xf numFmtId="182" fontId="58" fillId="38" borderId="22" xfId="245" applyNumberFormat="1" applyFont="1" applyFill="1" applyBorder="1" applyAlignment="1" applyProtection="1">
      <alignment horizontal="left" vertical="center"/>
    </xf>
    <xf numFmtId="182" fontId="58" fillId="38" borderId="23" xfId="245" applyNumberFormat="1" applyFont="1" applyFill="1" applyBorder="1" applyAlignment="1" applyProtection="1">
      <alignment horizontal="left" vertical="center"/>
    </xf>
    <xf numFmtId="10" fontId="58" fillId="42" borderId="64" xfId="242" applyNumberFormat="1" applyFont="1" applyFill="1" applyBorder="1" applyAlignment="1" applyProtection="1">
      <alignment horizontal="center" vertical="center"/>
    </xf>
    <xf numFmtId="10" fontId="58" fillId="42" borderId="82" xfId="242" applyNumberFormat="1" applyFont="1" applyFill="1" applyBorder="1" applyAlignment="1" applyProtection="1">
      <alignment horizontal="center" vertical="center"/>
    </xf>
    <xf numFmtId="0" fontId="63" fillId="38" borderId="22" xfId="241" applyFont="1" applyFill="1" applyBorder="1" applyAlignment="1" applyProtection="1">
      <alignment vertical="center"/>
    </xf>
    <xf numFmtId="0" fontId="63" fillId="38" borderId="23" xfId="241" applyFont="1" applyFill="1" applyBorder="1" applyAlignment="1" applyProtection="1">
      <alignment vertical="center"/>
    </xf>
    <xf numFmtId="178" fontId="59" fillId="42" borderId="21" xfId="245" applyNumberFormat="1" applyFont="1" applyFill="1" applyBorder="1" applyAlignment="1" applyProtection="1">
      <alignment horizontal="center" vertical="center" wrapText="1"/>
    </xf>
    <xf numFmtId="178" fontId="59" fillId="42" borderId="23" xfId="245" applyNumberFormat="1" applyFont="1" applyFill="1" applyBorder="1" applyAlignment="1" applyProtection="1">
      <alignment horizontal="center" vertical="center" wrapText="1"/>
    </xf>
    <xf numFmtId="178" fontId="59" fillId="42" borderId="21" xfId="240" applyNumberFormat="1" applyFont="1" applyFill="1" applyBorder="1" applyAlignment="1" applyProtection="1">
      <alignment horizontal="center" vertical="center"/>
    </xf>
    <xf numFmtId="178" fontId="59" fillId="42" borderId="23" xfId="240" applyNumberFormat="1" applyFont="1" applyFill="1" applyBorder="1" applyAlignment="1" applyProtection="1">
      <alignment horizontal="center" vertical="center"/>
    </xf>
    <xf numFmtId="177" fontId="58" fillId="38" borderId="0" xfId="241" applyNumberFormat="1" applyFont="1" applyFill="1" applyAlignment="1" applyProtection="1">
      <alignment horizontal="left" vertical="center"/>
    </xf>
    <xf numFmtId="10" fontId="58" fillId="42" borderId="19" xfId="241" applyNumberFormat="1" applyFont="1" applyFill="1" applyBorder="1" applyAlignment="1" applyProtection="1">
      <alignment horizontal="center" vertical="center"/>
    </xf>
    <xf numFmtId="10" fontId="58" fillId="42" borderId="20" xfId="241" applyNumberFormat="1" applyFont="1" applyFill="1" applyBorder="1" applyAlignment="1" applyProtection="1">
      <alignment horizontal="center" vertical="center"/>
    </xf>
    <xf numFmtId="0" fontId="62" fillId="0" borderId="21" xfId="241" applyFont="1" applyBorder="1" applyAlignment="1" applyProtection="1">
      <alignment vertical="center" wrapText="1"/>
    </xf>
    <xf numFmtId="0" fontId="62" fillId="0" borderId="22" xfId="241" applyFont="1" applyBorder="1" applyAlignment="1" applyProtection="1">
      <alignment vertical="center" wrapText="1"/>
    </xf>
    <xf numFmtId="0" fontId="62" fillId="0" borderId="23" xfId="241" applyFont="1" applyBorder="1" applyAlignment="1" applyProtection="1">
      <alignment vertical="center" wrapText="1"/>
    </xf>
    <xf numFmtId="0" fontId="58" fillId="0" borderId="21" xfId="241" applyFont="1" applyFill="1" applyBorder="1" applyAlignment="1" applyProtection="1">
      <alignment horizontal="left" vertical="center"/>
    </xf>
    <xf numFmtId="0" fontId="58" fillId="0" borderId="22" xfId="241" applyFont="1" applyFill="1" applyBorder="1" applyAlignment="1" applyProtection="1">
      <alignment horizontal="left" vertical="center"/>
    </xf>
    <xf numFmtId="0" fontId="58" fillId="0" borderId="23" xfId="241" applyFont="1" applyFill="1" applyBorder="1" applyAlignment="1" applyProtection="1">
      <alignment horizontal="left" vertical="center"/>
    </xf>
    <xf numFmtId="178" fontId="58" fillId="42" borderId="21" xfId="241" applyNumberFormat="1" applyFont="1" applyFill="1" applyBorder="1" applyAlignment="1" applyProtection="1">
      <alignment horizontal="center" vertical="center" wrapText="1"/>
    </xf>
    <xf numFmtId="178" fontId="58" fillId="42" borderId="22" xfId="241" applyNumberFormat="1" applyFont="1" applyFill="1" applyBorder="1" applyAlignment="1" applyProtection="1">
      <alignment horizontal="center" vertical="center" wrapText="1"/>
    </xf>
    <xf numFmtId="0" fontId="58" fillId="38" borderId="21" xfId="241" applyFont="1" applyFill="1" applyBorder="1" applyAlignment="1" applyProtection="1">
      <alignment horizontal="left" vertical="center"/>
    </xf>
    <xf numFmtId="0" fontId="58" fillId="38" borderId="22" xfId="241" applyFont="1" applyFill="1" applyBorder="1" applyAlignment="1" applyProtection="1">
      <alignment horizontal="left" vertical="center"/>
    </xf>
    <xf numFmtId="0" fontId="58" fillId="38" borderId="23" xfId="241" applyFont="1" applyFill="1" applyBorder="1" applyAlignment="1" applyProtection="1">
      <alignment horizontal="left" vertical="center"/>
    </xf>
    <xf numFmtId="177" fontId="58" fillId="42" borderId="23" xfId="245" applyNumberFormat="1" applyFont="1" applyFill="1" applyBorder="1" applyAlignment="1" applyProtection="1">
      <alignment horizontal="center" vertical="center" wrapText="1"/>
    </xf>
    <xf numFmtId="0" fontId="58" fillId="38" borderId="21" xfId="241" applyFont="1" applyFill="1" applyBorder="1" applyAlignment="1" applyProtection="1">
      <alignment vertical="center"/>
    </xf>
    <xf numFmtId="0" fontId="58" fillId="38" borderId="22" xfId="241" applyFont="1" applyFill="1" applyBorder="1" applyAlignment="1" applyProtection="1">
      <alignment vertical="center"/>
    </xf>
    <xf numFmtId="0" fontId="58" fillId="38" borderId="23" xfId="241" applyFont="1" applyFill="1" applyBorder="1" applyAlignment="1" applyProtection="1">
      <alignment vertical="center"/>
    </xf>
    <xf numFmtId="0" fontId="59" fillId="38" borderId="21" xfId="241" applyFont="1" applyFill="1" applyBorder="1" applyAlignment="1" applyProtection="1">
      <alignment horizontal="left" vertical="center"/>
    </xf>
    <xf numFmtId="0" fontId="59" fillId="38" borderId="22" xfId="241" applyFont="1" applyFill="1" applyBorder="1" applyAlignment="1" applyProtection="1">
      <alignment horizontal="left" vertical="center"/>
    </xf>
    <xf numFmtId="0" fontId="59" fillId="38" borderId="23" xfId="241" applyFont="1" applyFill="1" applyBorder="1" applyAlignment="1" applyProtection="1">
      <alignment horizontal="left" vertical="center"/>
    </xf>
    <xf numFmtId="178" fontId="59" fillId="42" borderId="22" xfId="240" applyNumberFormat="1" applyFont="1" applyFill="1" applyBorder="1" applyAlignment="1" applyProtection="1">
      <alignment horizontal="center" vertical="center"/>
    </xf>
    <xf numFmtId="10" fontId="59" fillId="42" borderId="21" xfId="242" applyNumberFormat="1" applyFont="1" applyFill="1" applyBorder="1" applyAlignment="1" applyProtection="1">
      <alignment horizontal="center" vertical="center"/>
    </xf>
    <xf numFmtId="10" fontId="59" fillId="42" borderId="23" xfId="242" applyNumberFormat="1" applyFont="1" applyFill="1" applyBorder="1" applyAlignment="1" applyProtection="1">
      <alignment horizontal="center" vertical="center"/>
    </xf>
  </cellXfs>
  <cellStyles count="247">
    <cellStyle name="%" xfId="2" xr:uid="{00000000-0005-0000-0000-000000000000}"/>
    <cellStyle name="% 2" xfId="6" xr:uid="{00000000-0005-0000-0000-000001000000}"/>
    <cellStyle name="% 3" xfId="7" xr:uid="{00000000-0005-0000-0000-000002000000}"/>
    <cellStyle name="%_1213 RollForward GAG Model v1_11 NORTH" xfId="3" xr:uid="{00000000-0005-0000-0000-000003000000}"/>
    <cellStyle name="%_1213 RollForward GAG Model v1_5 SOUTH" xfId="4" xr:uid="{00000000-0005-0000-0000-000004000000}"/>
    <cellStyle name="%_1213 RollForward GAG Model v1_6 SOUTH" xfId="5" xr:uid="{00000000-0005-0000-0000-000005000000}"/>
    <cellStyle name="%_T3a Sec" xfId="8" xr:uid="{00000000-0005-0000-0000-000006000000}"/>
    <cellStyle name="%_T3a Sec 2" xfId="9" xr:uid="{00000000-0005-0000-0000-000007000000}"/>
    <cellStyle name="]_x000a_Zoomed=1_x000a_Row=0_x000a_Column=0_x000a_Height=0_x000a_Width=0_x000a_FontName=FoxFont_x000a_FontStyle=0_x000a_FontSize=9_x000a_PrtFontName=FoxPrin" xfId="47" xr:uid="{00000000-0005-0000-0000-000008000000}"/>
    <cellStyle name="]_x000a_Zoomed=1_x000a_Row=0_x000a_Column=0_x000a_Height=0_x000a_Width=0_x000a_FontName=FoxFont_x000a_FontStyle=0_x000a_FontSize=9_x000a_PrtFontName=FoxPrin 2" xfId="48" xr:uid="{00000000-0005-0000-0000-000009000000}"/>
    <cellStyle name="]_x000a_Zoomed=1_x000a_Row=0_x000a_Column=0_x000a_Height=0_x000a_Width=0_x000a_FontName=FoxFont_x000a_FontStyle=0_x000a_FontSize=9_x000a_PrtFontName=FoxPrin 3" xfId="49" xr:uid="{00000000-0005-0000-0000-00000A000000}"/>
    <cellStyle name="_38006 University Academy Keighley MFG Calculation" xfId="10" xr:uid="{00000000-0005-0000-0000-00000B000000}"/>
    <cellStyle name="_Academies template payment sheet for YPLA New (2)" xfId="50" xr:uid="{00000000-0005-0000-0000-00000C000000}"/>
    <cellStyle name="_Academies template payment sheet for YPLA New (2)_November openers payment schedule" xfId="51" xr:uid="{00000000-0005-0000-0000-00000D000000}"/>
    <cellStyle name="_Academies template payment sheet for YPLA New (2)_November openers payment schedule 2" xfId="52" xr:uid="{00000000-0005-0000-0000-00000E000000}"/>
    <cellStyle name="_Academies template payment sheet for YPLA New (2)_November openers payment schedule_MASTER LIST from August and September publications" xfId="53" xr:uid="{00000000-0005-0000-0000-00000F000000}"/>
    <cellStyle name="_Academies template payment sheet for YPLA New (2)_November openers payment schedule_MASTER LIST SEL" xfId="54" xr:uid="{00000000-0005-0000-0000-000010000000}"/>
    <cellStyle name="_Academies template payment sheet for YPLA New (2)_November openers payment schedule_SEL Academies Contact List for CRM" xfId="55" xr:uid="{00000000-0005-0000-0000-000011000000}"/>
    <cellStyle name="_Academies template payment sheet for YPLA New (2)_Payment Schedule 2010 new LACSEG" xfId="56" xr:uid="{00000000-0005-0000-0000-000012000000}"/>
    <cellStyle name="_Academies template payment sheet for YPLA New (2)_Payment Schedule 2010 new LACSEG 2" xfId="57" xr:uid="{00000000-0005-0000-0000-000013000000}"/>
    <cellStyle name="_Academies template payment sheet for YPLA New (2)_Payment Schedule 2010 new LACSEG_MASTER LIST from August and September publications" xfId="58" xr:uid="{00000000-0005-0000-0000-000014000000}"/>
    <cellStyle name="_Academies template payment sheet for YPLA New (2)_Payment Schedule 2010 new LACSEG_MASTER LIST SEL" xfId="59" xr:uid="{00000000-0005-0000-0000-000015000000}"/>
    <cellStyle name="_Academies template payment sheet for YPLA New (2)_Payment Schedule 2010 new LACSEG_SEL Academies Contact List for CRM" xfId="60" xr:uid="{00000000-0005-0000-0000-000016000000}"/>
    <cellStyle name="_AY1213 Unit values" xfId="61" xr:uid="{00000000-0005-0000-0000-000017000000}"/>
    <cellStyle name="20% - Accent1 2" xfId="11" xr:uid="{00000000-0005-0000-0000-000018000000}"/>
    <cellStyle name="20% - Accent1 3" xfId="12" xr:uid="{00000000-0005-0000-0000-000019000000}"/>
    <cellStyle name="20% - Accent2 2" xfId="13" xr:uid="{00000000-0005-0000-0000-00001A000000}"/>
    <cellStyle name="20% - Accent2 3" xfId="14" xr:uid="{00000000-0005-0000-0000-00001B000000}"/>
    <cellStyle name="20% - Accent3 2" xfId="15" xr:uid="{00000000-0005-0000-0000-00001C000000}"/>
    <cellStyle name="20% - Accent3 3" xfId="16" xr:uid="{00000000-0005-0000-0000-00001D000000}"/>
    <cellStyle name="20% - Accent4 2" xfId="17" xr:uid="{00000000-0005-0000-0000-00001E000000}"/>
    <cellStyle name="20% - Accent4 3" xfId="18" xr:uid="{00000000-0005-0000-0000-00001F000000}"/>
    <cellStyle name="20% - Accent5 2" xfId="19" xr:uid="{00000000-0005-0000-0000-000020000000}"/>
    <cellStyle name="20% - Accent5 3" xfId="20" xr:uid="{00000000-0005-0000-0000-000021000000}"/>
    <cellStyle name="20% - Accent6 2" xfId="21" xr:uid="{00000000-0005-0000-0000-000022000000}"/>
    <cellStyle name="20% - Accent6 3" xfId="22" xr:uid="{00000000-0005-0000-0000-000023000000}"/>
    <cellStyle name="40% - Accent1 2" xfId="23" xr:uid="{00000000-0005-0000-0000-000024000000}"/>
    <cellStyle name="40% - Accent1 3" xfId="24" xr:uid="{00000000-0005-0000-0000-000025000000}"/>
    <cellStyle name="40% - Accent2 2" xfId="25" xr:uid="{00000000-0005-0000-0000-000026000000}"/>
    <cellStyle name="40% - Accent2 3" xfId="26" xr:uid="{00000000-0005-0000-0000-000027000000}"/>
    <cellStyle name="40% - Accent3 2" xfId="27" xr:uid="{00000000-0005-0000-0000-000028000000}"/>
    <cellStyle name="40% - Accent3 3" xfId="28" xr:uid="{00000000-0005-0000-0000-000029000000}"/>
    <cellStyle name="40% - Accent4 2" xfId="29" xr:uid="{00000000-0005-0000-0000-00002A000000}"/>
    <cellStyle name="40% - Accent4 3" xfId="30" xr:uid="{00000000-0005-0000-0000-00002B000000}"/>
    <cellStyle name="40% - Accent5 2" xfId="31" xr:uid="{00000000-0005-0000-0000-00002C000000}"/>
    <cellStyle name="40% - Accent5 3" xfId="32" xr:uid="{00000000-0005-0000-0000-00002D000000}"/>
    <cellStyle name="40% - Accent6 2" xfId="33" xr:uid="{00000000-0005-0000-0000-00002E000000}"/>
    <cellStyle name="40% - Accent6 3" xfId="34" xr:uid="{00000000-0005-0000-0000-00002F000000}"/>
    <cellStyle name="60% - Accent1 2" xfId="35" xr:uid="{00000000-0005-0000-0000-000030000000}"/>
    <cellStyle name="60% - Accent1 3" xfId="36" xr:uid="{00000000-0005-0000-0000-000031000000}"/>
    <cellStyle name="60% - Accent2 2" xfId="37" xr:uid="{00000000-0005-0000-0000-000032000000}"/>
    <cellStyle name="60% - Accent2 3" xfId="38" xr:uid="{00000000-0005-0000-0000-000033000000}"/>
    <cellStyle name="60% - Accent3 2" xfId="39" xr:uid="{00000000-0005-0000-0000-000034000000}"/>
    <cellStyle name="60% - Accent3 3" xfId="40" xr:uid="{00000000-0005-0000-0000-000035000000}"/>
    <cellStyle name="60% - Accent4 2" xfId="41" xr:uid="{00000000-0005-0000-0000-000036000000}"/>
    <cellStyle name="60% - Accent4 3" xfId="42" xr:uid="{00000000-0005-0000-0000-000037000000}"/>
    <cellStyle name="60% - Accent5 2" xfId="43" xr:uid="{00000000-0005-0000-0000-000038000000}"/>
    <cellStyle name="60% - Accent5 3" xfId="44" xr:uid="{00000000-0005-0000-0000-000039000000}"/>
    <cellStyle name="60% - Accent6 2" xfId="45" xr:uid="{00000000-0005-0000-0000-00003A000000}"/>
    <cellStyle name="60% - Accent6 3" xfId="46" xr:uid="{00000000-0005-0000-0000-00003B000000}"/>
    <cellStyle name="Accent1 2" xfId="62" xr:uid="{00000000-0005-0000-0000-00003C000000}"/>
    <cellStyle name="Accent1 3" xfId="63" xr:uid="{00000000-0005-0000-0000-00003D000000}"/>
    <cellStyle name="Accent2 2" xfId="64" xr:uid="{00000000-0005-0000-0000-00003E000000}"/>
    <cellStyle name="Accent2 3" xfId="65" xr:uid="{00000000-0005-0000-0000-00003F000000}"/>
    <cellStyle name="Accent3 2" xfId="66" xr:uid="{00000000-0005-0000-0000-000040000000}"/>
    <cellStyle name="Accent3 3" xfId="67" xr:uid="{00000000-0005-0000-0000-000041000000}"/>
    <cellStyle name="Accent4 2" xfId="68" xr:uid="{00000000-0005-0000-0000-000042000000}"/>
    <cellStyle name="Accent4 3" xfId="69" xr:uid="{00000000-0005-0000-0000-000043000000}"/>
    <cellStyle name="Accent5 2" xfId="70" xr:uid="{00000000-0005-0000-0000-000044000000}"/>
    <cellStyle name="Accent5 3" xfId="71" xr:uid="{00000000-0005-0000-0000-000045000000}"/>
    <cellStyle name="Accent6 2" xfId="72" xr:uid="{00000000-0005-0000-0000-000046000000}"/>
    <cellStyle name="Accent6 3" xfId="73" xr:uid="{00000000-0005-0000-0000-000047000000}"/>
    <cellStyle name="Bad 2" xfId="74" xr:uid="{00000000-0005-0000-0000-000048000000}"/>
    <cellStyle name="Bad 3" xfId="75" xr:uid="{00000000-0005-0000-0000-000049000000}"/>
    <cellStyle name="Bad 4" xfId="76" xr:uid="{00000000-0005-0000-0000-00004A000000}"/>
    <cellStyle name="Calculation 2" xfId="77" xr:uid="{00000000-0005-0000-0000-00004B000000}"/>
    <cellStyle name="Calculation 3" xfId="78" xr:uid="{00000000-0005-0000-0000-00004C000000}"/>
    <cellStyle name="centre across selection" xfId="79" xr:uid="{00000000-0005-0000-0000-00004D000000}"/>
    <cellStyle name="cf1" xfId="80" xr:uid="{00000000-0005-0000-0000-00004E000000}"/>
    <cellStyle name="cf10" xfId="81" xr:uid="{00000000-0005-0000-0000-00004F000000}"/>
    <cellStyle name="cf11" xfId="82" xr:uid="{00000000-0005-0000-0000-000050000000}"/>
    <cellStyle name="cf12" xfId="83" xr:uid="{00000000-0005-0000-0000-000051000000}"/>
    <cellStyle name="cf13" xfId="84" xr:uid="{00000000-0005-0000-0000-000052000000}"/>
    <cellStyle name="cf14" xfId="85" xr:uid="{00000000-0005-0000-0000-000053000000}"/>
    <cellStyle name="cf15" xfId="86" xr:uid="{00000000-0005-0000-0000-000054000000}"/>
    <cellStyle name="cf2" xfId="87" xr:uid="{00000000-0005-0000-0000-000055000000}"/>
    <cellStyle name="cf3" xfId="88" xr:uid="{00000000-0005-0000-0000-000056000000}"/>
    <cellStyle name="cf4" xfId="89" xr:uid="{00000000-0005-0000-0000-000057000000}"/>
    <cellStyle name="cf5" xfId="90" xr:uid="{00000000-0005-0000-0000-000058000000}"/>
    <cellStyle name="cf6" xfId="91" xr:uid="{00000000-0005-0000-0000-000059000000}"/>
    <cellStyle name="cf7" xfId="92" xr:uid="{00000000-0005-0000-0000-00005A000000}"/>
    <cellStyle name="cf8" xfId="93" xr:uid="{00000000-0005-0000-0000-00005B000000}"/>
    <cellStyle name="cf9" xfId="94" xr:uid="{00000000-0005-0000-0000-00005C000000}"/>
    <cellStyle name="Check Cell 2" xfId="95" xr:uid="{00000000-0005-0000-0000-00005D000000}"/>
    <cellStyle name="Check Cell 3" xfId="96" xr:uid="{00000000-0005-0000-0000-00005E000000}"/>
    <cellStyle name="Check Cell 4" xfId="97" xr:uid="{00000000-0005-0000-0000-00005F000000}"/>
    <cellStyle name="Comma" xfId="1" builtinId="3" customBuiltin="1"/>
    <cellStyle name="Comma 2" xfId="98" xr:uid="{00000000-0005-0000-0000-000061000000}"/>
    <cellStyle name="Comma 2 2" xfId="99" xr:uid="{00000000-0005-0000-0000-000062000000}"/>
    <cellStyle name="Comma 2 3" xfId="100" xr:uid="{00000000-0005-0000-0000-000063000000}"/>
    <cellStyle name="Comma 2 4" xfId="246" xr:uid="{AB5AAD83-3647-474C-B7A6-46CA073F12DA}"/>
    <cellStyle name="Comma 3" xfId="101" xr:uid="{00000000-0005-0000-0000-000064000000}"/>
    <cellStyle name="Comma 4" xfId="102" xr:uid="{00000000-0005-0000-0000-000065000000}"/>
    <cellStyle name="Comma 5" xfId="103" xr:uid="{00000000-0005-0000-0000-000066000000}"/>
    <cellStyle name="Comma 6" xfId="244" xr:uid="{2855B55D-CF71-44D0-864E-CE5C017D80D2}"/>
    <cellStyle name="Comma0" xfId="104" xr:uid="{00000000-0005-0000-0000-000067000000}"/>
    <cellStyle name="Comma0 2" xfId="105" xr:uid="{00000000-0005-0000-0000-000068000000}"/>
    <cellStyle name="Comma0 3" xfId="106" xr:uid="{00000000-0005-0000-0000-000069000000}"/>
    <cellStyle name="Currency 2" xfId="107" xr:uid="{00000000-0005-0000-0000-00006A000000}"/>
    <cellStyle name="Currency 2 2" xfId="108" xr:uid="{00000000-0005-0000-0000-00006B000000}"/>
    <cellStyle name="Currency 2 3" xfId="109" xr:uid="{00000000-0005-0000-0000-00006C000000}"/>
    <cellStyle name="Currency 2 4" xfId="245" xr:uid="{562D9B1F-73E8-4738-8182-3652DE7BE4F7}"/>
    <cellStyle name="Currency 3" xfId="110" xr:uid="{00000000-0005-0000-0000-00006D000000}"/>
    <cellStyle name="Currency 4" xfId="111" xr:uid="{00000000-0005-0000-0000-00006E000000}"/>
    <cellStyle name="Currency 5" xfId="243" xr:uid="{247C7218-B1C4-4EFA-A97F-671F11989D46}"/>
    <cellStyle name="Estimated" xfId="112" xr:uid="{00000000-0005-0000-0000-00006F000000}"/>
    <cellStyle name="Euro" xfId="113" xr:uid="{00000000-0005-0000-0000-000070000000}"/>
    <cellStyle name="Euro 2" xfId="114" xr:uid="{00000000-0005-0000-0000-000071000000}"/>
    <cellStyle name="Euro 3" xfId="115" xr:uid="{00000000-0005-0000-0000-000072000000}"/>
    <cellStyle name="Explanatory Text 2" xfId="116" xr:uid="{00000000-0005-0000-0000-000073000000}"/>
    <cellStyle name="Explanatory Text 3" xfId="117" xr:uid="{00000000-0005-0000-0000-000074000000}"/>
    <cellStyle name="external input" xfId="118" xr:uid="{00000000-0005-0000-0000-000075000000}"/>
    <cellStyle name="external input 2" xfId="119" xr:uid="{00000000-0005-0000-0000-000076000000}"/>
    <cellStyle name="external input 3" xfId="120" xr:uid="{00000000-0005-0000-0000-000077000000}"/>
    <cellStyle name="Fixed" xfId="121" xr:uid="{00000000-0005-0000-0000-000078000000}"/>
    <cellStyle name="Fixed 2" xfId="122" xr:uid="{00000000-0005-0000-0000-000079000000}"/>
    <cellStyle name="Fixed 3" xfId="123" xr:uid="{00000000-0005-0000-0000-00007A000000}"/>
    <cellStyle name="Good 2" xfId="124" xr:uid="{00000000-0005-0000-0000-00007B000000}"/>
    <cellStyle name="Good 3" xfId="125" xr:uid="{00000000-0005-0000-0000-00007C000000}"/>
    <cellStyle name="Header" xfId="126" xr:uid="{00000000-0005-0000-0000-00007D000000}"/>
    <cellStyle name="HeaderGrant" xfId="127" xr:uid="{00000000-0005-0000-0000-00007E000000}"/>
    <cellStyle name="HeaderGrant 2" xfId="128" xr:uid="{00000000-0005-0000-0000-00007F000000}"/>
    <cellStyle name="HeaderGrant 3" xfId="129" xr:uid="{00000000-0005-0000-0000-000080000000}"/>
    <cellStyle name="HeaderLEA" xfId="130" xr:uid="{00000000-0005-0000-0000-000081000000}"/>
    <cellStyle name="Heading 1 2" xfId="131" xr:uid="{00000000-0005-0000-0000-000082000000}"/>
    <cellStyle name="Heading 2 2" xfId="132" xr:uid="{00000000-0005-0000-0000-000083000000}"/>
    <cellStyle name="Heading 3 2" xfId="133" xr:uid="{00000000-0005-0000-0000-000084000000}"/>
    <cellStyle name="Heading 4 2" xfId="134" xr:uid="{00000000-0005-0000-0000-000085000000}"/>
    <cellStyle name="HMI Diary Bold" xfId="135" xr:uid="{00000000-0005-0000-0000-000086000000}"/>
    <cellStyle name="Hyperlink" xfId="136" xr:uid="{00000000-0005-0000-0000-000087000000}"/>
    <cellStyle name="Hyperlink 2" xfId="137" xr:uid="{00000000-0005-0000-0000-000088000000}"/>
    <cellStyle name="Hyperlink 2 2" xfId="138" xr:uid="{00000000-0005-0000-0000-000089000000}"/>
    <cellStyle name="Hyperlink 3" xfId="139" xr:uid="{00000000-0005-0000-0000-00008A000000}"/>
    <cellStyle name="Hyperlink 4" xfId="140" xr:uid="{00000000-0005-0000-0000-00008B000000}"/>
    <cellStyle name="Imported" xfId="141" xr:uid="{00000000-0005-0000-0000-00008C000000}"/>
    <cellStyle name="Input 2" xfId="142" xr:uid="{00000000-0005-0000-0000-00008D000000}"/>
    <cellStyle name="Input 3" xfId="143" xr:uid="{00000000-0005-0000-0000-00008E000000}"/>
    <cellStyle name="LEAName" xfId="144" xr:uid="{00000000-0005-0000-0000-00008F000000}"/>
    <cellStyle name="LEAName 2" xfId="145" xr:uid="{00000000-0005-0000-0000-000090000000}"/>
    <cellStyle name="LEAName 3" xfId="146" xr:uid="{00000000-0005-0000-0000-000091000000}"/>
    <cellStyle name="LEANumber" xfId="147" xr:uid="{00000000-0005-0000-0000-000092000000}"/>
    <cellStyle name="LEANumber 2" xfId="148" xr:uid="{00000000-0005-0000-0000-000093000000}"/>
    <cellStyle name="LEANumber 3" xfId="149" xr:uid="{00000000-0005-0000-0000-000094000000}"/>
    <cellStyle name="Linked Cell 2" xfId="150" xr:uid="{00000000-0005-0000-0000-000095000000}"/>
    <cellStyle name="Linked Cell 3" xfId="151" xr:uid="{00000000-0005-0000-0000-000096000000}"/>
    <cellStyle name="log projection" xfId="152" xr:uid="{00000000-0005-0000-0000-000097000000}"/>
    <cellStyle name="log projection 2" xfId="153" xr:uid="{00000000-0005-0000-0000-000098000000}"/>
    <cellStyle name="Neutral 2" xfId="154" xr:uid="{00000000-0005-0000-0000-000099000000}"/>
    <cellStyle name="Neutral 3" xfId="155" xr:uid="{00000000-0005-0000-0000-00009A000000}"/>
    <cellStyle name="Normal" xfId="0" builtinId="0" customBuiltin="1"/>
    <cellStyle name="Normal - Style1" xfId="156" xr:uid="{00000000-0005-0000-0000-00009C000000}"/>
    <cellStyle name="Normal - Style2" xfId="157" xr:uid="{00000000-0005-0000-0000-00009D000000}"/>
    <cellStyle name="Normal - Style3" xfId="158" xr:uid="{00000000-0005-0000-0000-00009E000000}"/>
    <cellStyle name="Normal - Style4" xfId="159" xr:uid="{00000000-0005-0000-0000-00009F000000}"/>
    <cellStyle name="Normal - Style5" xfId="160" xr:uid="{00000000-0005-0000-0000-0000A0000000}"/>
    <cellStyle name="Normal 10" xfId="161" xr:uid="{00000000-0005-0000-0000-0000A1000000}"/>
    <cellStyle name="Normal 11" xfId="162" xr:uid="{00000000-0005-0000-0000-0000A2000000}"/>
    <cellStyle name="Normal 11 2" xfId="163" xr:uid="{00000000-0005-0000-0000-0000A3000000}"/>
    <cellStyle name="Normal 12" xfId="164" xr:uid="{00000000-0005-0000-0000-0000A4000000}"/>
    <cellStyle name="Normal 13" xfId="165" xr:uid="{00000000-0005-0000-0000-0000A5000000}"/>
    <cellStyle name="Normal 14" xfId="166" xr:uid="{00000000-0005-0000-0000-0000A6000000}"/>
    <cellStyle name="Normal 15" xfId="167" xr:uid="{00000000-0005-0000-0000-0000A7000000}"/>
    <cellStyle name="Normal 16" xfId="168" xr:uid="{00000000-0005-0000-0000-0000A8000000}"/>
    <cellStyle name="Normal 17" xfId="169" xr:uid="{00000000-0005-0000-0000-0000A9000000}"/>
    <cellStyle name="Normal 18" xfId="170" xr:uid="{00000000-0005-0000-0000-0000AA000000}"/>
    <cellStyle name="Normal 19" xfId="171" xr:uid="{00000000-0005-0000-0000-0000AB000000}"/>
    <cellStyle name="Normal 2" xfId="172" xr:uid="{00000000-0005-0000-0000-0000AC000000}"/>
    <cellStyle name="Normal 2 2" xfId="173" xr:uid="{00000000-0005-0000-0000-0000AD000000}"/>
    <cellStyle name="Normal 2 2 2" xfId="174" xr:uid="{00000000-0005-0000-0000-0000AE000000}"/>
    <cellStyle name="Normal 2 2 3" xfId="175" xr:uid="{00000000-0005-0000-0000-0000AF000000}"/>
    <cellStyle name="Normal 2 3" xfId="176" xr:uid="{00000000-0005-0000-0000-0000B0000000}"/>
    <cellStyle name="Normal 2 4" xfId="177" xr:uid="{00000000-0005-0000-0000-0000B1000000}"/>
    <cellStyle name="Normal 2 5" xfId="178" xr:uid="{00000000-0005-0000-0000-0000B2000000}"/>
    <cellStyle name="Normal 2 6" xfId="241" xr:uid="{FFD94828-4832-45BE-89C1-BA62CC51315A}"/>
    <cellStyle name="Normal 2 9" xfId="179" xr:uid="{00000000-0005-0000-0000-0000B3000000}"/>
    <cellStyle name="Normal 2_Acads List" xfId="180" xr:uid="{00000000-0005-0000-0000-0000B4000000}"/>
    <cellStyle name="Normal 20" xfId="181" xr:uid="{00000000-0005-0000-0000-0000B5000000}"/>
    <cellStyle name="Normal 21" xfId="182" xr:uid="{00000000-0005-0000-0000-0000B6000000}"/>
    <cellStyle name="Normal 22" xfId="183" xr:uid="{00000000-0005-0000-0000-0000B7000000}"/>
    <cellStyle name="Normal 23" xfId="184" xr:uid="{00000000-0005-0000-0000-0000B8000000}"/>
    <cellStyle name="Normal 24" xfId="185" xr:uid="{00000000-0005-0000-0000-0000B9000000}"/>
    <cellStyle name="Normal 25" xfId="186" xr:uid="{00000000-0005-0000-0000-0000BA000000}"/>
    <cellStyle name="Normal 26" xfId="240" xr:uid="{B2D00D45-B9B5-4952-9D6D-C311B9DBAD55}"/>
    <cellStyle name="Normal 3" xfId="187" xr:uid="{00000000-0005-0000-0000-0000BB000000}"/>
    <cellStyle name="Normal 3 2" xfId="188" xr:uid="{00000000-0005-0000-0000-0000BC000000}"/>
    <cellStyle name="Normal 3 3" xfId="189" xr:uid="{00000000-0005-0000-0000-0000BD000000}"/>
    <cellStyle name="Normal 4" xfId="190" xr:uid="{00000000-0005-0000-0000-0000BE000000}"/>
    <cellStyle name="Normal 4 2" xfId="191" xr:uid="{00000000-0005-0000-0000-0000BF000000}"/>
    <cellStyle name="Normal 4 3" xfId="192" xr:uid="{00000000-0005-0000-0000-0000C0000000}"/>
    <cellStyle name="Normal 5" xfId="193" xr:uid="{00000000-0005-0000-0000-0000C1000000}"/>
    <cellStyle name="Normal 5 2" xfId="194" xr:uid="{00000000-0005-0000-0000-0000C2000000}"/>
    <cellStyle name="Normal 6" xfId="195" xr:uid="{00000000-0005-0000-0000-0000C3000000}"/>
    <cellStyle name="Normal 7" xfId="196" xr:uid="{00000000-0005-0000-0000-0000C4000000}"/>
    <cellStyle name="Normal 8" xfId="197" xr:uid="{00000000-0005-0000-0000-0000C5000000}"/>
    <cellStyle name="Normal 9" xfId="198" xr:uid="{00000000-0005-0000-0000-0000C6000000}"/>
    <cellStyle name="Note 2" xfId="199" xr:uid="{00000000-0005-0000-0000-0000C7000000}"/>
    <cellStyle name="Note 3" xfId="200" xr:uid="{00000000-0005-0000-0000-0000C8000000}"/>
    <cellStyle name="Number" xfId="201" xr:uid="{00000000-0005-0000-0000-0000C9000000}"/>
    <cellStyle name="Number 2" xfId="202" xr:uid="{00000000-0005-0000-0000-0000CA000000}"/>
    <cellStyle name="Number 3" xfId="203" xr:uid="{00000000-0005-0000-0000-0000CB000000}"/>
    <cellStyle name="Output 2" xfId="204" xr:uid="{00000000-0005-0000-0000-0000CC000000}"/>
    <cellStyle name="Output 3" xfId="205" xr:uid="{00000000-0005-0000-0000-0000CD000000}"/>
    <cellStyle name="Percent" xfId="239" builtinId="5"/>
    <cellStyle name="Percent 2" xfId="206" xr:uid="{00000000-0005-0000-0000-0000CE000000}"/>
    <cellStyle name="Percent 2 2" xfId="207" xr:uid="{00000000-0005-0000-0000-0000CF000000}"/>
    <cellStyle name="Percent 2 2 2" xfId="208" xr:uid="{00000000-0005-0000-0000-0000D0000000}"/>
    <cellStyle name="Percent 2 3" xfId="209" xr:uid="{00000000-0005-0000-0000-0000D1000000}"/>
    <cellStyle name="Percent 2 3 2" xfId="210" xr:uid="{00000000-0005-0000-0000-0000D2000000}"/>
    <cellStyle name="Percent 2 4" xfId="211" xr:uid="{00000000-0005-0000-0000-0000D3000000}"/>
    <cellStyle name="Percent 2 5" xfId="212" xr:uid="{00000000-0005-0000-0000-0000D4000000}"/>
    <cellStyle name="Percent 3" xfId="213" xr:uid="{00000000-0005-0000-0000-0000D5000000}"/>
    <cellStyle name="Percent 4" xfId="214" xr:uid="{00000000-0005-0000-0000-0000D6000000}"/>
    <cellStyle name="Percent 5" xfId="242" xr:uid="{35B8D8AB-921E-4E62-8DE1-4533E32DBED1}"/>
    <cellStyle name="provisional PN158/97" xfId="215" xr:uid="{00000000-0005-0000-0000-0000D7000000}"/>
    <cellStyle name="Style 1" xfId="216" xr:uid="{00000000-0005-0000-0000-0000D8000000}"/>
    <cellStyle name="Style 1 2" xfId="217" xr:uid="{00000000-0005-0000-0000-0000D9000000}"/>
    <cellStyle name="Style 1 3" xfId="218" xr:uid="{00000000-0005-0000-0000-0000DA000000}"/>
    <cellStyle name="sub" xfId="219" xr:uid="{00000000-0005-0000-0000-0000DB000000}"/>
    <cellStyle name="sub 2" xfId="220" xr:uid="{00000000-0005-0000-0000-0000DC000000}"/>
    <cellStyle name="sub 3" xfId="221" xr:uid="{00000000-0005-0000-0000-0000DD000000}"/>
    <cellStyle name="table imported" xfId="222" xr:uid="{00000000-0005-0000-0000-0000DE000000}"/>
    <cellStyle name="table imported 2" xfId="223" xr:uid="{00000000-0005-0000-0000-0000DF000000}"/>
    <cellStyle name="table imported 3" xfId="224" xr:uid="{00000000-0005-0000-0000-0000E0000000}"/>
    <cellStyle name="table sum" xfId="225" xr:uid="{00000000-0005-0000-0000-0000E1000000}"/>
    <cellStyle name="table sum 2" xfId="226" xr:uid="{00000000-0005-0000-0000-0000E2000000}"/>
    <cellStyle name="table sum 3" xfId="227" xr:uid="{00000000-0005-0000-0000-0000E3000000}"/>
    <cellStyle name="table values" xfId="228" xr:uid="{00000000-0005-0000-0000-0000E4000000}"/>
    <cellStyle name="table values 2" xfId="229" xr:uid="{00000000-0005-0000-0000-0000E5000000}"/>
    <cellStyle name="table values 3" xfId="230" xr:uid="{00000000-0005-0000-0000-0000E6000000}"/>
    <cellStyle name="Title 2" xfId="231" xr:uid="{00000000-0005-0000-0000-0000E7000000}"/>
    <cellStyle name="Total 2" xfId="232" xr:uid="{00000000-0005-0000-0000-0000E8000000}"/>
    <cellStyle name="Total 3" xfId="233" xr:uid="{00000000-0005-0000-0000-0000E9000000}"/>
    <cellStyle name="Tracking" xfId="234" xr:uid="{00000000-0005-0000-0000-0000EA000000}"/>
    <cellStyle name="u5shares" xfId="235" xr:uid="{00000000-0005-0000-0000-0000EB000000}"/>
    <cellStyle name="Variable assumptions" xfId="236" xr:uid="{00000000-0005-0000-0000-0000EC000000}"/>
    <cellStyle name="Warning Text 2" xfId="237" xr:uid="{00000000-0005-0000-0000-0000ED000000}"/>
    <cellStyle name="Warning Text 3" xfId="238" xr:uid="{00000000-0005-0000-0000-0000EE000000}"/>
  </cellStyles>
  <dxfs count="1">
    <dxf>
      <font>
        <b/>
        <i val="0"/>
        <color rgb="FFFF0000"/>
      </font>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116540</xdr:colOff>
      <xdr:row>7</xdr:row>
      <xdr:rowOff>134471</xdr:rowOff>
    </xdr:from>
    <xdr:ext cx="1798478" cy="865708"/>
    <xdr:pic>
      <xdr:nvPicPr>
        <xdr:cNvPr id="2" name="Picture 1" descr="Education and Skills Funding Agency logo">
          <a:extLst>
            <a:ext uri="{FF2B5EF4-FFF2-40B4-BE49-F238E27FC236}">
              <a16:creationId xmlns:a16="http://schemas.microsoft.com/office/drawing/2014/main" id="{16D5FD60-B0C1-4E08-B6F2-0E83F1E8A340}"/>
            </a:ext>
          </a:extLst>
        </xdr:cNvPr>
        <xdr:cNvPicPr>
          <a:picLocks noChangeAspect="1"/>
        </xdr:cNvPicPr>
      </xdr:nvPicPr>
      <xdr:blipFill>
        <a:blip xmlns:r="http://schemas.openxmlformats.org/officeDocument/2006/relationships" r:embed="rId1"/>
        <a:stretch>
          <a:fillRect/>
        </a:stretch>
      </xdr:blipFill>
      <xdr:spPr>
        <a:xfrm>
          <a:off x="116540" y="2549059"/>
          <a:ext cx="1798478" cy="865708"/>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sharepoint.com/Systems%20Academies/22-23%20Submissions/D%20M%20C%20U/APT/2223%20APTs/213_202223_P1_APT_213_Westminster_20220222_10_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refreshError="1"/>
      <sheetData sheetId="1">
        <row r="3">
          <cell r="C3" t="str">
            <v>Westminster</v>
          </cell>
        </row>
        <row r="4">
          <cell r="C4">
            <v>213</v>
          </cell>
        </row>
        <row r="7">
          <cell r="T7" t="str">
            <v>22-23</v>
          </cell>
        </row>
        <row r="9">
          <cell r="T9" t="str">
            <v>21-22</v>
          </cell>
        </row>
        <row r="11">
          <cell r="T11" t="str">
            <v>20-21</v>
          </cell>
        </row>
        <row r="16">
          <cell r="T16">
            <v>2021</v>
          </cell>
        </row>
        <row r="18">
          <cell r="T18">
            <v>2022</v>
          </cell>
        </row>
        <row r="21">
          <cell r="T21" t="str">
            <v>Yes</v>
          </cell>
        </row>
        <row r="22">
          <cell r="T22" t="str">
            <v>No</v>
          </cell>
        </row>
      </sheetData>
      <sheetData sheetId="2" refreshError="1"/>
      <sheetData sheetId="3" refreshError="1"/>
      <sheetData sheetId="4" refreshError="1"/>
      <sheetData sheetId="5" refreshError="1"/>
      <sheetData sheetId="6" refreshError="1"/>
      <sheetData sheetId="7" refreshError="1"/>
      <sheetData sheetId="8">
        <row r="6">
          <cell r="DC6" t="str">
            <v>School closed prior to 1 April 2022</v>
          </cell>
        </row>
        <row r="7">
          <cell r="DC7" t="str">
            <v>New School opening prior to 1 April 2022</v>
          </cell>
        </row>
        <row r="8">
          <cell r="DC8" t="str">
            <v>New School opening after 1 April 2022</v>
          </cell>
        </row>
        <row r="9">
          <cell r="DC9" t="str">
            <v>Amalgamation of schools by 1 April 2022</v>
          </cell>
        </row>
        <row r="10">
          <cell r="DC10" t="str">
            <v>Change in pupil numbers/factors</v>
          </cell>
        </row>
        <row r="11">
          <cell r="DC11" t="str">
            <v>Conversion to academy status prior to 4 January 2022</v>
          </cell>
        </row>
        <row r="12">
          <cell r="DC12" t="str">
            <v>New Academy/Free School</v>
          </cell>
        </row>
        <row r="13">
          <cell r="DC13" t="str">
            <v>Other</v>
          </cell>
        </row>
      </sheetData>
      <sheetData sheetId="9">
        <row r="3">
          <cell r="AB3" t="str">
            <v>Additional lump sum for schools amalgamated during FY21-22</v>
          </cell>
        </row>
        <row r="5">
          <cell r="AA5">
            <v>0</v>
          </cell>
          <cell r="AK5">
            <v>0</v>
          </cell>
          <cell r="AL5">
            <v>0</v>
          </cell>
          <cell r="AM5">
            <v>0</v>
          </cell>
          <cell r="AN5">
            <v>0</v>
          </cell>
          <cell r="AO5">
            <v>0</v>
          </cell>
          <cell r="AP5">
            <v>0</v>
          </cell>
          <cell r="AQ5">
            <v>0</v>
          </cell>
          <cell r="AR5">
            <v>0</v>
          </cell>
          <cell r="AS5">
            <v>0</v>
          </cell>
        </row>
      </sheetData>
      <sheetData sheetId="10" refreshError="1"/>
      <sheetData sheetId="11">
        <row r="6">
          <cell r="R6">
            <v>230</v>
          </cell>
        </row>
      </sheetData>
      <sheetData sheetId="12">
        <row r="5">
          <cell r="W5">
            <v>0</v>
          </cell>
          <cell r="X5">
            <v>0</v>
          </cell>
          <cell r="Y5">
            <v>0</v>
          </cell>
          <cell r="Z5">
            <v>0</v>
          </cell>
          <cell r="AA5">
            <v>0</v>
          </cell>
          <cell r="AB5">
            <v>0</v>
          </cell>
          <cell r="AC5">
            <v>0</v>
          </cell>
        </row>
      </sheetData>
      <sheetData sheetId="13">
        <row r="39">
          <cell r="C39" t="str">
            <v>No specific growth fund. Schools Forum 20/1/22</v>
          </cell>
        </row>
        <row r="40">
          <cell r="C40" t="str">
            <v>Targetted Funding will be directly allocated from Hign Needs Block not Schools Formula.</v>
          </cell>
        </row>
        <row r="41">
          <cell r="C41" t="str">
            <v xml:space="preserve">In accordance with previously agreed criteria, falling rolls funding would be provided where schools NOR has fallen by more than 5% since 2021/22, have not been previously supported via falling rolls and are not requiring improvement.  Any remaining reductions above 5% would be supported and the funding provided will be on the basis of 80% of AWPU. Schools requiring falling rolls funding are required to produce a business case and quantify structural changes to be made. School’s forum will make decisions on individual allocations at the March 2022 meeting.  It is estimated that the falling rolls criteria would result in an allocation of £215,000 and this is the amount held for the falling rolls fund. </v>
          </cell>
        </row>
        <row r="42">
          <cell r="C42" t="str">
            <v>Additional funding for schools with split sites only apply where &gt; 400m apart with distinct values. Primary or Secondary with offsite Early Years or Resource Unit - £8,500. Secondary with one of more additional sites to apply e.g. amalgamated schools, offsite units and playing fields, all through schools - £102,100.</v>
          </cell>
        </row>
      </sheetData>
      <sheetData sheetId="14" refreshError="1"/>
      <sheetData sheetId="15"/>
      <sheetData sheetId="16">
        <row r="5">
          <cell r="I5">
            <v>123538210</v>
          </cell>
        </row>
      </sheetData>
      <sheetData sheetId="17">
        <row r="8">
          <cell r="X8">
            <v>72.404554000000005</v>
          </cell>
        </row>
        <row r="9">
          <cell r="Y9">
            <v>107.62365904993298</v>
          </cell>
        </row>
        <row r="10">
          <cell r="X10">
            <v>0</v>
          </cell>
          <cell r="Y10">
            <v>0</v>
          </cell>
        </row>
        <row r="11">
          <cell r="X11">
            <v>0</v>
          </cell>
          <cell r="Y11">
            <v>0</v>
          </cell>
        </row>
        <row r="12">
          <cell r="X12">
            <v>0</v>
          </cell>
          <cell r="Y12">
            <v>0</v>
          </cell>
        </row>
        <row r="13">
          <cell r="X13">
            <v>0</v>
          </cell>
          <cell r="Y13">
            <v>0</v>
          </cell>
        </row>
        <row r="14">
          <cell r="X14">
            <v>0</v>
          </cell>
          <cell r="Y14">
            <v>0</v>
          </cell>
        </row>
        <row r="15">
          <cell r="X15">
            <v>0</v>
          </cell>
          <cell r="Y15">
            <v>0</v>
          </cell>
        </row>
        <row r="16">
          <cell r="X16">
            <v>0</v>
          </cell>
          <cell r="Y16">
            <v>0</v>
          </cell>
        </row>
        <row r="17">
          <cell r="X17">
            <v>0</v>
          </cell>
          <cell r="Y17">
            <v>0</v>
          </cell>
        </row>
        <row r="18">
          <cell r="X18">
            <v>0</v>
          </cell>
          <cell r="Y18">
            <v>0</v>
          </cell>
        </row>
        <row r="19">
          <cell r="X19">
            <v>0</v>
          </cell>
        </row>
        <row r="20">
          <cell r="Y20">
            <v>0</v>
          </cell>
        </row>
        <row r="21">
          <cell r="X21">
            <v>0</v>
          </cell>
        </row>
        <row r="22">
          <cell r="Y22">
            <v>0</v>
          </cell>
        </row>
        <row r="23">
          <cell r="X23">
            <v>0</v>
          </cell>
          <cell r="Y23">
            <v>0</v>
          </cell>
        </row>
        <row r="24">
          <cell r="X24">
            <v>0</v>
          </cell>
          <cell r="Y24">
            <v>0</v>
          </cell>
        </row>
        <row r="26">
          <cell r="X26">
            <v>0</v>
          </cell>
          <cell r="Y26">
            <v>0</v>
          </cell>
        </row>
      </sheetData>
      <sheetData sheetId="18" refreshError="1"/>
      <sheetData sheetId="19">
        <row r="5">
          <cell r="H5">
            <v>36951881.984218389</v>
          </cell>
          <cell r="AH5">
            <v>6728826.3728124965</v>
          </cell>
          <cell r="AI5">
            <v>0</v>
          </cell>
          <cell r="AJ5">
            <v>0</v>
          </cell>
          <cell r="AK5">
            <v>416900</v>
          </cell>
          <cell r="AL5">
            <v>1386771.15</v>
          </cell>
          <cell r="AM5">
            <v>0</v>
          </cell>
          <cell r="AN5">
            <v>0</v>
          </cell>
          <cell r="AO5">
            <v>0</v>
          </cell>
          <cell r="AP5">
            <v>0</v>
          </cell>
          <cell r="AQ5">
            <v>0</v>
          </cell>
          <cell r="AR5">
            <v>0</v>
          </cell>
          <cell r="AS5">
            <v>0</v>
          </cell>
          <cell r="AT5">
            <v>0</v>
          </cell>
          <cell r="AX5">
            <v>9950097.2990127746</v>
          </cell>
          <cell r="BC5">
            <v>0</v>
          </cell>
          <cell r="BD5">
            <v>0</v>
          </cell>
          <cell r="BF5">
            <v>51730024.834325328</v>
          </cell>
          <cell r="BG5">
            <v>70250413.948554397</v>
          </cell>
          <cell r="BO5">
            <v>725080.16284860088</v>
          </cell>
        </row>
        <row r="6">
          <cell r="C6">
            <v>2132032</v>
          </cell>
        </row>
        <row r="7">
          <cell r="C7">
            <v>2132189</v>
          </cell>
        </row>
        <row r="8">
          <cell r="C8">
            <v>2132208</v>
          </cell>
        </row>
        <row r="9">
          <cell r="C9">
            <v>2132778</v>
          </cell>
        </row>
        <row r="10">
          <cell r="C10">
            <v>2132799</v>
          </cell>
        </row>
        <row r="11">
          <cell r="C11">
            <v>2132816</v>
          </cell>
        </row>
        <row r="12">
          <cell r="C12">
            <v>2132844</v>
          </cell>
        </row>
        <row r="13">
          <cell r="C13">
            <v>2133306</v>
          </cell>
        </row>
        <row r="14">
          <cell r="C14">
            <v>2133316</v>
          </cell>
        </row>
        <row r="15">
          <cell r="C15">
            <v>2133351</v>
          </cell>
        </row>
        <row r="16">
          <cell r="C16">
            <v>2133381</v>
          </cell>
        </row>
        <row r="17">
          <cell r="C17">
            <v>2133414</v>
          </cell>
        </row>
        <row r="18">
          <cell r="C18">
            <v>2133418</v>
          </cell>
        </row>
        <row r="19">
          <cell r="C19">
            <v>2133424</v>
          </cell>
        </row>
        <row r="20">
          <cell r="C20">
            <v>2133432</v>
          </cell>
        </row>
        <row r="21">
          <cell r="C21">
            <v>2133440</v>
          </cell>
        </row>
        <row r="22">
          <cell r="C22">
            <v>2133446</v>
          </cell>
        </row>
        <row r="23">
          <cell r="C23">
            <v>2133451</v>
          </cell>
        </row>
        <row r="24">
          <cell r="C24">
            <v>2133453</v>
          </cell>
        </row>
        <row r="25">
          <cell r="C25">
            <v>2133473</v>
          </cell>
        </row>
        <row r="26">
          <cell r="C26">
            <v>2133496</v>
          </cell>
        </row>
        <row r="27">
          <cell r="C27">
            <v>2133511</v>
          </cell>
        </row>
        <row r="28">
          <cell r="C28">
            <v>2133520</v>
          </cell>
        </row>
        <row r="29">
          <cell r="C29">
            <v>2133532</v>
          </cell>
        </row>
        <row r="30">
          <cell r="C30">
            <v>2133539</v>
          </cell>
        </row>
        <row r="31">
          <cell r="C31">
            <v>2133580</v>
          </cell>
        </row>
        <row r="32">
          <cell r="C32">
            <v>2133582</v>
          </cell>
        </row>
        <row r="33">
          <cell r="C33">
            <v>2133590</v>
          </cell>
        </row>
        <row r="34">
          <cell r="C34">
            <v>2133598</v>
          </cell>
        </row>
        <row r="35">
          <cell r="C35">
            <v>2133610</v>
          </cell>
        </row>
        <row r="36">
          <cell r="C36">
            <v>2133611</v>
          </cell>
        </row>
        <row r="37">
          <cell r="C37">
            <v>2133623</v>
          </cell>
        </row>
        <row r="38">
          <cell r="C38">
            <v>2133653</v>
          </cell>
        </row>
        <row r="39">
          <cell r="C39">
            <v>2134723</v>
          </cell>
        </row>
        <row r="40">
          <cell r="C40">
            <v>2132000</v>
          </cell>
        </row>
        <row r="41">
          <cell r="C41">
            <v>2132002</v>
          </cell>
        </row>
        <row r="42">
          <cell r="C42">
            <v>2132003</v>
          </cell>
        </row>
        <row r="43">
          <cell r="C43">
            <v>2132004</v>
          </cell>
        </row>
        <row r="44">
          <cell r="C44">
            <v>2132244</v>
          </cell>
        </row>
        <row r="45">
          <cell r="C45">
            <v>2132418</v>
          </cell>
        </row>
        <row r="46">
          <cell r="C46">
            <v>2134000</v>
          </cell>
        </row>
        <row r="47">
          <cell r="C47">
            <v>2134003</v>
          </cell>
        </row>
        <row r="48">
          <cell r="C48">
            <v>2134004</v>
          </cell>
        </row>
        <row r="49">
          <cell r="C49">
            <v>2134628</v>
          </cell>
        </row>
        <row r="50">
          <cell r="C50">
            <v>2134673</v>
          </cell>
        </row>
        <row r="51">
          <cell r="C51">
            <v>2134687</v>
          </cell>
        </row>
        <row r="52">
          <cell r="C52">
            <v>2134809</v>
          </cell>
        </row>
        <row r="53">
          <cell r="C53">
            <v>2136905</v>
          </cell>
        </row>
        <row r="54">
          <cell r="C54">
            <v>2136906</v>
          </cell>
        </row>
        <row r="55">
          <cell r="C55">
            <v>2136908</v>
          </cell>
        </row>
        <row r="56">
          <cell r="C56">
            <v>2136907</v>
          </cell>
        </row>
        <row r="57">
          <cell r="C57" t="str">
            <v/>
          </cell>
        </row>
        <row r="58">
          <cell r="C58" t="str">
            <v/>
          </cell>
        </row>
        <row r="59">
          <cell r="C59" t="str">
            <v/>
          </cell>
        </row>
        <row r="60">
          <cell r="C60" t="str">
            <v/>
          </cell>
        </row>
        <row r="61">
          <cell r="C61" t="str">
            <v/>
          </cell>
        </row>
        <row r="62">
          <cell r="C62" t="str">
            <v/>
          </cell>
        </row>
        <row r="63">
          <cell r="C63" t="str">
            <v/>
          </cell>
        </row>
        <row r="64">
          <cell r="C64" t="str">
            <v/>
          </cell>
        </row>
        <row r="65">
          <cell r="C65" t="str">
            <v/>
          </cell>
        </row>
        <row r="66">
          <cell r="C66" t="str">
            <v/>
          </cell>
        </row>
        <row r="67">
          <cell r="C67" t="str">
            <v/>
          </cell>
        </row>
        <row r="68">
          <cell r="C68" t="str">
            <v/>
          </cell>
        </row>
        <row r="69">
          <cell r="C69" t="str">
            <v/>
          </cell>
        </row>
        <row r="70">
          <cell r="C70" t="str">
            <v/>
          </cell>
        </row>
        <row r="71">
          <cell r="C71" t="str">
            <v/>
          </cell>
        </row>
        <row r="72">
          <cell r="C72" t="str">
            <v/>
          </cell>
        </row>
        <row r="73">
          <cell r="C73" t="str">
            <v/>
          </cell>
        </row>
        <row r="74">
          <cell r="C74" t="str">
            <v/>
          </cell>
        </row>
        <row r="75">
          <cell r="C75" t="str">
            <v/>
          </cell>
        </row>
        <row r="76">
          <cell r="C76" t="str">
            <v/>
          </cell>
        </row>
        <row r="77">
          <cell r="C77" t="str">
            <v/>
          </cell>
        </row>
        <row r="78">
          <cell r="C78" t="str">
            <v/>
          </cell>
        </row>
        <row r="79">
          <cell r="C79" t="str">
            <v/>
          </cell>
        </row>
        <row r="80">
          <cell r="C80" t="str">
            <v/>
          </cell>
        </row>
        <row r="81">
          <cell r="C81" t="str">
            <v/>
          </cell>
        </row>
        <row r="82">
          <cell r="C82" t="str">
            <v/>
          </cell>
        </row>
        <row r="83">
          <cell r="C83" t="str">
            <v/>
          </cell>
        </row>
        <row r="84">
          <cell r="C84" t="str">
            <v/>
          </cell>
        </row>
        <row r="85">
          <cell r="C85" t="str">
            <v/>
          </cell>
        </row>
        <row r="86">
          <cell r="C86" t="str">
            <v/>
          </cell>
        </row>
        <row r="87">
          <cell r="C87" t="str">
            <v/>
          </cell>
        </row>
        <row r="88">
          <cell r="C88" t="str">
            <v/>
          </cell>
        </row>
        <row r="89">
          <cell r="C89" t="str">
            <v/>
          </cell>
        </row>
        <row r="90">
          <cell r="C90"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1">
          <cell r="C101"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2">
          <cell r="C112"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row r="257">
          <cell r="C257" t="str">
            <v/>
          </cell>
        </row>
        <row r="258">
          <cell r="C258" t="str">
            <v/>
          </cell>
        </row>
        <row r="259">
          <cell r="C259" t="str">
            <v/>
          </cell>
        </row>
        <row r="260">
          <cell r="C260" t="str">
            <v/>
          </cell>
        </row>
        <row r="261">
          <cell r="C261" t="str">
            <v/>
          </cell>
        </row>
        <row r="262">
          <cell r="C262" t="str">
            <v/>
          </cell>
        </row>
        <row r="263">
          <cell r="C263" t="str">
            <v/>
          </cell>
        </row>
        <row r="264">
          <cell r="C264" t="str">
            <v/>
          </cell>
        </row>
        <row r="265">
          <cell r="C265" t="str">
            <v/>
          </cell>
        </row>
        <row r="266">
          <cell r="C266" t="str">
            <v/>
          </cell>
        </row>
        <row r="267">
          <cell r="C267" t="str">
            <v/>
          </cell>
        </row>
        <row r="268">
          <cell r="C268" t="str">
            <v/>
          </cell>
        </row>
        <row r="269">
          <cell r="C269" t="str">
            <v/>
          </cell>
        </row>
        <row r="270">
          <cell r="C270" t="str">
            <v/>
          </cell>
        </row>
        <row r="271">
          <cell r="C271" t="str">
            <v/>
          </cell>
        </row>
        <row r="272">
          <cell r="C272" t="str">
            <v/>
          </cell>
        </row>
        <row r="273">
          <cell r="C273" t="str">
            <v/>
          </cell>
        </row>
        <row r="274">
          <cell r="C274" t="str">
            <v/>
          </cell>
        </row>
        <row r="275">
          <cell r="C275" t="str">
            <v/>
          </cell>
        </row>
        <row r="276">
          <cell r="C276" t="str">
            <v/>
          </cell>
        </row>
        <row r="277">
          <cell r="C277" t="str">
            <v/>
          </cell>
        </row>
        <row r="278">
          <cell r="C278" t="str">
            <v/>
          </cell>
        </row>
        <row r="279">
          <cell r="C279" t="str">
            <v/>
          </cell>
        </row>
        <row r="280">
          <cell r="C280" t="str">
            <v/>
          </cell>
        </row>
        <row r="281">
          <cell r="C281" t="str">
            <v/>
          </cell>
        </row>
        <row r="282">
          <cell r="C282" t="str">
            <v/>
          </cell>
        </row>
        <row r="283">
          <cell r="C283" t="str">
            <v/>
          </cell>
        </row>
        <row r="284">
          <cell r="C284" t="str">
            <v/>
          </cell>
        </row>
        <row r="285">
          <cell r="C285" t="str">
            <v/>
          </cell>
        </row>
        <row r="286">
          <cell r="C286" t="str">
            <v/>
          </cell>
        </row>
        <row r="287">
          <cell r="C287" t="str">
            <v/>
          </cell>
        </row>
        <row r="288">
          <cell r="C288" t="str">
            <v/>
          </cell>
        </row>
        <row r="289">
          <cell r="C289" t="str">
            <v/>
          </cell>
        </row>
        <row r="290">
          <cell r="C290" t="str">
            <v/>
          </cell>
        </row>
        <row r="291">
          <cell r="C291" t="str">
            <v/>
          </cell>
        </row>
        <row r="292">
          <cell r="C292" t="str">
            <v/>
          </cell>
        </row>
        <row r="293">
          <cell r="C293" t="str">
            <v/>
          </cell>
        </row>
        <row r="294">
          <cell r="C294" t="str">
            <v/>
          </cell>
        </row>
        <row r="295">
          <cell r="C295" t="str">
            <v/>
          </cell>
        </row>
        <row r="296">
          <cell r="C296" t="str">
            <v/>
          </cell>
        </row>
        <row r="297">
          <cell r="C297" t="str">
            <v/>
          </cell>
        </row>
        <row r="298">
          <cell r="C298" t="str">
            <v/>
          </cell>
        </row>
        <row r="299">
          <cell r="C299" t="str">
            <v/>
          </cell>
        </row>
        <row r="300">
          <cell r="C300" t="str">
            <v/>
          </cell>
        </row>
        <row r="301">
          <cell r="C301" t="str">
            <v/>
          </cell>
        </row>
        <row r="302">
          <cell r="C302" t="str">
            <v/>
          </cell>
        </row>
        <row r="303">
          <cell r="C303" t="str">
            <v/>
          </cell>
        </row>
        <row r="304">
          <cell r="C304" t="str">
            <v/>
          </cell>
        </row>
        <row r="305">
          <cell r="C305" t="str">
            <v/>
          </cell>
        </row>
        <row r="306">
          <cell r="C306" t="str">
            <v/>
          </cell>
        </row>
        <row r="307">
          <cell r="C307" t="str">
            <v/>
          </cell>
        </row>
        <row r="308">
          <cell r="C308" t="str">
            <v/>
          </cell>
        </row>
        <row r="309">
          <cell r="C309" t="str">
            <v/>
          </cell>
        </row>
        <row r="310">
          <cell r="C310" t="str">
            <v/>
          </cell>
        </row>
        <row r="311">
          <cell r="C311" t="str">
            <v/>
          </cell>
        </row>
        <row r="312">
          <cell r="C312" t="str">
            <v/>
          </cell>
        </row>
        <row r="313">
          <cell r="C313" t="str">
            <v/>
          </cell>
        </row>
        <row r="314">
          <cell r="C314" t="str">
            <v/>
          </cell>
        </row>
        <row r="315">
          <cell r="C315" t="str">
            <v/>
          </cell>
        </row>
        <row r="316">
          <cell r="C316" t="str">
            <v/>
          </cell>
        </row>
        <row r="317">
          <cell r="C317" t="str">
            <v/>
          </cell>
        </row>
        <row r="318">
          <cell r="C318" t="str">
            <v/>
          </cell>
        </row>
        <row r="319">
          <cell r="C319" t="str">
            <v/>
          </cell>
        </row>
        <row r="320">
          <cell r="C320" t="str">
            <v/>
          </cell>
        </row>
        <row r="321">
          <cell r="C321" t="str">
            <v/>
          </cell>
        </row>
        <row r="322">
          <cell r="C322" t="str">
            <v/>
          </cell>
        </row>
        <row r="323">
          <cell r="C323" t="str">
            <v/>
          </cell>
        </row>
        <row r="324">
          <cell r="C324" t="str">
            <v/>
          </cell>
        </row>
        <row r="325">
          <cell r="C325" t="str">
            <v/>
          </cell>
        </row>
        <row r="326">
          <cell r="C326" t="str">
            <v/>
          </cell>
        </row>
        <row r="327">
          <cell r="C327" t="str">
            <v/>
          </cell>
        </row>
        <row r="328">
          <cell r="C328" t="str">
            <v/>
          </cell>
        </row>
        <row r="329">
          <cell r="C329" t="str">
            <v/>
          </cell>
        </row>
        <row r="330">
          <cell r="C330" t="str">
            <v/>
          </cell>
        </row>
        <row r="331">
          <cell r="C331" t="str">
            <v/>
          </cell>
        </row>
        <row r="332">
          <cell r="C332" t="str">
            <v/>
          </cell>
        </row>
        <row r="333">
          <cell r="C333" t="str">
            <v/>
          </cell>
        </row>
        <row r="334">
          <cell r="C334" t="str">
            <v/>
          </cell>
        </row>
        <row r="335">
          <cell r="C335" t="str">
            <v/>
          </cell>
        </row>
        <row r="336">
          <cell r="C336" t="str">
            <v/>
          </cell>
        </row>
        <row r="337">
          <cell r="C337" t="str">
            <v/>
          </cell>
        </row>
        <row r="338">
          <cell r="C338" t="str">
            <v/>
          </cell>
        </row>
        <row r="339">
          <cell r="C339" t="str">
            <v/>
          </cell>
        </row>
        <row r="340">
          <cell r="C340" t="str">
            <v/>
          </cell>
        </row>
        <row r="341">
          <cell r="C341" t="str">
            <v/>
          </cell>
        </row>
        <row r="342">
          <cell r="C342" t="str">
            <v/>
          </cell>
        </row>
        <row r="343">
          <cell r="C343" t="str">
            <v/>
          </cell>
        </row>
        <row r="344">
          <cell r="C344" t="str">
            <v/>
          </cell>
        </row>
        <row r="345">
          <cell r="C345" t="str">
            <v/>
          </cell>
        </row>
        <row r="346">
          <cell r="C346" t="str">
            <v/>
          </cell>
        </row>
        <row r="347">
          <cell r="C347" t="str">
            <v/>
          </cell>
        </row>
        <row r="348">
          <cell r="C348" t="str">
            <v/>
          </cell>
        </row>
        <row r="349">
          <cell r="C349" t="str">
            <v/>
          </cell>
        </row>
        <row r="350">
          <cell r="C350" t="str">
            <v/>
          </cell>
        </row>
        <row r="351">
          <cell r="C351" t="str">
            <v/>
          </cell>
        </row>
        <row r="352">
          <cell r="C352" t="str">
            <v/>
          </cell>
        </row>
        <row r="353">
          <cell r="C353" t="str">
            <v/>
          </cell>
        </row>
        <row r="354">
          <cell r="C354" t="str">
            <v/>
          </cell>
        </row>
        <row r="355">
          <cell r="C355" t="str">
            <v/>
          </cell>
        </row>
        <row r="356">
          <cell r="C356" t="str">
            <v/>
          </cell>
        </row>
        <row r="357">
          <cell r="C357" t="str">
            <v/>
          </cell>
        </row>
        <row r="358">
          <cell r="C358" t="str">
            <v/>
          </cell>
        </row>
        <row r="359">
          <cell r="C359" t="str">
            <v/>
          </cell>
        </row>
        <row r="360">
          <cell r="C360" t="str">
            <v/>
          </cell>
        </row>
        <row r="361">
          <cell r="C361" t="str">
            <v/>
          </cell>
        </row>
        <row r="362">
          <cell r="C362" t="str">
            <v/>
          </cell>
        </row>
        <row r="363">
          <cell r="C363" t="str">
            <v/>
          </cell>
        </row>
        <row r="364">
          <cell r="C364" t="str">
            <v/>
          </cell>
        </row>
        <row r="365">
          <cell r="C365" t="str">
            <v/>
          </cell>
        </row>
        <row r="366">
          <cell r="C366" t="str">
            <v/>
          </cell>
        </row>
        <row r="367">
          <cell r="C367" t="str">
            <v/>
          </cell>
        </row>
        <row r="368">
          <cell r="C368" t="str">
            <v/>
          </cell>
        </row>
        <row r="369">
          <cell r="C369" t="str">
            <v/>
          </cell>
        </row>
        <row r="370">
          <cell r="C370" t="str">
            <v/>
          </cell>
        </row>
        <row r="371">
          <cell r="C371" t="str">
            <v/>
          </cell>
        </row>
        <row r="372">
          <cell r="C372" t="str">
            <v/>
          </cell>
        </row>
        <row r="373">
          <cell r="C373" t="str">
            <v/>
          </cell>
        </row>
        <row r="374">
          <cell r="C374" t="str">
            <v/>
          </cell>
        </row>
        <row r="375">
          <cell r="C375" t="str">
            <v/>
          </cell>
        </row>
        <row r="376">
          <cell r="C376" t="str">
            <v/>
          </cell>
        </row>
        <row r="377">
          <cell r="C377" t="str">
            <v/>
          </cell>
        </row>
        <row r="378">
          <cell r="C378" t="str">
            <v/>
          </cell>
        </row>
        <row r="379">
          <cell r="C379" t="str">
            <v/>
          </cell>
        </row>
        <row r="380">
          <cell r="C380" t="str">
            <v/>
          </cell>
        </row>
        <row r="381">
          <cell r="C381" t="str">
            <v/>
          </cell>
        </row>
        <row r="382">
          <cell r="C382" t="str">
            <v/>
          </cell>
        </row>
        <row r="383">
          <cell r="C383" t="str">
            <v/>
          </cell>
        </row>
        <row r="384">
          <cell r="C384" t="str">
            <v/>
          </cell>
        </row>
        <row r="385">
          <cell r="C385" t="str">
            <v/>
          </cell>
        </row>
        <row r="386">
          <cell r="C386" t="str">
            <v/>
          </cell>
        </row>
        <row r="387">
          <cell r="C387" t="str">
            <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sheetData>
      <sheetData sheetId="20" refreshError="1"/>
      <sheetData sheetId="21" refreshError="1"/>
      <sheetData sheetId="22" refreshError="1"/>
      <sheetData sheetId="23">
        <row r="4">
          <cell r="D4" t="str">
            <v>Pass</v>
          </cell>
        </row>
        <row r="5">
          <cell r="D5" t="str">
            <v>Pass</v>
          </cell>
        </row>
        <row r="6">
          <cell r="D6" t="str">
            <v>Pass</v>
          </cell>
        </row>
        <row r="7">
          <cell r="D7" t="str">
            <v>Pass</v>
          </cell>
        </row>
        <row r="8">
          <cell r="D8" t="str">
            <v>Pass</v>
          </cell>
        </row>
        <row r="9">
          <cell r="D9" t="str">
            <v>Pass</v>
          </cell>
        </row>
        <row r="10">
          <cell r="D10" t="str">
            <v>Pass</v>
          </cell>
        </row>
        <row r="11">
          <cell r="D11" t="str">
            <v>Pass</v>
          </cell>
        </row>
        <row r="12">
          <cell r="D12" t="str">
            <v>Pass</v>
          </cell>
        </row>
        <row r="13">
          <cell r="D13" t="str">
            <v>Pass</v>
          </cell>
        </row>
        <row r="14">
          <cell r="D14" t="str">
            <v>Pass</v>
          </cell>
        </row>
        <row r="15">
          <cell r="D15" t="str">
            <v>Pass</v>
          </cell>
        </row>
        <row r="16">
          <cell r="D16" t="str">
            <v>Pass</v>
          </cell>
        </row>
        <row r="17">
          <cell r="D17" t="str">
            <v>Pass</v>
          </cell>
        </row>
        <row r="18">
          <cell r="D18" t="str">
            <v>Pass</v>
          </cell>
        </row>
        <row r="19">
          <cell r="D19" t="str">
            <v>Pass</v>
          </cell>
        </row>
        <row r="20">
          <cell r="D20" t="str">
            <v>Pass</v>
          </cell>
        </row>
        <row r="21">
          <cell r="D21" t="str">
            <v>Pass</v>
          </cell>
        </row>
        <row r="22">
          <cell r="D22" t="str">
            <v>Pass</v>
          </cell>
        </row>
        <row r="23">
          <cell r="D23" t="str">
            <v>Pass</v>
          </cell>
        </row>
        <row r="24">
          <cell r="D24" t="str">
            <v>Pass</v>
          </cell>
        </row>
        <row r="25">
          <cell r="D25" t="str">
            <v>Pass</v>
          </cell>
        </row>
        <row r="26">
          <cell r="D26" t="str">
            <v>Pass</v>
          </cell>
        </row>
        <row r="27">
          <cell r="D27" t="str">
            <v>Pass</v>
          </cell>
        </row>
        <row r="28">
          <cell r="D28" t="str">
            <v>Pass</v>
          </cell>
        </row>
        <row r="29">
          <cell r="D29" t="str">
            <v>Pass</v>
          </cell>
        </row>
        <row r="30">
          <cell r="D30" t="str">
            <v>Pass</v>
          </cell>
        </row>
        <row r="31">
          <cell r="D31" t="str">
            <v>Pass</v>
          </cell>
        </row>
        <row r="32">
          <cell r="D32" t="str">
            <v>Pass</v>
          </cell>
        </row>
        <row r="33">
          <cell r="D33" t="str">
            <v>Pass</v>
          </cell>
        </row>
        <row r="34">
          <cell r="D34" t="str">
            <v>Pass</v>
          </cell>
        </row>
        <row r="35">
          <cell r="D35" t="str">
            <v>Pass</v>
          </cell>
        </row>
        <row r="36">
          <cell r="D36" t="str">
            <v>Pass</v>
          </cell>
        </row>
        <row r="37">
          <cell r="D37" t="str">
            <v>Pass</v>
          </cell>
        </row>
        <row r="40">
          <cell r="C40" t="str">
            <v>Pass</v>
          </cell>
          <cell r="D40" t="str">
            <v>Pass</v>
          </cell>
          <cell r="E40" t="str">
            <v>Pass</v>
          </cell>
          <cell r="F40" t="str">
            <v>Pass</v>
          </cell>
          <cell r="G40" t="str">
            <v>Pass</v>
          </cell>
          <cell r="H40" t="str">
            <v>Pass</v>
          </cell>
          <cell r="I40" t="str">
            <v>Pass</v>
          </cell>
          <cell r="J40" t="str">
            <v>Pass</v>
          </cell>
          <cell r="K40" t="str">
            <v>Pass</v>
          </cell>
          <cell r="L40" t="str">
            <v>Pass</v>
          </cell>
          <cell r="M40" t="str">
            <v>Pass</v>
          </cell>
          <cell r="N40" t="str">
            <v>Pass</v>
          </cell>
          <cell r="O40" t="str">
            <v>Pass</v>
          </cell>
          <cell r="P40" t="str">
            <v>Pass</v>
          </cell>
          <cell r="Q40" t="str">
            <v>Pass</v>
          </cell>
          <cell r="R40" t="str">
            <v>Pass</v>
          </cell>
          <cell r="S40" t="str">
            <v>Pass</v>
          </cell>
          <cell r="T40" t="str">
            <v>Pass</v>
          </cell>
          <cell r="U40" t="str">
            <v>Pass</v>
          </cell>
          <cell r="V40" t="str">
            <v>Pass</v>
          </cell>
          <cell r="W40" t="str">
            <v>Pass</v>
          </cell>
          <cell r="X40" t="str">
            <v>Pass</v>
          </cell>
          <cell r="Y40" t="str">
            <v>Pass</v>
          </cell>
          <cell r="Z40" t="str">
            <v>Pass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sheetPr>
  <dimension ref="A1:B8"/>
  <sheetViews>
    <sheetView tabSelected="1" workbookViewId="0">
      <selection activeCell="B13" sqref="B13"/>
    </sheetView>
  </sheetViews>
  <sheetFormatPr defaultColWidth="9" defaultRowHeight="15" x14ac:dyDescent="0.35"/>
  <cols>
    <col min="1" max="1" width="28.875" style="1" customWidth="1"/>
    <col min="2" max="2" width="134" style="1" bestFit="1" customWidth="1"/>
    <col min="3" max="3" width="9" style="1" customWidth="1"/>
    <col min="4" max="16384" width="9" style="1"/>
  </cols>
  <sheetData>
    <row r="1" spans="1:2" ht="28.5" customHeight="1" x14ac:dyDescent="0.35">
      <c r="A1" s="21" t="s">
        <v>444</v>
      </c>
      <c r="B1" s="21"/>
    </row>
    <row r="2" spans="1:2" ht="27" customHeight="1" x14ac:dyDescent="0.35">
      <c r="A2" s="21" t="s">
        <v>443</v>
      </c>
      <c r="B2" s="21"/>
    </row>
    <row r="3" spans="1:2" ht="26.85" customHeight="1" x14ac:dyDescent="0.35">
      <c r="A3" s="21" t="s">
        <v>0</v>
      </c>
      <c r="B3" s="21"/>
    </row>
    <row r="4" spans="1:2" ht="27" customHeight="1" x14ac:dyDescent="0.35">
      <c r="A4" s="22" t="s">
        <v>439</v>
      </c>
      <c r="B4" s="21" t="s">
        <v>442</v>
      </c>
    </row>
    <row r="5" spans="1:2" customFormat="1" ht="27" customHeight="1" x14ac:dyDescent="0.35">
      <c r="A5" s="22" t="s">
        <v>440</v>
      </c>
      <c r="B5" s="21" t="s">
        <v>441</v>
      </c>
    </row>
    <row r="6" spans="1:2" customFormat="1" ht="27" customHeight="1" x14ac:dyDescent="0.35">
      <c r="A6" s="21" t="s">
        <v>1</v>
      </c>
      <c r="B6" s="21"/>
    </row>
    <row r="7" spans="1:2" customFormat="1" ht="27" customHeight="1" x14ac:dyDescent="0.35">
      <c r="A7" s="21" t="s">
        <v>2</v>
      </c>
      <c r="B7" s="23"/>
    </row>
    <row r="8" spans="1:2" customFormat="1" ht="87" customHeight="1" x14ac:dyDescent="0.35">
      <c r="A8" s="1"/>
      <c r="B8" s="1"/>
    </row>
  </sheetData>
  <hyperlinks>
    <hyperlink ref="A4" location="Proforma_2022_to_2023!A1" display="Proforma 2122" xr:uid="{00000000-0004-0000-0000-000000000000}"/>
    <hyperlink ref="A5" location="Final_data_2022_to_2023!A1" display="Final data 2223" xr:uid="{00000000-0004-0000-0000-000001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E479F-56A2-42B7-BA31-48A7F5EDAB31}">
  <sheetPr codeName="Sheet2">
    <tabColor rgb="FFCCFFFF"/>
  </sheetPr>
  <dimension ref="B1:N92"/>
  <sheetViews>
    <sheetView showGridLines="0" zoomScale="85" zoomScaleNormal="85" workbookViewId="0">
      <selection activeCell="I5" sqref="I5"/>
    </sheetView>
  </sheetViews>
  <sheetFormatPr defaultColWidth="8" defaultRowHeight="14.25" x14ac:dyDescent="0.45"/>
  <cols>
    <col min="1" max="1" width="1.75" style="24" customWidth="1"/>
    <col min="2" max="2" width="2.75" style="24" customWidth="1"/>
    <col min="3" max="3" width="25.875" style="25" customWidth="1"/>
    <col min="4" max="4" width="28" style="26" customWidth="1"/>
    <col min="5" max="5" width="14.125" style="24" customWidth="1"/>
    <col min="6" max="6" width="14.875" style="24" customWidth="1"/>
    <col min="7" max="7" width="15.625" style="24" customWidth="1"/>
    <col min="8" max="8" width="16.125" style="24" customWidth="1"/>
    <col min="9" max="9" width="16.75" style="24" customWidth="1"/>
    <col min="10" max="10" width="24" style="24" customWidth="1"/>
    <col min="11" max="11" width="23.5" style="24" customWidth="1"/>
    <col min="12" max="13" width="12" style="24" customWidth="1"/>
    <col min="14" max="16384" width="8" style="24"/>
  </cols>
  <sheetData>
    <row r="1" spans="2:14" ht="9" customHeight="1" thickBot="1" x14ac:dyDescent="0.5"/>
    <row r="2" spans="2:14" x14ac:dyDescent="0.45">
      <c r="B2" s="27"/>
      <c r="C2" s="28"/>
      <c r="D2" s="29"/>
      <c r="E2" s="30"/>
      <c r="F2" s="30"/>
      <c r="G2" s="30"/>
      <c r="H2" s="30"/>
      <c r="I2" s="30"/>
      <c r="J2" s="30"/>
      <c r="K2" s="30"/>
      <c r="L2" s="30"/>
      <c r="M2" s="30"/>
      <c r="N2" s="31"/>
    </row>
    <row r="3" spans="2:14" x14ac:dyDescent="0.45">
      <c r="B3" s="32"/>
      <c r="C3" s="33" t="s">
        <v>461</v>
      </c>
      <c r="N3" s="34"/>
    </row>
    <row r="4" spans="2:14" ht="14.65" thickBot="1" x14ac:dyDescent="0.5">
      <c r="B4" s="32"/>
      <c r="C4" s="33"/>
      <c r="N4" s="34"/>
    </row>
    <row r="5" spans="2:14" ht="28.5" customHeight="1" thickBot="1" x14ac:dyDescent="0.5">
      <c r="B5" s="32"/>
      <c r="C5" s="25" t="s">
        <v>462</v>
      </c>
      <c r="D5" s="265" t="s">
        <v>3</v>
      </c>
      <c r="E5" s="266"/>
      <c r="F5" s="267"/>
      <c r="H5" s="26"/>
      <c r="J5" s="35"/>
      <c r="K5" s="35"/>
      <c r="L5" s="36"/>
      <c r="M5" s="36"/>
      <c r="N5" s="34"/>
    </row>
    <row r="6" spans="2:14" ht="28.5" customHeight="1" thickBot="1" x14ac:dyDescent="0.5">
      <c r="B6" s="32"/>
      <c r="C6" s="25" t="s">
        <v>463</v>
      </c>
      <c r="D6" s="268">
        <f>IFERROR(INDEX(Final_data_2022_to_2023!$A:$A,MATCH($D$5,Final_data_2022_to_2023!$B:$B,0)),"")</f>
        <v>301</v>
      </c>
      <c r="E6" s="269"/>
      <c r="F6" s="270"/>
      <c r="J6" s="37"/>
      <c r="K6" s="37"/>
      <c r="L6" s="38"/>
      <c r="M6" s="38"/>
      <c r="N6" s="34"/>
    </row>
    <row r="7" spans="2:14" ht="28.5" customHeight="1" thickBot="1" x14ac:dyDescent="0.5">
      <c r="B7" s="32"/>
      <c r="D7" s="39"/>
      <c r="E7" s="39"/>
      <c r="F7" s="39"/>
      <c r="J7" s="37"/>
      <c r="K7" s="37"/>
      <c r="L7" s="38"/>
      <c r="M7" s="38"/>
      <c r="N7" s="34"/>
    </row>
    <row r="8" spans="2:14" ht="45.75" customHeight="1" thickBot="1" x14ac:dyDescent="0.5">
      <c r="B8" s="32"/>
      <c r="D8" s="40" t="s">
        <v>4</v>
      </c>
      <c r="E8" s="271" t="s">
        <v>5</v>
      </c>
      <c r="F8" s="272"/>
      <c r="G8" s="271" t="s">
        <v>6</v>
      </c>
      <c r="H8" s="272"/>
      <c r="I8" s="271" t="s">
        <v>7</v>
      </c>
      <c r="J8" s="272"/>
      <c r="L8" s="273" t="s">
        <v>445</v>
      </c>
      <c r="M8" s="274"/>
      <c r="N8" s="34"/>
    </row>
    <row r="9" spans="2:14" ht="27.75" customHeight="1" thickBot="1" x14ac:dyDescent="0.5">
      <c r="B9" s="32"/>
      <c r="D9" s="91">
        <f>IFERROR(INDEX(Final_data_2022_to_2023!$D:$D,MATCH($D$5,Final_data_2022_to_2023!$B:$B,0)),"")</f>
        <v>4265</v>
      </c>
      <c r="E9" s="275">
        <f>IFERROR(INDEX(Final_data_2022_to_2023!$E:$E,MATCH($D$5,Final_data_2022_to_2023!$B:$B,0)),"")</f>
        <v>5321</v>
      </c>
      <c r="F9" s="276"/>
      <c r="G9" s="275">
        <f>IFERROR(INDEX(Final_data_2022_to_2023!$F:$F,MATCH($D$5,Final_data_2022_to_2023!$B:$B,0)),"")</f>
        <v>5831</v>
      </c>
      <c r="H9" s="276"/>
      <c r="I9" s="275">
        <f>IFERROR(INDEX(Final_data_2022_to_2023!$G:$G,MATCH($D$5,Final_data_2022_to_2023!$B:$B,0)),"")</f>
        <v>5525</v>
      </c>
      <c r="J9" s="276"/>
      <c r="L9" s="277" t="str">
        <f>IFERROR(IF(INDEX(Final_data_2022_to_2023!$H:$H,MATCH($D$5,Final_data_2022_to_2023!$B:$B,0))="","",INDEX(Final_data_2022_to_2023!$H:$H,MATCH($D$5,Final_data_2022_to_2023!$B:$B,0))),"")</f>
        <v/>
      </c>
      <c r="M9" s="278"/>
      <c r="N9" s="34"/>
    </row>
    <row r="10" spans="2:14" ht="17.25" customHeight="1" x14ac:dyDescent="0.45">
      <c r="B10" s="32"/>
      <c r="C10" s="41"/>
      <c r="D10" s="42"/>
      <c r="F10" s="42"/>
      <c r="G10" s="42"/>
      <c r="I10" s="42"/>
      <c r="J10" s="42"/>
      <c r="K10" s="42"/>
      <c r="N10" s="34"/>
    </row>
    <row r="11" spans="2:14" ht="14.65" thickBot="1" x14ac:dyDescent="0.5">
      <c r="B11" s="32"/>
      <c r="C11" s="43" t="s">
        <v>8</v>
      </c>
      <c r="D11" s="44"/>
      <c r="E11" s="45"/>
      <c r="F11" s="46"/>
      <c r="G11" s="46"/>
      <c r="H11" s="46"/>
      <c r="I11" s="46"/>
      <c r="J11" s="46"/>
      <c r="K11" s="46"/>
      <c r="L11" s="47"/>
      <c r="N11" s="34"/>
    </row>
    <row r="12" spans="2:14" ht="28.15" customHeight="1" thickBot="1" x14ac:dyDescent="0.5">
      <c r="B12" s="32"/>
      <c r="C12" s="279" t="s">
        <v>9</v>
      </c>
      <c r="D12" s="48" t="s">
        <v>10</v>
      </c>
      <c r="E12" s="129" t="str">
        <f>IFERROR(INDEX(Final_data_2022_to_2023!$I:$I,MATCH($D$5,Final_data_2022_to_2023!$B:$B,0)),"")</f>
        <v>No</v>
      </c>
      <c r="F12" s="281" t="s">
        <v>11</v>
      </c>
      <c r="G12" s="282"/>
      <c r="H12" s="283">
        <f>IFERROR(INDEX(Final_data_2022_to_2023!$J:$J,MATCH($D$5,Final_data_2022_to_2023!$B:$B,0)),"")</f>
        <v>0</v>
      </c>
      <c r="I12" s="284"/>
      <c r="J12" s="285"/>
      <c r="K12" s="286"/>
      <c r="L12" s="286"/>
      <c r="M12" s="287"/>
      <c r="N12" s="34"/>
    </row>
    <row r="13" spans="2:14" ht="48" customHeight="1" thickBot="1" x14ac:dyDescent="0.5">
      <c r="B13" s="32"/>
      <c r="C13" s="280"/>
      <c r="D13" s="49" t="s">
        <v>12</v>
      </c>
      <c r="E13" s="288" t="s">
        <v>13</v>
      </c>
      <c r="F13" s="289"/>
      <c r="G13" s="290" t="s">
        <v>11</v>
      </c>
      <c r="H13" s="291"/>
      <c r="I13" s="49" t="s">
        <v>14</v>
      </c>
      <c r="J13" s="50" t="s">
        <v>15</v>
      </c>
      <c r="K13" s="51" t="s">
        <v>16</v>
      </c>
      <c r="L13" s="288" t="s">
        <v>17</v>
      </c>
      <c r="M13" s="289"/>
      <c r="N13" s="34"/>
    </row>
    <row r="14" spans="2:14" ht="28.15" customHeight="1" x14ac:dyDescent="0.45">
      <c r="B14" s="32"/>
      <c r="C14" s="280"/>
      <c r="D14" s="52" t="s">
        <v>18</v>
      </c>
      <c r="E14" s="292">
        <f>IFERROR(INDEX(Final_data_2022_to_2023!$K:$K,MATCH($D$5,Final_data_2022_to_2023!$B:$B,0)),"")</f>
        <v>3839.9960854789624</v>
      </c>
      <c r="F14" s="293"/>
      <c r="G14" s="294">
        <f>IFERROR(INDEX(Final_data_2022_to_2023!$L:$L,MATCH($D$5,Final_data_2022_to_2023!$B:$B,0)),"")</f>
        <v>24494</v>
      </c>
      <c r="H14" s="295"/>
      <c r="I14" s="92">
        <f>IFERROR(INDEX(Final_data_2022_to_2023!M:M,MATCH($D$5,Final_data_2022_to_2023!$B:$B,0)),"")</f>
        <v>94056864.117721707</v>
      </c>
      <c r="J14" s="296">
        <f>IFERROR(INDEX(Final_data_2022_to_2023!Z:Z,MATCH($D$5,Final_data_2022_to_2023!$B:$B,0)),"")</f>
        <v>176447707.45839411</v>
      </c>
      <c r="K14" s="93">
        <f>IFERROR(INDEX(Final_data_2022_to_2023!N:N,MATCH($D$5,Final_data_2022_to_2023!$B:$B,0)),"")</f>
        <v>0.38433433992807003</v>
      </c>
      <c r="L14" s="299">
        <f>IFERROR(INDEX(Final_data_2022_to_2023!O:O,MATCH($D$5,Final_data_2022_to_2023!$B:$B,0)),"")</f>
        <v>0</v>
      </c>
      <c r="M14" s="300"/>
      <c r="N14" s="34"/>
    </row>
    <row r="15" spans="2:14" ht="27.75" customHeight="1" x14ac:dyDescent="0.45">
      <c r="B15" s="32"/>
      <c r="C15" s="280"/>
      <c r="D15" s="53" t="s">
        <v>19</v>
      </c>
      <c r="E15" s="301">
        <f>IFERROR(INDEX(Final_data_2022_to_2023!$P:$P,MATCH($D$5,Final_data_2022_to_2023!$B:$B,0)),"")</f>
        <v>5100.4583780924177</v>
      </c>
      <c r="F15" s="302"/>
      <c r="G15" s="303">
        <f>IFERROR(INDEX(Final_data_2022_to_2023!$Q:$Q,MATCH($D$5,Final_data_2022_to_2023!$B:$B,0)),"")</f>
        <v>9507</v>
      </c>
      <c r="H15" s="304"/>
      <c r="I15" s="94">
        <f>IFERROR(INDEX(Final_data_2022_to_2023!R:R,MATCH($D$5,Final_data_2022_to_2023!$B:$B,0)),"")</f>
        <v>48490057.800524615</v>
      </c>
      <c r="J15" s="297"/>
      <c r="K15" s="95">
        <f>IFERROR(INDEX(Final_data_2022_to_2023!S:S,MATCH($D$5,Final_data_2022_to_2023!$B:$B,0)),"")</f>
        <v>0.19813965235448688</v>
      </c>
      <c r="L15" s="305">
        <f>IFERROR(INDEX(Final_data_2022_to_2023!T:T,MATCH($D$5,Final_data_2022_to_2023!$B:$B,0)),"")</f>
        <v>0</v>
      </c>
      <c r="M15" s="306"/>
      <c r="N15" s="34"/>
    </row>
    <row r="16" spans="2:14" ht="28.15" customHeight="1" thickBot="1" x14ac:dyDescent="0.5">
      <c r="B16" s="32"/>
      <c r="C16" s="280"/>
      <c r="D16" s="54" t="s">
        <v>20</v>
      </c>
      <c r="E16" s="307">
        <f>IFERROR(INDEX(Final_data_2022_to_2023!$U:$U,MATCH($D$5,Final_data_2022_to_2023!$B:$B,0)),"")</f>
        <v>5753.6974779612638</v>
      </c>
      <c r="F16" s="308"/>
      <c r="G16" s="309">
        <f>IFERROR(INDEX(Final_data_2022_to_2023!$V:$V,MATCH($D$5,Final_data_2022_to_2023!$B:$B,0)),"")</f>
        <v>5892</v>
      </c>
      <c r="H16" s="310"/>
      <c r="I16" s="96">
        <f>IFERROR(INDEX(Final_data_2022_to_2023!W:W,MATCH($D$5,Final_data_2022_to_2023!$B:$B,0)),"")</f>
        <v>33900785.540147766</v>
      </c>
      <c r="J16" s="298"/>
      <c r="K16" s="97">
        <f>IFERROR(INDEX(Final_data_2022_to_2023!X:X,MATCH($D$5,Final_data_2022_to_2023!$B:$B,0)),"")</f>
        <v>0.13852509496072868</v>
      </c>
      <c r="L16" s="311">
        <f>IFERROR(INDEX(Final_data_2022_to_2023!Y:Y,MATCH($D$5,Final_data_2022_to_2023!$B:$B,0)),"")</f>
        <v>0</v>
      </c>
      <c r="M16" s="312"/>
      <c r="N16" s="34"/>
    </row>
    <row r="17" spans="2:14" ht="63" customHeight="1" thickBot="1" x14ac:dyDescent="0.5">
      <c r="B17" s="32"/>
      <c r="C17" s="55"/>
      <c r="D17" s="56" t="s">
        <v>12</v>
      </c>
      <c r="E17" s="57" t="s">
        <v>21</v>
      </c>
      <c r="F17" s="58" t="s">
        <v>22</v>
      </c>
      <c r="G17" s="59" t="s">
        <v>23</v>
      </c>
      <c r="H17" s="60" t="s">
        <v>24</v>
      </c>
      <c r="I17" s="51" t="s">
        <v>14</v>
      </c>
      <c r="J17" s="56" t="s">
        <v>15</v>
      </c>
      <c r="K17" s="56" t="s">
        <v>16</v>
      </c>
      <c r="L17" s="61" t="s">
        <v>25</v>
      </c>
      <c r="M17" s="62" t="s">
        <v>26</v>
      </c>
      <c r="N17" s="34"/>
    </row>
    <row r="18" spans="2:14" ht="28.15" customHeight="1" x14ac:dyDescent="0.45">
      <c r="B18" s="32"/>
      <c r="C18" s="313" t="s">
        <v>27</v>
      </c>
      <c r="D18" s="157" t="s">
        <v>28</v>
      </c>
      <c r="E18" s="158">
        <f>IFERROR(INDEX(Final_data_2022_to_2023!$AA:$AA,MATCH($D$5,Final_data_2022_to_2023!$B:$B,0)),"")</f>
        <v>532.11520000000007</v>
      </c>
      <c r="F18" s="133">
        <f>IFERROR(INDEX(Final_data_2022_to_2023!AB:AB,MATCH($D$5,Final_data_2022_to_2023!$B:$B,0)),"")</f>
        <v>532.11520000000007</v>
      </c>
      <c r="G18" s="98">
        <f>IFERROR(INDEX(Final_data_2022_to_2023!AC:AC,MATCH($D$5,Final_data_2022_to_2023!$B:$B,0)),"")</f>
        <v>6190</v>
      </c>
      <c r="H18" s="99">
        <f>IFERROR(INDEX(Final_data_2022_to_2023!AD:AD,MATCH($D$5,Final_data_2022_to_2023!$B:$B,0)),"")</f>
        <v>4134.9999999999982</v>
      </c>
      <c r="I18" s="159">
        <f>IFERROR(INDEX(Final_data_2022_to_2023!AE:AE,MATCH($D$5,Final_data_2022_to_2023!$B:$B,0)),"")</f>
        <v>5494089.4399999995</v>
      </c>
      <c r="J18" s="316">
        <f>IFERROR(INDEX(Final_data_2022_to_2023!$CE:$CE,MATCH($D$5,Final_data_2022_to_2023!$B:$B,0)),"")</f>
        <v>29331428.327030461</v>
      </c>
      <c r="K18" s="319">
        <f>IFERROR(INDEX(Final_data_2022_to_2023!$CF:$CF,MATCH($D$5,Final_data_2022_to_2023!$B:$B,0)),"")</f>
        <v>0.119853827266741</v>
      </c>
      <c r="L18" s="160">
        <f>IFERROR(INDEX(Final_data_2022_to_2023!$AF:$AF,MATCH($D$5,Final_data_2022_to_2023!$B:$B,0)),"")</f>
        <v>0.5</v>
      </c>
      <c r="M18" s="161">
        <f>IFERROR(INDEX(Final_data_2022_to_2023!$AG:$AG,MATCH($D$5,Final_data_2022_to_2023!$B:$B,0)),"")</f>
        <v>0.5</v>
      </c>
      <c r="N18" s="34"/>
    </row>
    <row r="19" spans="2:14" ht="28.15" customHeight="1" x14ac:dyDescent="0.45">
      <c r="B19" s="32"/>
      <c r="C19" s="314"/>
      <c r="D19" s="162" t="s">
        <v>29</v>
      </c>
      <c r="E19" s="163">
        <f>IFERROR(INDEX(Final_data_2022_to_2023!AH:AH,MATCH($D$5,Final_data_2022_to_2023!$B:$B,0)),"")</f>
        <v>667.97440000000006</v>
      </c>
      <c r="F19" s="164">
        <f>IFERROR(INDEX(Final_data_2022_to_2023!AI:AI,MATCH($D$5,Final_data_2022_to_2023!$B:$B,0)),"")</f>
        <v>979.3184</v>
      </c>
      <c r="G19" s="100">
        <f>IFERROR(INDEX(Final_data_2022_to_2023!AJ:AJ,MATCH($D$5,Final_data_2022_to_2023!$B:$B,0)),"")</f>
        <v>6761.9999999999991</v>
      </c>
      <c r="H19" s="136">
        <f>IFERROR(INDEX(Final_data_2022_to_2023!AK:AK,MATCH($D$5,Final_data_2022_to_2023!$B:$B,0)),"")</f>
        <v>5368</v>
      </c>
      <c r="I19" s="165">
        <f>IFERROR(INDEX(Final_data_2022_to_2023!AL:AL,MATCH($D$5,Final_data_2022_to_2023!$B:$B,0)),"")</f>
        <v>9773824.0639999993</v>
      </c>
      <c r="J19" s="317"/>
      <c r="K19" s="305"/>
      <c r="L19" s="166">
        <f>IFERROR(INDEX(Final_data_2022_to_2023!AM:AM,MATCH($D$5,Final_data_2022_to_2023!$B:$B,0)),"")</f>
        <v>0.5</v>
      </c>
      <c r="M19" s="167">
        <f>IFERROR(INDEX(Final_data_2022_to_2023!AN:AN,MATCH($D$5,Final_data_2022_to_2023!$B:$B,0)),"")</f>
        <v>0.5</v>
      </c>
      <c r="N19" s="34"/>
    </row>
    <row r="20" spans="2:14" ht="28.15" customHeight="1" x14ac:dyDescent="0.45">
      <c r="B20" s="32"/>
      <c r="C20" s="314"/>
      <c r="D20" s="168" t="s">
        <v>30</v>
      </c>
      <c r="E20" s="163">
        <f>IFERROR(INDEX(Final_data_2022_to_2023!AO:AO,MATCH($D$5,Final_data_2022_to_2023!$B:$B,0)),"")</f>
        <v>249.07520000000002</v>
      </c>
      <c r="F20" s="164">
        <f>IFERROR(INDEX(Final_data_2022_to_2023!AP:AP,MATCH($D$5,Final_data_2022_to_2023!$B:$B,0)),"")</f>
        <v>362.2912</v>
      </c>
      <c r="G20" s="100">
        <f>IFERROR(INDEX(Final_data_2022_to_2023!AQ:AQ,MATCH($D$5,Final_data_2022_to_2023!$B:$B,0)),"")</f>
        <v>4470.9044202367486</v>
      </c>
      <c r="H20" s="101">
        <f>IFERROR(INDEX(Final_data_2022_to_2023!AR:AR,MATCH($D$5,Final_data_2022_to_2023!$B:$B,0)),"")</f>
        <v>2855.7463544649318</v>
      </c>
      <c r="I20" s="165">
        <f>IFERROR(INDEX(Final_data_2022_to_2023!AS:AS,MATCH($D$5,Final_data_2022_to_2023!$B:$B,0)),"")</f>
        <v>2148203.186306078</v>
      </c>
      <c r="J20" s="317"/>
      <c r="K20" s="305"/>
      <c r="L20" s="166">
        <f>IFERROR(INDEX(Final_data_2022_to_2023!AT:AT,MATCH($D$5,Final_data_2022_to_2023!$B:$B,0)),"")</f>
        <v>0</v>
      </c>
      <c r="M20" s="167">
        <f>IFERROR(INDEX(Final_data_2022_to_2023!AU:AU,MATCH($D$5,Final_data_2022_to_2023!$B:$B,0)),"")</f>
        <v>0</v>
      </c>
      <c r="N20" s="34"/>
    </row>
    <row r="21" spans="2:14" ht="28.15" customHeight="1" x14ac:dyDescent="0.45">
      <c r="B21" s="32"/>
      <c r="C21" s="314"/>
      <c r="D21" s="168" t="s">
        <v>31</v>
      </c>
      <c r="E21" s="163">
        <f>IFERROR(INDEX(Final_data_2022_to_2023!AV:AV,MATCH($D$5,Final_data_2022_to_2023!$B:$B,0)),"")</f>
        <v>305.6832</v>
      </c>
      <c r="F21" s="164">
        <f>IFERROR(INDEX(Final_data_2022_to_2023!AW:AW,MATCH($D$5,Final_data_2022_to_2023!$B:$B,0)),"")</f>
        <v>481.16800000000001</v>
      </c>
      <c r="G21" s="100">
        <f>IFERROR(INDEX(Final_data_2022_to_2023!AX:AX,MATCH($D$5,Final_data_2022_to_2023!$B:$B,0)),"")</f>
        <v>8973.5113042847534</v>
      </c>
      <c r="H21" s="101">
        <f>IFERROR(INDEX(Final_data_2022_to_2023!AY:AY,MATCH($D$5,Final_data_2022_to_2023!$B:$B,0)),"")</f>
        <v>5444.726416817155</v>
      </c>
      <c r="I21" s="165">
        <f>IFERROR(INDEX(Final_data_2022_to_2023!AZ:AZ,MATCH($D$5,Final_data_2022_to_2023!$B:$B,0)),"")</f>
        <v>5362879.771257014</v>
      </c>
      <c r="J21" s="317"/>
      <c r="K21" s="305"/>
      <c r="L21" s="166">
        <f>IFERROR(INDEX(Final_data_2022_to_2023!BA:BA,MATCH($D$5,Final_data_2022_to_2023!$B:$B,0)),"")</f>
        <v>0</v>
      </c>
      <c r="M21" s="167">
        <f>IFERROR(INDEX(Final_data_2022_to_2023!BB:BB,MATCH($D$5,Final_data_2022_to_2023!$B:$B,0)),"")</f>
        <v>0</v>
      </c>
      <c r="N21" s="34"/>
    </row>
    <row r="22" spans="2:14" ht="28.15" customHeight="1" x14ac:dyDescent="0.45">
      <c r="B22" s="32"/>
      <c r="C22" s="314"/>
      <c r="D22" s="168" t="s">
        <v>32</v>
      </c>
      <c r="E22" s="163">
        <f>IFERROR(INDEX(Final_data_2022_to_2023!BC:BC,MATCH($D$5,Final_data_2022_to_2023!$B:$B,0)),"")</f>
        <v>475.50720000000001</v>
      </c>
      <c r="F22" s="164">
        <f>IFERROR(INDEX(Final_data_2022_to_2023!BD:BD,MATCH($D$5,Final_data_2022_to_2023!$B:$B,0)),"")</f>
        <v>673.63520000000005</v>
      </c>
      <c r="G22" s="100">
        <f>IFERROR(INDEX(Final_data_2022_to_2023!BE:BE,MATCH($D$5,Final_data_2022_to_2023!$B:$B,0)),"")</f>
        <v>3745.4759866368722</v>
      </c>
      <c r="H22" s="101">
        <f>IFERROR(INDEX(Final_data_2022_to_2023!BF:BF,MATCH($D$5,Final_data_2022_to_2023!$B:$B,0)),"")</f>
        <v>2397.249110481308</v>
      </c>
      <c r="I22" s="165">
        <f>IFERROR(INDEX(Final_data_2022_to_2023!BG:BG,MATCH($D$5,Final_data_2022_to_2023!$B:$B,0)),"")</f>
        <v>3395872.1830618344</v>
      </c>
      <c r="J22" s="317"/>
      <c r="K22" s="305"/>
      <c r="L22" s="166">
        <f>IFERROR(INDEX(Final_data_2022_to_2023!BH:BH,MATCH($D$5,Final_data_2022_to_2023!$B:$B,0)),"")</f>
        <v>0</v>
      </c>
      <c r="M22" s="167">
        <f>IFERROR(INDEX(Final_data_2022_to_2023!BI:BI,MATCH($D$5,Final_data_2022_to_2023!$B:$B,0)),"")</f>
        <v>0</v>
      </c>
      <c r="N22" s="34"/>
    </row>
    <row r="23" spans="2:14" ht="28.15" customHeight="1" x14ac:dyDescent="0.45">
      <c r="B23" s="32"/>
      <c r="C23" s="314"/>
      <c r="D23" s="168" t="s">
        <v>33</v>
      </c>
      <c r="E23" s="163">
        <f>IFERROR(INDEX(Final_data_2022_to_2023!BJ:BJ,MATCH($D$5,Final_data_2022_to_2023!$B:$B,0)),"")</f>
        <v>520.79359999999997</v>
      </c>
      <c r="F23" s="164">
        <f>IFERROR(INDEX(Final_data_2022_to_2023!BK:BK,MATCH($D$5,Final_data_2022_to_2023!$B:$B,0)),"")</f>
        <v>735.904</v>
      </c>
      <c r="G23" s="100">
        <f>IFERROR(INDEX(Final_data_2022_to_2023!BL:BL,MATCH($D$5,Final_data_2022_to_2023!$B:$B,0)),"")</f>
        <v>2750.737043705999</v>
      </c>
      <c r="H23" s="101">
        <f>IFERROR(INDEX(Final_data_2022_to_2023!BM:BM,MATCH($D$5,Final_data_2022_to_2023!$B:$B,0)),"")</f>
        <v>1701.7686866173851</v>
      </c>
      <c r="I23" s="165">
        <f>IFERROR(INDEX(Final_data_2022_to_2023!BN:BN,MATCH($D$5,Final_data_2022_to_2023!$B:$B,0)),"")</f>
        <v>2684904.6312014847</v>
      </c>
      <c r="J23" s="317"/>
      <c r="K23" s="305"/>
      <c r="L23" s="166">
        <f>IFERROR(INDEX(Final_data_2022_to_2023!BO:BO,MATCH($D$5,Final_data_2022_to_2023!$B:$B,0)),"")</f>
        <v>0</v>
      </c>
      <c r="M23" s="167">
        <f>IFERROR(INDEX(Final_data_2022_to_2023!BP:BP,MATCH($D$5,Final_data_2022_to_2023!$B:$B,0)),"")</f>
        <v>0</v>
      </c>
      <c r="N23" s="34"/>
    </row>
    <row r="24" spans="2:14" ht="27.75" customHeight="1" x14ac:dyDescent="0.45">
      <c r="B24" s="32"/>
      <c r="C24" s="314"/>
      <c r="D24" s="168" t="s">
        <v>34</v>
      </c>
      <c r="E24" s="163">
        <f>IFERROR(INDEX(Final_data_2022_to_2023!BQ:BQ,MATCH($D$5,Final_data_2022_to_2023!$B:$B,0)),"")</f>
        <v>554.75840000000005</v>
      </c>
      <c r="F24" s="164">
        <f>IFERROR(INDEX(Final_data_2022_to_2023!BR:BR,MATCH($D$5,Final_data_2022_to_2023!$B:$B,0)),"")</f>
        <v>792.51200000000006</v>
      </c>
      <c r="G24" s="100">
        <f>IFERROR(INDEX(Final_data_2022_to_2023!BS:BS,MATCH($D$5,Final_data_2022_to_2023!$B:$B,0)),"")</f>
        <v>388.35122116822993</v>
      </c>
      <c r="H24" s="101">
        <f>IFERROR(INDEX(Final_data_2022_to_2023!BT:BT,MATCH($D$5,Final_data_2022_to_2023!$B:$B,0)),"")</f>
        <v>309.26489177541981</v>
      </c>
      <c r="I24" s="165">
        <f>IFERROR(INDEX(Final_data_2022_to_2023!BU:BU,MATCH($D$5,Final_data_2022_to_2023!$B:$B,0)),"")</f>
        <v>460537.24000405491</v>
      </c>
      <c r="J24" s="317"/>
      <c r="K24" s="305"/>
      <c r="L24" s="166">
        <f>IFERROR(INDEX(Final_data_2022_to_2023!BV:BV,MATCH($D$5,Final_data_2022_to_2023!$B:$B,0)),"")</f>
        <v>0</v>
      </c>
      <c r="M24" s="167">
        <f>IFERROR(INDEX(Final_data_2022_to_2023!BW:BW,MATCH($D$5,Final_data_2022_to_2023!$B:$B,0)),"")</f>
        <v>0</v>
      </c>
      <c r="N24" s="34"/>
    </row>
    <row r="25" spans="2:14" ht="33.75" customHeight="1" thickBot="1" x14ac:dyDescent="0.5">
      <c r="B25" s="32"/>
      <c r="C25" s="315"/>
      <c r="D25" s="168" t="s">
        <v>35</v>
      </c>
      <c r="E25" s="169">
        <f>IFERROR(INDEX(Final_data_2022_to_2023!BX:BX,MATCH($D$5,Final_data_2022_to_2023!$B:$B,0)),"")</f>
        <v>724.58240000000001</v>
      </c>
      <c r="F25" s="170">
        <f>IFERROR(INDEX(Final_data_2022_to_2023!BY:BY,MATCH($D$5,Final_data_2022_to_2023!$B:$B,0)),"")</f>
        <v>1007.6224000000001</v>
      </c>
      <c r="G25" s="102">
        <f>IFERROR(INDEX(Final_data_2022_to_2023!BZ:BZ,MATCH($D$5,Final_data_2022_to_2023!$B:$B,0)),"")</f>
        <v>7.0000000000000018</v>
      </c>
      <c r="H25" s="103">
        <f>IFERROR(INDEX(Final_data_2022_to_2023!CA:CA,MATCH($D$5,Final_data_2022_to_2023!$B:$B,0)),"")</f>
        <v>6</v>
      </c>
      <c r="I25" s="171">
        <f>IFERROR(INDEX(Final_data_2022_to_2023!CB:CB,MATCH($D$5,Final_data_2022_to_2023!$B:$B,0)),"")</f>
        <v>11117.811200000002</v>
      </c>
      <c r="J25" s="318"/>
      <c r="K25" s="311"/>
      <c r="L25" s="172">
        <f>IFERROR(INDEX(Final_data_2022_to_2023!CC:CC,MATCH($D$5,Final_data_2022_to_2023!$B:$B,0)),"")</f>
        <v>0</v>
      </c>
      <c r="M25" s="173">
        <f>IFERROR(INDEX(Final_data_2022_to_2023!CD:CD,MATCH($D$5,Final_data_2022_to_2023!$B:$B,0)),"")</f>
        <v>0</v>
      </c>
      <c r="N25" s="34"/>
    </row>
    <row r="26" spans="2:14" ht="63" customHeight="1" thickBot="1" x14ac:dyDescent="0.5">
      <c r="B26" s="32"/>
      <c r="C26" s="174"/>
      <c r="D26" s="175" t="s">
        <v>12</v>
      </c>
      <c r="E26" s="176" t="s">
        <v>21</v>
      </c>
      <c r="F26" s="177" t="s">
        <v>22</v>
      </c>
      <c r="G26" s="176" t="s">
        <v>23</v>
      </c>
      <c r="H26" s="177" t="s">
        <v>24</v>
      </c>
      <c r="I26" s="178" t="s">
        <v>14</v>
      </c>
      <c r="J26" s="179" t="s">
        <v>15</v>
      </c>
      <c r="K26" s="180" t="s">
        <v>16</v>
      </c>
      <c r="L26" s="181" t="s">
        <v>25</v>
      </c>
      <c r="M26" s="182" t="s">
        <v>26</v>
      </c>
      <c r="N26" s="34"/>
    </row>
    <row r="27" spans="2:14" ht="28.15" customHeight="1" thickBot="1" x14ac:dyDescent="0.5">
      <c r="B27" s="32"/>
      <c r="C27" s="183" t="s">
        <v>36</v>
      </c>
      <c r="D27" s="184" t="s">
        <v>465</v>
      </c>
      <c r="E27" s="320">
        <f>IFERROR(INDEX(Final_data_2022_to_2023!$CG:$CG,MATCH($D$5,Final_data_2022_to_2023!$B:$B,0)),"")</f>
        <v>0</v>
      </c>
      <c r="F27" s="321"/>
      <c r="G27" s="322">
        <f>IFERROR(INDEX(Final_data_2022_to_2023!$CH:$CH,MATCH($D$5,Final_data_2022_to_2023!$B:$B,0)),"")</f>
        <v>129.77798095724268</v>
      </c>
      <c r="H27" s="323"/>
      <c r="I27" s="159">
        <f>IFERROR(INDEX(Final_data_2022_to_2023!$CI:$CI,MATCH($D$5,Final_data_2022_to_2023!$B:$B,0)),"")</f>
        <v>0</v>
      </c>
      <c r="J27" s="324">
        <f>IFERROR(INDEX(Final_data_2022_to_2023!$DE:$DE,MATCH($D$5,Final_data_2022_to_2023!$B:$B,0)),"")</f>
        <v>6448013.5740558775</v>
      </c>
      <c r="K27" s="108">
        <f>IFERROR(INDEX(Final_data_2022_to_2023!$CJ:$CJ,MATCH($D$5,Final_data_2022_to_2023!$B:$B,0)),"")</f>
        <v>0</v>
      </c>
      <c r="L27" s="327">
        <f>IFERROR(INDEX(Final_data_2022_to_2023!$CK:$CK,MATCH($D$5,Final_data_2022_to_2023!$B:$B,0)),"")</f>
        <v>0</v>
      </c>
      <c r="M27" s="328"/>
      <c r="N27" s="34"/>
    </row>
    <row r="28" spans="2:14" ht="30.75" customHeight="1" x14ac:dyDescent="0.45">
      <c r="B28" s="32"/>
      <c r="C28" s="329" t="s">
        <v>37</v>
      </c>
      <c r="D28" s="185" t="str">
        <f>IFERROR(INDEX(Final_data_2022_to_2023!$CL:$CL,MATCH($D$5,Final_data_2022_to_2023!$B:$B,0)),"")</f>
        <v>EAL 3 Primary</v>
      </c>
      <c r="E28" s="163">
        <f>IFERROR(INDEX(Final_data_2022_to_2023!$CM:$CM,MATCH($D$5,Final_data_2022_to_2023!$B:$B,0)),"")</f>
        <v>639.67040000000009</v>
      </c>
      <c r="F28" s="186"/>
      <c r="G28" s="104">
        <f>IFERROR(INDEX(Final_data_2022_to_2023!$CN:$CN,MATCH($D$5,Final_data_2022_to_2023!$B:$B,0)),"")</f>
        <v>6724.3734237342605</v>
      </c>
      <c r="H28" s="186"/>
      <c r="I28" s="165">
        <f>IFERROR(INDEX(Final_data_2022_to_2023!$CO:$CO,MATCH($D$5,Final_data_2022_to_2023!$B:$B,0)),"")</f>
        <v>4301382.6377094649</v>
      </c>
      <c r="J28" s="325"/>
      <c r="K28" s="331">
        <f>IFERROR(INDEX(Final_data_2022_to_2023!$CV:$CV,MATCH($D$5,Final_data_2022_to_2023!$B:$B,0)),"")</f>
        <v>2.3289290572424872E-2</v>
      </c>
      <c r="L28" s="166">
        <f>IFERROR(INDEX(Final_data_2022_to_2023!$CP:$CP,MATCH($D$5,Final_data_2022_to_2023!$B:$B,0)),"")</f>
        <v>0</v>
      </c>
      <c r="M28" s="187"/>
      <c r="N28" s="34"/>
    </row>
    <row r="29" spans="2:14" ht="27.75" customHeight="1" thickBot="1" x14ac:dyDescent="0.5">
      <c r="B29" s="32"/>
      <c r="C29" s="330"/>
      <c r="D29" s="185" t="str">
        <f>IFERROR(INDEX(Final_data_2022_to_2023!$CQ:$CQ,MATCH($D$5,Final_data_2022_to_2023!$B:$B,0)),"")</f>
        <v>EAL 3 Secondary</v>
      </c>
      <c r="E29" s="188"/>
      <c r="F29" s="164">
        <f>IFERROR(INDEX(Final_data_2022_to_2023!$CR:$CR,MATCH($D$5,Final_data_2022_to_2023!$B:$B,0)),"")</f>
        <v>1732.2048</v>
      </c>
      <c r="G29" s="188"/>
      <c r="H29" s="105">
        <f>IFERROR(INDEX(Final_data_2022_to_2023!$CS:$CS,MATCH($D$5,Final_data_2022_to_2023!$B:$B,0)),"")</f>
        <v>807.13778632412618</v>
      </c>
      <c r="I29" s="165">
        <f>IFERROR(INDEX(Final_data_2022_to_2023!$CT:$CT,MATCH($D$5,Final_data_2022_to_2023!$B:$B,0)),"")</f>
        <v>1398127.9477320258</v>
      </c>
      <c r="J29" s="325"/>
      <c r="K29" s="319"/>
      <c r="L29" s="189"/>
      <c r="M29" s="167">
        <f>IFERROR(INDEX(Final_data_2022_to_2023!$CU:$CU,MATCH($D$5,Final_data_2022_to_2023!$B:$B,0)),"")</f>
        <v>0</v>
      </c>
      <c r="N29" s="34"/>
    </row>
    <row r="30" spans="2:14" ht="30.75" customHeight="1" thickBot="1" x14ac:dyDescent="0.5">
      <c r="B30" s="32"/>
      <c r="C30" s="190" t="s">
        <v>38</v>
      </c>
      <c r="D30" s="191" t="s">
        <v>39</v>
      </c>
      <c r="E30" s="169">
        <f>IFERROR(INDEX(Final_data_2022_to_2023!$CW:$CW,MATCH($D$5,Final_data_2022_to_2023!$B:$B,0)),"")</f>
        <v>1047</v>
      </c>
      <c r="F30" s="170">
        <f>IFERROR(INDEX(Final_data_2022_to_2023!$CX:$CX,MATCH($D$5,Final_data_2022_to_2023!$B:$B,0)),"")</f>
        <v>1506</v>
      </c>
      <c r="G30" s="106">
        <f>IFERROR(INDEX(Final_data_2022_to_2023!CY:CY,MATCH($D$5,Final_data_2022_to_2023!$B:$B,0)),"")</f>
        <v>574.35458646411814</v>
      </c>
      <c r="H30" s="107">
        <f>IFERROR(INDEX(Final_data_2022_to_2023!CZ:CZ,MATCH($D$5,Final_data_2022_to_2023!$B:$B,0)),"")</f>
        <v>97.711644479717762</v>
      </c>
      <c r="I30" s="171">
        <f>IFERROR(INDEX(Final_data_2022_to_2023!DA:DA,MATCH($D$5,Final_data_2022_to_2023!$B:$B,0)),"")</f>
        <v>748502.98861438665</v>
      </c>
      <c r="J30" s="326"/>
      <c r="K30" s="134">
        <f>IFERROR(INDEX(Final_data_2022_to_2023!DB:DB,MATCH($D$5,Final_data_2022_to_2023!$B:$B,0)),"")</f>
        <v>3.0585264006170038E-3</v>
      </c>
      <c r="L30" s="172">
        <f>IFERROR(INDEX(Final_data_2022_to_2023!DC:DC,MATCH($D$5,Final_data_2022_to_2023!$B:$B,0)),"")</f>
        <v>0</v>
      </c>
      <c r="M30" s="173">
        <f>IFERROR(INDEX(Final_data_2022_to_2023!DD:DD,MATCH($D$5,Final_data_2022_to_2023!$B:$B,0)),"")</f>
        <v>0</v>
      </c>
      <c r="N30" s="34"/>
    </row>
    <row r="31" spans="2:14" ht="63" customHeight="1" thickBot="1" x14ac:dyDescent="0.5">
      <c r="B31" s="32"/>
      <c r="C31" s="192"/>
      <c r="D31" s="193" t="s">
        <v>12</v>
      </c>
      <c r="E31" s="194" t="s">
        <v>40</v>
      </c>
      <c r="F31" s="195" t="s">
        <v>41</v>
      </c>
      <c r="G31" s="63" t="s">
        <v>42</v>
      </c>
      <c r="H31" s="177" t="s">
        <v>43</v>
      </c>
      <c r="I31" s="193" t="s">
        <v>14</v>
      </c>
      <c r="J31" s="193" t="s">
        <v>15</v>
      </c>
      <c r="K31" s="196" t="s">
        <v>16</v>
      </c>
      <c r="L31" s="181" t="s">
        <v>25</v>
      </c>
      <c r="M31" s="182" t="s">
        <v>26</v>
      </c>
      <c r="N31" s="34"/>
    </row>
    <row r="32" spans="2:14" ht="27.75" customHeight="1" x14ac:dyDescent="0.45">
      <c r="B32" s="32"/>
      <c r="C32" s="349" t="s">
        <v>468</v>
      </c>
      <c r="D32" s="197" t="s">
        <v>469</v>
      </c>
      <c r="E32" s="130"/>
      <c r="F32" s="198">
        <f>IFERROR(INDEX(Final_data_2022_to_2023!DF:DF,MATCH($D$5,Final_data_2022_to_2023!$B:$B,0)),"")</f>
        <v>1279.3408000000002</v>
      </c>
      <c r="G32" s="112">
        <f>IFERROR(INDEX(Final_data_2022_to_2023!DG:DG,MATCH($D$5,Final_data_2022_to_2023!$B:$B,0)),"")</f>
        <v>0.282896868109553</v>
      </c>
      <c r="H32" s="113">
        <f>IFERROR(INDEX(Final_data_2022_to_2023!DH:DH,MATCH($D$5,Final_data_2022_to_2023!$B:$B,0)),"")</f>
        <v>6929.2758874753918</v>
      </c>
      <c r="I32" s="159">
        <f>IFERROR(INDEX(Final_data_2022_to_2023!DI:DI,MATCH($D$5,Final_data_2022_to_2023!$B:$B,0)),"")</f>
        <v>8864905.3573034797</v>
      </c>
      <c r="J32" s="324">
        <f>IFERROR(INDEX(Final_data_2022_to_2023!DY:DY,MATCH($D$5,Final_data_2022_to_2023!$B:$B,0)),"")</f>
        <v>15724513.887100082</v>
      </c>
      <c r="K32" s="352">
        <f>IFERROR(INDEX(Final_data_2022_to_2023!DZ:DZ,MATCH($D$5,Final_data_2022_to_2023!$B:$B,0)),"")</f>
        <v>6.4253371853056504E-2</v>
      </c>
      <c r="L32" s="160">
        <f>IFERROR(INDEX(Final_data_2022_to_2023!DJ:DJ,MATCH($D$5,Final_data_2022_to_2023!$B:$B,0)),"")</f>
        <v>1</v>
      </c>
      <c r="M32" s="199"/>
      <c r="N32" s="34"/>
    </row>
    <row r="33" spans="2:14" ht="27.75" customHeight="1" x14ac:dyDescent="0.45">
      <c r="B33" s="32"/>
      <c r="C33" s="350"/>
      <c r="D33" s="200" t="s">
        <v>470</v>
      </c>
      <c r="E33" s="109">
        <f>IFERROR(INDEX(Final_data_2022_to_2023!DK:DK,MATCH($D$5,Final_data_2022_to_2023!$B:$B,0)),"")</f>
        <v>0.64527133999999997</v>
      </c>
      <c r="F33" s="355">
        <f>IFERROR(INDEX(Final_data_2022_to_2023!DP:DP,MATCH($D$5,Final_data_2022_to_2023!$B:$B,0)),"")</f>
        <v>1936</v>
      </c>
      <c r="G33" s="114">
        <f>IFERROR(INDEX(Final_data_2022_to_2023!DQ:DQ,MATCH($D$5,Final_data_2022_to_2023!$B:$B,0)),"")</f>
        <v>0.2348885686342374</v>
      </c>
      <c r="H33" s="358">
        <f>IFERROR(INDEX(Final_data_2022_to_2023!DV:DV,MATCH($D$5,Final_data_2022_to_2023!$B:$B,0)),"")</f>
        <v>3543.1862240684932</v>
      </c>
      <c r="I33" s="361">
        <f>IFERROR(INDEX(Final_data_2022_to_2023!DW:DW,MATCH($D$5,Final_data_2022_to_2023!$B:$B,0)),"")</f>
        <v>6859608.5297966031</v>
      </c>
      <c r="J33" s="325"/>
      <c r="K33" s="353"/>
      <c r="L33" s="332"/>
      <c r="M33" s="335">
        <f>IFERROR(INDEX(Final_data_2022_to_2023!DX:DX,MATCH($D$5,Final_data_2022_to_2023!$B:$B,0)),"")</f>
        <v>1</v>
      </c>
      <c r="N33" s="34"/>
    </row>
    <row r="34" spans="2:14" ht="27.75" customHeight="1" x14ac:dyDescent="0.45">
      <c r="B34" s="32"/>
      <c r="C34" s="350"/>
      <c r="D34" s="200" t="s">
        <v>471</v>
      </c>
      <c r="E34" s="109">
        <f>IFERROR(INDEX(Final_data_2022_to_2023!DL:DL,MATCH($D$5,Final_data_2022_to_2023!$B:$B,0)),"")</f>
        <v>0.64527133999999997</v>
      </c>
      <c r="F34" s="355"/>
      <c r="G34" s="114">
        <f>IFERROR(INDEX(Final_data_2022_to_2023!DR:DR,MATCH($D$5,Final_data_2022_to_2023!$B:$B,0)),"")</f>
        <v>0.23549238247636117</v>
      </c>
      <c r="H34" s="359"/>
      <c r="I34" s="362"/>
      <c r="J34" s="325"/>
      <c r="K34" s="353"/>
      <c r="L34" s="333"/>
      <c r="M34" s="336"/>
      <c r="N34" s="34"/>
    </row>
    <row r="35" spans="2:14" ht="27.75" customHeight="1" x14ac:dyDescent="0.45">
      <c r="B35" s="32"/>
      <c r="C35" s="350"/>
      <c r="D35" s="200" t="s">
        <v>472</v>
      </c>
      <c r="E35" s="109">
        <f>IFERROR(INDEX(Final_data_2022_to_2023!DM:DM,MATCH($D$5,Final_data_2022_to_2023!$B:$B,0)),"")</f>
        <v>0.64527133999999997</v>
      </c>
      <c r="F35" s="355"/>
      <c r="G35" s="115">
        <f>IFERROR(INDEX(Final_data_2022_to_2023!DS:DS,MATCH($D$5,Final_data_2022_to_2023!$B:$B,0)),"")</f>
        <v>0.23826643119782659</v>
      </c>
      <c r="H35" s="359"/>
      <c r="I35" s="362"/>
      <c r="J35" s="325"/>
      <c r="K35" s="353"/>
      <c r="L35" s="333"/>
      <c r="M35" s="336"/>
      <c r="N35" s="34"/>
    </row>
    <row r="36" spans="2:14" ht="28.5" customHeight="1" x14ac:dyDescent="0.45">
      <c r="B36" s="32"/>
      <c r="C36" s="350"/>
      <c r="D36" s="200" t="s">
        <v>473</v>
      </c>
      <c r="E36" s="110">
        <f>IFERROR(INDEX(Final_data_2022_to_2023!DN:DN,MATCH($D$5,Final_data_2022_to_2023!$B:$B,0)),"")</f>
        <v>0.63585522999999999</v>
      </c>
      <c r="F36" s="356"/>
      <c r="G36" s="115">
        <f>IFERROR(INDEX(Final_data_2022_to_2023!DT:DT,MATCH($D$5,Final_data_2022_to_2023!$B:$B,0)),"")</f>
        <v>0.22419757527923487</v>
      </c>
      <c r="H36" s="359"/>
      <c r="I36" s="362"/>
      <c r="J36" s="325"/>
      <c r="K36" s="353"/>
      <c r="L36" s="333"/>
      <c r="M36" s="336"/>
      <c r="N36" s="34"/>
    </row>
    <row r="37" spans="2:14" ht="28.15" customHeight="1" thickBot="1" x14ac:dyDescent="0.5">
      <c r="B37" s="32"/>
      <c r="C37" s="351"/>
      <c r="D37" s="201" t="s">
        <v>474</v>
      </c>
      <c r="E37" s="111">
        <f>IFERROR(INDEX(Final_data_2022_to_2023!DO:DO,MATCH($D$5,Final_data_2022_to_2023!$B:$B,0)),"")</f>
        <v>0.58045405000000005</v>
      </c>
      <c r="F37" s="357"/>
      <c r="G37" s="116">
        <f>IFERROR(INDEX(Final_data_2022_to_2023!DU:DU,MATCH($D$5,Final_data_2022_to_2023!$B:$B,0)),"")</f>
        <v>0.21586990900301109</v>
      </c>
      <c r="H37" s="360"/>
      <c r="I37" s="363"/>
      <c r="J37" s="326"/>
      <c r="K37" s="354"/>
      <c r="L37" s="334"/>
      <c r="M37" s="337"/>
      <c r="N37" s="34"/>
    </row>
    <row r="38" spans="2:14" x14ac:dyDescent="0.45">
      <c r="B38" s="32"/>
      <c r="C38" s="202"/>
      <c r="D38" s="203"/>
      <c r="E38" s="204"/>
      <c r="F38" s="205"/>
      <c r="G38" s="64"/>
      <c r="H38" s="65"/>
      <c r="I38" s="66"/>
      <c r="J38" s="203"/>
      <c r="K38" s="203"/>
      <c r="L38" s="206"/>
      <c r="M38" s="206"/>
      <c r="N38" s="34"/>
    </row>
    <row r="39" spans="2:14" x14ac:dyDescent="0.45">
      <c r="B39" s="32"/>
      <c r="C39" s="207"/>
      <c r="D39" s="208"/>
      <c r="E39" s="209"/>
      <c r="F39" s="67"/>
      <c r="G39" s="67"/>
      <c r="H39" s="209"/>
      <c r="I39" s="209"/>
      <c r="J39" s="209"/>
      <c r="K39" s="206"/>
      <c r="L39" s="206"/>
      <c r="M39" s="206"/>
      <c r="N39" s="34"/>
    </row>
    <row r="40" spans="2:14" ht="15" customHeight="1" x14ac:dyDescent="0.45">
      <c r="B40" s="32"/>
      <c r="C40" s="210" t="s">
        <v>44</v>
      </c>
      <c r="D40" s="211"/>
      <c r="E40" s="212"/>
      <c r="F40" s="212"/>
      <c r="G40" s="212"/>
      <c r="H40" s="212"/>
      <c r="I40" s="212"/>
      <c r="J40" s="212"/>
      <c r="K40" s="206"/>
      <c r="L40" s="206"/>
      <c r="M40" s="206"/>
      <c r="N40" s="34"/>
    </row>
    <row r="41" spans="2:14" ht="15" customHeight="1" thickBot="1" x14ac:dyDescent="0.5">
      <c r="B41" s="32"/>
      <c r="C41" s="210"/>
      <c r="D41" s="211"/>
      <c r="E41" s="212"/>
      <c r="F41" s="212"/>
      <c r="G41" s="212"/>
      <c r="H41" s="212"/>
      <c r="I41" s="212"/>
      <c r="J41" s="212"/>
      <c r="K41" s="206"/>
      <c r="L41" s="206"/>
      <c r="M41" s="206"/>
      <c r="N41" s="34"/>
    </row>
    <row r="42" spans="2:14" ht="63" customHeight="1" thickBot="1" x14ac:dyDescent="0.5">
      <c r="B42" s="32"/>
      <c r="C42" s="338" t="s">
        <v>45</v>
      </c>
      <c r="D42" s="339"/>
      <c r="E42" s="340"/>
      <c r="F42" s="175" t="s">
        <v>46</v>
      </c>
      <c r="G42" s="175" t="s">
        <v>47</v>
      </c>
      <c r="H42" s="196" t="s">
        <v>48</v>
      </c>
      <c r="I42" s="193" t="s">
        <v>49</v>
      </c>
      <c r="J42" s="213" t="s">
        <v>50</v>
      </c>
      <c r="K42" s="193" t="s">
        <v>16</v>
      </c>
      <c r="L42" s="341" t="s">
        <v>17</v>
      </c>
      <c r="M42" s="342"/>
      <c r="N42" s="34"/>
    </row>
    <row r="43" spans="2:14" ht="30.75" customHeight="1" x14ac:dyDescent="0.45">
      <c r="B43" s="32"/>
      <c r="C43" s="343" t="s">
        <v>51</v>
      </c>
      <c r="D43" s="344"/>
      <c r="E43" s="345"/>
      <c r="F43" s="214">
        <f>IFERROR(INDEX(Final_data_2022_to_2023!EA:EA,MATCH($D$5,Final_data_2022_to_2023!$B:$B,0)),"")</f>
        <v>137331</v>
      </c>
      <c r="G43" s="137">
        <f>IFERROR(INDEX(Final_data_2022_to_2023!EB:EB,MATCH($D$5,Final_data_2022_to_2023!$B:$B,0)),"")</f>
        <v>137331</v>
      </c>
      <c r="H43" s="131"/>
      <c r="I43" s="132"/>
      <c r="J43" s="117">
        <f>IFERROR(INDEX(Final_data_2022_to_2023!EC:EC,MATCH($D$5,Final_data_2022_to_2023!$B:$B,0)),"")</f>
        <v>7690536</v>
      </c>
      <c r="K43" s="108">
        <f>IFERROR(INDEX(Final_data_2022_to_2023!ED:ED,MATCH($D$5,Final_data_2022_to_2023!$B:$B,0)),"")</f>
        <v>3.1425001300847702E-2</v>
      </c>
      <c r="L43" s="141">
        <f>IFERROR(INDEX(Final_data_2022_to_2023!EE:EE,MATCH($D$5,Final_data_2022_to_2023!$B:$B,0)),"")</f>
        <v>0</v>
      </c>
      <c r="M43" s="142">
        <f>IFERROR(INDEX(Final_data_2022_to_2023!EF:EF,MATCH($D$5,Final_data_2022_to_2023!$B:$B,0)),"")</f>
        <v>0</v>
      </c>
      <c r="N43" s="34"/>
    </row>
    <row r="44" spans="2:14" ht="30.75" customHeight="1" thickBot="1" x14ac:dyDescent="0.5">
      <c r="B44" s="32"/>
      <c r="C44" s="346" t="s">
        <v>52</v>
      </c>
      <c r="D44" s="347"/>
      <c r="E44" s="348"/>
      <c r="F44" s="138">
        <f>IFERROR(INDEX(Final_data_2022_to_2023!EG:EG,MATCH($D$5,Final_data_2022_to_2023!$B:$B,0)),"")</f>
        <v>0</v>
      </c>
      <c r="G44" s="139">
        <f>IFERROR(INDEX(Final_data_2022_to_2023!EH:EH,MATCH($D$5,Final_data_2022_to_2023!$B:$B,0)),"")</f>
        <v>0</v>
      </c>
      <c r="H44" s="138">
        <f>IFERROR(INDEX(Final_data_2022_to_2023!EI:EI,MATCH($D$5,Final_data_2022_to_2023!$B:$B,0)),"")</f>
        <v>0</v>
      </c>
      <c r="I44" s="140">
        <f>IFERROR(INDEX(Final_data_2022_to_2023!EJ:EJ,MATCH($D$5,Final_data_2022_to_2023!$B:$B,0)),"")</f>
        <v>0</v>
      </c>
      <c r="J44" s="118">
        <f>IFERROR(INDEX(Final_data_2022_to_2023!EK:EK,MATCH($D$5,Final_data_2022_to_2023!$B:$B,0)),"")</f>
        <v>0</v>
      </c>
      <c r="K44" s="134">
        <f>IFERROR(INDEX(Final_data_2022_to_2023!EL:EL,MATCH($D$5,Final_data_2022_to_2023!$B:$B,0)),"")</f>
        <v>0</v>
      </c>
      <c r="L44" s="143">
        <f>IFERROR(INDEX(Final_data_2022_to_2023!EM:EM,MATCH($D$5,Final_data_2022_to_2023!$B:$B,0)),"")</f>
        <v>0</v>
      </c>
      <c r="M44" s="144">
        <f>IFERROR(INDEX(Final_data_2022_to_2023!EN:EN,MATCH($D$5,Final_data_2022_to_2023!$B:$B,0)),"")</f>
        <v>0</v>
      </c>
      <c r="N44" s="34"/>
    </row>
    <row r="45" spans="2:14" ht="35.25" customHeight="1" thickBot="1" x14ac:dyDescent="0.5">
      <c r="B45" s="32"/>
      <c r="C45" s="372" t="s">
        <v>475</v>
      </c>
      <c r="D45" s="347"/>
      <c r="E45" s="347"/>
      <c r="F45" s="373"/>
      <c r="G45" s="373"/>
      <c r="H45" s="373"/>
      <c r="I45" s="373"/>
      <c r="J45" s="374"/>
      <c r="K45" s="373"/>
      <c r="L45" s="373"/>
      <c r="M45" s="375"/>
      <c r="N45" s="34"/>
    </row>
    <row r="46" spans="2:14" ht="44.25" customHeight="1" x14ac:dyDescent="0.45">
      <c r="B46" s="32"/>
      <c r="C46" s="215" t="s">
        <v>53</v>
      </c>
      <c r="D46" s="146">
        <f>IFERROR(INDEX(Final_data_2022_to_2023!EO:EO,MATCH($D$5,Final_data_2022_to_2023!$B:$B,0)),"")</f>
        <v>2</v>
      </c>
      <c r="E46" s="376" t="s">
        <v>54</v>
      </c>
      <c r="F46" s="377"/>
      <c r="G46" s="147">
        <f>IFERROR(INDEX(Final_data_2022_to_2023!ES:ES,MATCH($D$5,Final_data_2022_to_2023!$B:$B,0)),"")</f>
        <v>21.4</v>
      </c>
      <c r="H46" s="376" t="s">
        <v>476</v>
      </c>
      <c r="I46" s="377"/>
      <c r="J46" s="148" t="str">
        <f>IFERROR(INDEX(Final_data_2022_to_2023!EW:EW,MATCH($D$5,Final_data_2022_to_2023!$B:$B,0)),"")</f>
        <v>Yes</v>
      </c>
      <c r="K46" s="68" t="s">
        <v>478</v>
      </c>
      <c r="L46" s="378" t="str">
        <f>IFERROR(INDEX(Final_data_2022_to_2023!FA:FA,MATCH($D$5,Final_data_2022_to_2023!$B:$B,0)),"")</f>
        <v>NFF</v>
      </c>
      <c r="M46" s="379"/>
      <c r="N46" s="34"/>
    </row>
    <row r="47" spans="2:14" ht="44.25" customHeight="1" x14ac:dyDescent="0.45">
      <c r="B47" s="32"/>
      <c r="C47" s="216" t="s">
        <v>56</v>
      </c>
      <c r="D47" s="149">
        <f>IFERROR(INDEX(Final_data_2022_to_2023!EP:EP,MATCH($D$5,Final_data_2022_to_2023!$B:$B,0)),"")</f>
        <v>3</v>
      </c>
      <c r="E47" s="364" t="s">
        <v>57</v>
      </c>
      <c r="F47" s="365"/>
      <c r="G47" s="150">
        <f>IFERROR(INDEX(Final_data_2022_to_2023!ET:ET,MATCH($D$5,Final_data_2022_to_2023!$B:$B,0)),"")</f>
        <v>120</v>
      </c>
      <c r="H47" s="364" t="s">
        <v>480</v>
      </c>
      <c r="I47" s="365"/>
      <c r="J47" s="151" t="str">
        <f>IFERROR(INDEX(Final_data_2022_to_2023!EX:EX,MATCH($D$5,Final_data_2022_to_2023!$B:$B,0)),"")</f>
        <v>Yes</v>
      </c>
      <c r="K47" s="69" t="s">
        <v>481</v>
      </c>
      <c r="L47" s="366" t="str">
        <f>IFERROR(INDEX(Final_data_2022_to_2023!FB:FB,MATCH($D$5,Final_data_2022_to_2023!$B:$B,0)),"")</f>
        <v>NFF</v>
      </c>
      <c r="M47" s="367"/>
      <c r="N47" s="34"/>
    </row>
    <row r="48" spans="2:14" ht="44.25" customHeight="1" x14ac:dyDescent="0.45">
      <c r="B48" s="32"/>
      <c r="C48" s="168" t="s">
        <v>59</v>
      </c>
      <c r="D48" s="149">
        <f>IFERROR(INDEX(Final_data_2022_to_2023!EQ:EQ,MATCH($D$5,Final_data_2022_to_2023!$B:$B,0)),"")</f>
        <v>2</v>
      </c>
      <c r="E48" s="364" t="s">
        <v>60</v>
      </c>
      <c r="F48" s="365"/>
      <c r="G48" s="150">
        <f>IFERROR(INDEX(Final_data_2022_to_2023!EU:EU,MATCH($D$5,Final_data_2022_to_2023!$B:$B,0)),"")</f>
        <v>69.2</v>
      </c>
      <c r="H48" s="364" t="s">
        <v>482</v>
      </c>
      <c r="I48" s="365"/>
      <c r="J48" s="151" t="str">
        <f>IFERROR(INDEX(Final_data_2022_to_2023!EY:EY,MATCH($D$5,Final_data_2022_to_2023!$B:$B,0)),"")</f>
        <v>Yes</v>
      </c>
      <c r="K48" s="69" t="s">
        <v>483</v>
      </c>
      <c r="L48" s="366" t="str">
        <f>IFERROR(INDEX(Final_data_2022_to_2023!FC:FC,MATCH($D$5,Final_data_2022_to_2023!$B:$B,0)),"")</f>
        <v>NFF</v>
      </c>
      <c r="M48" s="367"/>
      <c r="N48" s="34"/>
    </row>
    <row r="49" spans="2:14" ht="44.25" customHeight="1" thickBot="1" x14ac:dyDescent="0.5">
      <c r="B49" s="32"/>
      <c r="C49" s="168" t="s">
        <v>62</v>
      </c>
      <c r="D49" s="152">
        <f>IFERROR(INDEX(Final_data_2022_to_2023!ER:ER,MATCH($D$5,Final_data_2022_to_2023!$B:$B,0)),"")</f>
        <v>2</v>
      </c>
      <c r="E49" s="368" t="s">
        <v>63</v>
      </c>
      <c r="F49" s="369"/>
      <c r="G49" s="153">
        <f>IFERROR(INDEX(Final_data_2022_to_2023!EV:EV,MATCH($D$5,Final_data_2022_to_2023!$B:$B,0)),"")</f>
        <v>62.5</v>
      </c>
      <c r="H49" s="368" t="s">
        <v>484</v>
      </c>
      <c r="I49" s="369"/>
      <c r="J49" s="154" t="str">
        <f>IFERROR(INDEX(Final_data_2022_to_2023!EZ:EZ,MATCH($D$5,Final_data_2022_to_2023!$B:$B,0)),"")</f>
        <v>Yes</v>
      </c>
      <c r="K49" s="70" t="s">
        <v>485</v>
      </c>
      <c r="L49" s="370" t="str">
        <f>IFERROR(INDEX(Final_data_2022_to_2023!FD:FD,MATCH($D$5,Final_data_2022_to_2023!$B:$B,0)),"")</f>
        <v>NFF</v>
      </c>
      <c r="M49" s="371"/>
      <c r="N49" s="34"/>
    </row>
    <row r="50" spans="2:14" ht="28.15" customHeight="1" thickBot="1" x14ac:dyDescent="0.5">
      <c r="B50" s="32"/>
      <c r="C50" s="390" t="s">
        <v>65</v>
      </c>
      <c r="D50" s="391"/>
      <c r="E50" s="391"/>
      <c r="F50" s="391"/>
      <c r="G50" s="391"/>
      <c r="H50" s="391"/>
      <c r="I50" s="392"/>
      <c r="J50" s="119">
        <f>IFERROR(INDEX(Final_data_2022_to_2023!FE:FE,MATCH($D$5,Final_data_2022_to_2023!$B:$B,0)),"")</f>
        <v>0</v>
      </c>
      <c r="K50" s="93">
        <f>IFERROR(INDEX(Final_data_2022_to_2023!FF:FF,MATCH($D$5,Final_data_2022_to_2023!$B:$B,0)),"")</f>
        <v>0</v>
      </c>
      <c r="L50" s="393"/>
      <c r="M50" s="394"/>
      <c r="N50" s="71" t="b">
        <v>1</v>
      </c>
    </row>
    <row r="51" spans="2:14" ht="28.15" customHeight="1" x14ac:dyDescent="0.45">
      <c r="B51" s="32"/>
      <c r="C51" s="372" t="s">
        <v>66</v>
      </c>
      <c r="D51" s="380"/>
      <c r="E51" s="380"/>
      <c r="F51" s="380"/>
      <c r="G51" s="380"/>
      <c r="H51" s="380"/>
      <c r="I51" s="381"/>
      <c r="J51" s="120">
        <f>IFERROR(INDEX(Final_data_2022_to_2023!FG:FG,MATCH($D$5,Final_data_2022_to_2023!$B:$B,0)),"")</f>
        <v>1400000</v>
      </c>
      <c r="K51" s="95">
        <f>IFERROR(INDEX(Final_data_2022_to_2023!FH:FH,MATCH($D$5,Final_data_2022_to_2023!$B:$B,0)),"")</f>
        <v>5.7206678209668063E-3</v>
      </c>
      <c r="L51" s="395">
        <f>IFERROR(INDEX(Final_data_2022_to_2023!FI:FI,MATCH($D$5,Final_data_2022_to_2023!$B:$B,0)),"")</f>
        <v>0</v>
      </c>
      <c r="M51" s="300"/>
      <c r="N51" s="34"/>
    </row>
    <row r="52" spans="2:14" ht="28.15" customHeight="1" x14ac:dyDescent="0.45">
      <c r="B52" s="32"/>
      <c r="C52" s="372" t="s">
        <v>67</v>
      </c>
      <c r="D52" s="380"/>
      <c r="E52" s="380"/>
      <c r="F52" s="380"/>
      <c r="G52" s="380"/>
      <c r="H52" s="380"/>
      <c r="I52" s="381"/>
      <c r="J52" s="120">
        <f>IFERROR(INDEX(Final_data_2022_to_2023!FJ:FJ,MATCH($D$5,Final_data_2022_to_2023!$B:$B,0)),"")</f>
        <v>4319431.5366000002</v>
      </c>
      <c r="K52" s="95">
        <f>IFERROR(INDEX(Final_data_2022_to_2023!FK:FK,MATCH($D$5,Final_data_2022_to_2023!$B:$B,0)),"")</f>
        <v>1.7650023568783448E-2</v>
      </c>
      <c r="L52" s="396">
        <f>IFERROR(INDEX(Final_data_2022_to_2023!FL:FL,MATCH($D$5,Final_data_2022_to_2023!$B:$B,0)),"")</f>
        <v>0</v>
      </c>
      <c r="M52" s="397"/>
      <c r="N52" s="34"/>
    </row>
    <row r="53" spans="2:14" ht="28.15" customHeight="1" thickBot="1" x14ac:dyDescent="0.5">
      <c r="B53" s="32"/>
      <c r="C53" s="372" t="s">
        <v>68</v>
      </c>
      <c r="D53" s="380"/>
      <c r="E53" s="380"/>
      <c r="F53" s="380"/>
      <c r="G53" s="380"/>
      <c r="H53" s="380"/>
      <c r="I53" s="381"/>
      <c r="J53" s="121">
        <f>IFERROR(INDEX(Final_data_2022_to_2023!FM:FM,MATCH($D$5,Final_data_2022_to_2023!$B:$B,0)),"")</f>
        <v>3365041.6638480001</v>
      </c>
      <c r="K53" s="97">
        <f>IFERROR(INDEX(Final_data_2022_to_2023!FN:FN,MATCH($D$5,Final_data_2022_to_2023!$B:$B,0)),"")</f>
        <v>1.375020397327704E-2</v>
      </c>
      <c r="L53" s="311">
        <f>IFERROR(INDEX(Final_data_2022_to_2023!FO:FO,MATCH($D$5,Final_data_2022_to_2023!$B:$B,0)),"")</f>
        <v>0</v>
      </c>
      <c r="M53" s="312"/>
      <c r="N53" s="34"/>
    </row>
    <row r="54" spans="2:14" ht="33.75" customHeight="1" thickBot="1" x14ac:dyDescent="0.5">
      <c r="B54" s="32"/>
      <c r="C54" s="382" t="s">
        <v>69</v>
      </c>
      <c r="D54" s="383"/>
      <c r="E54" s="383"/>
      <c r="F54" s="383"/>
      <c r="G54" s="383"/>
      <c r="H54" s="383"/>
      <c r="I54" s="383"/>
      <c r="J54" s="217"/>
      <c r="K54" s="217"/>
      <c r="L54" s="218"/>
      <c r="M54" s="219"/>
      <c r="N54" s="34"/>
    </row>
    <row r="55" spans="2:14" ht="48" customHeight="1" thickBot="1" x14ac:dyDescent="0.5">
      <c r="B55" s="32"/>
      <c r="C55" s="384" t="s">
        <v>70</v>
      </c>
      <c r="D55" s="385"/>
      <c r="E55" s="385"/>
      <c r="F55" s="385"/>
      <c r="G55" s="385"/>
      <c r="H55" s="385"/>
      <c r="I55" s="386"/>
      <c r="J55" s="213" t="s">
        <v>50</v>
      </c>
      <c r="K55" s="193" t="s">
        <v>16</v>
      </c>
      <c r="L55" s="341" t="s">
        <v>17</v>
      </c>
      <c r="M55" s="342"/>
      <c r="N55" s="34"/>
    </row>
    <row r="56" spans="2:14" ht="28.15" customHeight="1" x14ac:dyDescent="0.45">
      <c r="B56" s="32"/>
      <c r="C56" s="387" t="str">
        <f>IFERROR(INDEX(Final_data_2022_to_2023!FP:FP,MATCH($D$5,Final_data_2022_to_2023!$B:$B,0)),"")</f>
        <v>Additional lump sum for schools amalgamated during FY21-22</v>
      </c>
      <c r="D56" s="388"/>
      <c r="E56" s="388"/>
      <c r="F56" s="388"/>
      <c r="G56" s="388"/>
      <c r="H56" s="388"/>
      <c r="I56" s="389"/>
      <c r="J56" s="119">
        <f>IFERROR(INDEX(Final_data_2022_to_2023!FQ:FQ,MATCH($D$5,Final_data_2022_to_2023!$B:$B,0)),"")</f>
        <v>0</v>
      </c>
      <c r="K56" s="93">
        <f>IFERROR(INDEX(Final_data_2022_to_2023!FR:FR,MATCH($D$5,Final_data_2022_to_2023!$B:$B,0)),"")</f>
        <v>0</v>
      </c>
      <c r="L56" s="122">
        <f>IFERROR(INDEX(Final_data_2022_to_2023!FS:FS,MATCH($D$5,Final_data_2022_to_2023!$B:$B,0)),"")</f>
        <v>0</v>
      </c>
      <c r="M56" s="135">
        <f>IFERROR(INDEX(Final_data_2022_to_2023!FT:FT,MATCH($D$5,Final_data_2022_to_2023!$B:$B,0)),"")</f>
        <v>0</v>
      </c>
      <c r="N56" s="34"/>
    </row>
    <row r="57" spans="2:14" ht="28.15" customHeight="1" x14ac:dyDescent="0.45">
      <c r="B57" s="32"/>
      <c r="C57" s="398" t="str">
        <f>IFERROR(INDEX(Final_data_2022_to_2023!FU:FU,MATCH($D$5,Final_data_2022_to_2023!$B:$B,0)),"")</f>
        <v>Additional sparsity lump sum for small schools</v>
      </c>
      <c r="D57" s="399"/>
      <c r="E57" s="399"/>
      <c r="F57" s="399"/>
      <c r="G57" s="399"/>
      <c r="H57" s="399"/>
      <c r="I57" s="400"/>
      <c r="J57" s="120">
        <f>IFERROR(INDEX(Final_data_2022_to_2023!FV:FV,MATCH($D$5,Final_data_2022_to_2023!$B:$B,0)),"")</f>
        <v>0</v>
      </c>
      <c r="K57" s="95">
        <f>IFERROR(INDEX(Final_data_2022_to_2023!FW:FW,MATCH($D$5,Final_data_2022_to_2023!$B:$B,0)),"")</f>
        <v>0</v>
      </c>
      <c r="L57" s="396">
        <f>IFERROR(INDEX(Final_data_2022_to_2023!FX:FX,MATCH($D$5,Final_data_2022_to_2023!$B:$B,0)),"")</f>
        <v>0</v>
      </c>
      <c r="M57" s="397"/>
      <c r="N57" s="34"/>
    </row>
    <row r="58" spans="2:14" ht="28.15" customHeight="1" x14ac:dyDescent="0.45">
      <c r="B58" s="32"/>
      <c r="C58" s="398" t="str">
        <f>IFERROR(INDEX(Final_data_2022_to_2023!FY:FY,MATCH($D$5,Final_data_2022_to_2023!$B:$B,0)),"")</f>
        <v>Exceptional Circumstance3</v>
      </c>
      <c r="D58" s="399"/>
      <c r="E58" s="399"/>
      <c r="F58" s="399"/>
      <c r="G58" s="399"/>
      <c r="H58" s="399"/>
      <c r="I58" s="400"/>
      <c r="J58" s="120">
        <f>IFERROR(INDEX(Final_data_2022_to_2023!FZ:FZ,MATCH($D$5,Final_data_2022_to_2023!$B:$B,0)),"")</f>
        <v>0</v>
      </c>
      <c r="K58" s="95">
        <f>IFERROR(INDEX(Final_data_2022_to_2023!GA:GA,MATCH($D$5,Final_data_2022_to_2023!$B:$B,0)),"")</f>
        <v>0</v>
      </c>
      <c r="L58" s="305">
        <f>IFERROR(INDEX(Final_data_2022_to_2023!GB:GB,MATCH($D$5,Final_data_2022_to_2023!$B:$B,0)),"")</f>
        <v>0</v>
      </c>
      <c r="M58" s="306"/>
      <c r="N58" s="34"/>
    </row>
    <row r="59" spans="2:14" ht="28.15" customHeight="1" x14ac:dyDescent="0.45">
      <c r="B59" s="32"/>
      <c r="C59" s="398" t="str">
        <f>IFERROR(INDEX(Final_data_2022_to_2023!GC:GC,MATCH($D$5,Final_data_2022_to_2023!$B:$B,0)),"")</f>
        <v>Exceptional Circumstance4</v>
      </c>
      <c r="D59" s="399"/>
      <c r="E59" s="399"/>
      <c r="F59" s="399"/>
      <c r="G59" s="399"/>
      <c r="H59" s="399"/>
      <c r="I59" s="400"/>
      <c r="J59" s="120">
        <f>IFERROR(INDEX(Final_data_2022_to_2023!GD:GD,MATCH($D$5,Final_data_2022_to_2023!$B:$B,0)),"")</f>
        <v>0</v>
      </c>
      <c r="K59" s="95">
        <f>IFERROR(INDEX(Final_data_2022_to_2023!GE:GE,MATCH($D$5,Final_data_2022_to_2023!$B:$B,0)),"")</f>
        <v>0</v>
      </c>
      <c r="L59" s="305">
        <f>IFERROR(INDEX(Final_data_2022_to_2023!GF:GF,MATCH($D$5,Final_data_2022_to_2023!$B:$B,0)),"")</f>
        <v>0</v>
      </c>
      <c r="M59" s="306"/>
      <c r="N59" s="34"/>
    </row>
    <row r="60" spans="2:14" ht="28.15" customHeight="1" x14ac:dyDescent="0.45">
      <c r="B60" s="32"/>
      <c r="C60" s="398" t="str">
        <f>IFERROR(INDEX(Final_data_2022_to_2023!GG:GG,MATCH($D$5,Final_data_2022_to_2023!$B:$B,0)),"")</f>
        <v>Exceptional Circumstance5</v>
      </c>
      <c r="D60" s="399"/>
      <c r="E60" s="399"/>
      <c r="F60" s="399"/>
      <c r="G60" s="399"/>
      <c r="H60" s="399"/>
      <c r="I60" s="400"/>
      <c r="J60" s="120">
        <f>IFERROR(INDEX(Final_data_2022_to_2023!GH:GH,MATCH($D$5,Final_data_2022_to_2023!$B:$B,0)),"")</f>
        <v>0</v>
      </c>
      <c r="K60" s="95">
        <f>IFERROR(INDEX(Final_data_2022_to_2023!GI:GI,MATCH($D$5,Final_data_2022_to_2023!$B:$B,0)),"")</f>
        <v>0</v>
      </c>
      <c r="L60" s="305">
        <f>IFERROR(INDEX(Final_data_2022_to_2023!GJ:GJ,MATCH($D$5,Final_data_2022_to_2023!$B:$B,0)),"")</f>
        <v>0</v>
      </c>
      <c r="M60" s="306"/>
      <c r="N60" s="34"/>
    </row>
    <row r="61" spans="2:14" ht="27.75" customHeight="1" x14ac:dyDescent="0.45">
      <c r="B61" s="32"/>
      <c r="C61" s="398" t="str">
        <f>IFERROR(INDEX(Final_data_2022_to_2023!GK:GK,MATCH($D$5,Final_data_2022_to_2023!$B:$B,0)),"")</f>
        <v>Exceptional Circumstance6</v>
      </c>
      <c r="D61" s="399"/>
      <c r="E61" s="399"/>
      <c r="F61" s="399"/>
      <c r="G61" s="399"/>
      <c r="H61" s="399"/>
      <c r="I61" s="400"/>
      <c r="J61" s="120">
        <f>IFERROR(INDEX(Final_data_2022_to_2023!GL:GL,MATCH($D$5,Final_data_2022_to_2023!$B:$B,0)),"")</f>
        <v>0</v>
      </c>
      <c r="K61" s="95">
        <f>IFERROR(INDEX(Final_data_2022_to_2023!GM:GM,MATCH($D$5,Final_data_2022_to_2023!$B:$B,0)),"")</f>
        <v>0</v>
      </c>
      <c r="L61" s="305">
        <f>IFERROR(INDEX(Final_data_2022_to_2023!GN:GN,MATCH($D$5,Final_data_2022_to_2023!$B:$B,0)),"")</f>
        <v>0</v>
      </c>
      <c r="M61" s="306"/>
      <c r="N61" s="34"/>
    </row>
    <row r="62" spans="2:14" ht="27.75" customHeight="1" thickBot="1" x14ac:dyDescent="0.5">
      <c r="B62" s="32"/>
      <c r="C62" s="401" t="str">
        <f>IFERROR(INDEX(Final_data_2022_to_2023!GO:GO,MATCH($D$5,Final_data_2022_to_2023!$B:$B,0)),"")</f>
        <v>Exceptional Circumstance7</v>
      </c>
      <c r="D62" s="402"/>
      <c r="E62" s="402"/>
      <c r="F62" s="402"/>
      <c r="G62" s="402"/>
      <c r="H62" s="402"/>
      <c r="I62" s="403"/>
      <c r="J62" s="121">
        <f>IFERROR(INDEX(Final_data_2022_to_2023!GP:GP,MATCH($D$5,Final_data_2022_to_2023!$B:$B,0)),"")</f>
        <v>0</v>
      </c>
      <c r="K62" s="97">
        <f>IFERROR(INDEX(Final_data_2022_to_2023!GQ:GQ,MATCH($D$5,Final_data_2022_to_2023!$B:$B,0)),"")</f>
        <v>0</v>
      </c>
      <c r="L62" s="311">
        <f>IFERROR(INDEX(Final_data_2022_to_2023!GR:GR,MATCH($D$5,Final_data_2022_to_2023!$B:$B,0)),"")</f>
        <v>0</v>
      </c>
      <c r="M62" s="312"/>
      <c r="N62" s="34"/>
    </row>
    <row r="63" spans="2:14" ht="28.15" customHeight="1" thickBot="1" x14ac:dyDescent="0.5">
      <c r="B63" s="32"/>
      <c r="C63" s="220"/>
      <c r="D63" s="221"/>
      <c r="E63" s="222"/>
      <c r="F63" s="222"/>
      <c r="G63" s="222"/>
      <c r="H63" s="222"/>
      <c r="I63" s="222"/>
      <c r="J63" s="75"/>
      <c r="K63" s="76"/>
      <c r="L63" s="206"/>
      <c r="M63" s="206"/>
      <c r="N63" s="34"/>
    </row>
    <row r="64" spans="2:14" ht="27.75" customHeight="1" thickBot="1" x14ac:dyDescent="0.5">
      <c r="B64" s="32"/>
      <c r="C64" s="418" t="s">
        <v>71</v>
      </c>
      <c r="D64" s="419"/>
      <c r="E64" s="419"/>
      <c r="F64" s="419"/>
      <c r="G64" s="419"/>
      <c r="H64" s="419"/>
      <c r="I64" s="420"/>
      <c r="J64" s="123">
        <f>IFERROR(INDEX(Final_data_2022_to_2023!GS:GS,MATCH($D$5,Final_data_2022_to_2023!$B:$B,0)),"")</f>
        <v>244726672.44702852</v>
      </c>
      <c r="K64" s="124">
        <f>IFERROR(INDEX(Final_data_2022_to_2023!GT:GT,MATCH($D$5,Final_data_2022_to_2023!$B:$B,0)),"")</f>
        <v>1</v>
      </c>
      <c r="L64" s="421"/>
      <c r="M64" s="422"/>
      <c r="N64" s="34"/>
    </row>
    <row r="65" spans="2:14" ht="28.15" customHeight="1" thickBot="1" x14ac:dyDescent="0.5">
      <c r="B65" s="32"/>
      <c r="C65" s="220"/>
      <c r="D65" s="221"/>
      <c r="E65" s="222"/>
      <c r="F65" s="222"/>
      <c r="G65" s="222"/>
      <c r="H65" s="222"/>
      <c r="I65" s="222"/>
      <c r="J65" s="75"/>
      <c r="K65" s="76"/>
      <c r="L65" s="206"/>
      <c r="M65" s="206"/>
      <c r="N65" s="34"/>
    </row>
    <row r="66" spans="2:14" ht="27.75" customHeight="1" thickBot="1" x14ac:dyDescent="0.5">
      <c r="B66" s="32"/>
      <c r="C66" s="423" t="s">
        <v>72</v>
      </c>
      <c r="D66" s="424"/>
      <c r="E66" s="424"/>
      <c r="F66" s="424"/>
      <c r="G66" s="424"/>
      <c r="H66" s="424"/>
      <c r="I66" s="425"/>
      <c r="J66" s="119">
        <f>IFERROR(INDEX(Final_data_2022_to_2023!GU:GU,MATCH($D$5,Final_data_2022_to_2023!$B:$B,0)),"")</f>
        <v>0</v>
      </c>
      <c r="K66" s="93">
        <f>IFERROR(INDEX(Final_data_2022_to_2023!GV:GV,MATCH($D$5,Final_data_2022_to_2023!$B:$B,0)),"")</f>
        <v>0</v>
      </c>
      <c r="L66" s="426">
        <f>IFERROR(INDEX(Final_data_2022_to_2023!GW:GW,MATCH($D$5,Final_data_2022_to_2023!$B:$B,0)),"")</f>
        <v>0</v>
      </c>
      <c r="M66" s="427"/>
      <c r="N66" s="34"/>
    </row>
    <row r="67" spans="2:14" ht="28.15" customHeight="1" thickBot="1" x14ac:dyDescent="0.5">
      <c r="B67" s="32"/>
      <c r="C67" s="418" t="s">
        <v>73</v>
      </c>
      <c r="D67" s="419"/>
      <c r="E67" s="419"/>
      <c r="F67" s="419"/>
      <c r="G67" s="419"/>
      <c r="H67" s="419"/>
      <c r="I67" s="420"/>
      <c r="J67" s="125">
        <f>IFERROR(INDEX(Final_data_2022_to_2023!GX:GX,MATCH($D$5,Final_data_2022_to_2023!$B:$B,0)),"")</f>
        <v>244726672.44702852</v>
      </c>
      <c r="K67" s="124">
        <f>IFERROR(INDEX(Final_data_2022_to_2023!GY:GY,MATCH($D$5,Final_data_2022_to_2023!$B:$B,0)),"")</f>
        <v>1</v>
      </c>
      <c r="L67" s="421"/>
      <c r="M67" s="422"/>
      <c r="N67" s="34"/>
    </row>
    <row r="68" spans="2:14" ht="28.15" customHeight="1" thickBot="1" x14ac:dyDescent="0.5">
      <c r="B68" s="32"/>
      <c r="C68" s="220"/>
      <c r="D68" s="221"/>
      <c r="E68" s="222"/>
      <c r="F68" s="222"/>
      <c r="G68" s="222"/>
      <c r="H68" s="222"/>
      <c r="I68" s="75"/>
      <c r="J68" s="77"/>
      <c r="K68" s="206"/>
      <c r="L68" s="206"/>
      <c r="M68" s="206"/>
      <c r="N68" s="34"/>
    </row>
    <row r="69" spans="2:14" ht="27.75" customHeight="1" thickBot="1" x14ac:dyDescent="0.5">
      <c r="B69" s="32"/>
      <c r="C69" s="404" t="s">
        <v>74</v>
      </c>
      <c r="D69" s="405"/>
      <c r="E69" s="405"/>
      <c r="F69" s="405"/>
      <c r="G69" s="405"/>
      <c r="H69" s="406">
        <f>IFERROR(INDEX(Final_data_2022_to_2023!GZ:GZ,MATCH($D$5,Final_data_2022_to_2023!$B:$B,0)),"")</f>
        <v>0.02</v>
      </c>
      <c r="I69" s="407"/>
      <c r="J69" s="408">
        <f>IFERROR(INDEX(Final_data_2022_to_2023!HA:HA,MATCH($D$5,Final_data_2022_to_2023!$B:$B,0)),"")</f>
        <v>2584109.0986714824</v>
      </c>
      <c r="K69" s="409"/>
      <c r="L69" s="223"/>
      <c r="M69" s="224"/>
      <c r="N69" s="34"/>
    </row>
    <row r="70" spans="2:14" ht="27.75" customHeight="1" thickBot="1" x14ac:dyDescent="0.5">
      <c r="B70" s="32"/>
      <c r="C70" s="404" t="s">
        <v>486</v>
      </c>
      <c r="D70" s="405"/>
      <c r="E70" s="405"/>
      <c r="F70" s="405"/>
      <c r="G70" s="405"/>
      <c r="H70" s="405"/>
      <c r="I70" s="410"/>
      <c r="J70" s="411" t="str">
        <f>IFERROR(INDEX(Final_data_2022_to_2023!HB:HB,MATCH($D$5,Final_data_2022_to_2023!$B:$B,0)),"")</f>
        <v>N/A</v>
      </c>
      <c r="K70" s="412"/>
      <c r="L70" s="225"/>
      <c r="M70" s="226"/>
      <c r="N70" s="34"/>
    </row>
    <row r="71" spans="2:14" ht="28.15" customHeight="1" thickBot="1" x14ac:dyDescent="0.5">
      <c r="B71" s="32"/>
      <c r="C71" s="413" t="s">
        <v>75</v>
      </c>
      <c r="D71" s="414"/>
      <c r="E71" s="414"/>
      <c r="F71" s="414"/>
      <c r="G71" s="414"/>
      <c r="H71" s="414"/>
      <c r="I71" s="415"/>
      <c r="J71" s="416" t="str">
        <f>IFERROR(INDEX(Final_data_2022_to_2023!HC:HC,MATCH($D$5,Final_data_2022_to_2023!$B:$B,0)),"")</f>
        <v>No</v>
      </c>
      <c r="K71" s="417"/>
      <c r="L71" s="227"/>
      <c r="M71" s="228"/>
      <c r="N71" s="34"/>
    </row>
    <row r="72" spans="2:14" ht="28.15" customHeight="1" thickBot="1" x14ac:dyDescent="0.5">
      <c r="B72" s="32"/>
      <c r="C72" s="216" t="s">
        <v>76</v>
      </c>
      <c r="D72" s="229">
        <f>IFERROR(INDEX(Final_data_2022_to_2023!HD:HD,MATCH($D$5,Final_data_2022_to_2023!$B:$B,0)),"")</f>
        <v>0</v>
      </c>
      <c r="E72" s="434" t="s">
        <v>77</v>
      </c>
      <c r="F72" s="434"/>
      <c r="G72" s="435">
        <f>IFERROR(INDEX(Final_data_2022_to_2023!HE:HE,MATCH($D$5,Final_data_2022_to_2023!$B:$B,0)),"")</f>
        <v>0</v>
      </c>
      <c r="H72" s="436"/>
      <c r="I72" s="75"/>
      <c r="J72" s="78"/>
      <c r="K72" s="206"/>
      <c r="L72" s="227"/>
      <c r="M72" s="228"/>
      <c r="N72" s="34"/>
    </row>
    <row r="73" spans="2:14" ht="28.15" customHeight="1" thickBot="1" x14ac:dyDescent="0.5">
      <c r="B73" s="32"/>
      <c r="C73" s="437"/>
      <c r="D73" s="438"/>
      <c r="E73" s="438"/>
      <c r="F73" s="438"/>
      <c r="G73" s="438"/>
      <c r="H73" s="438"/>
      <c r="I73" s="438"/>
      <c r="J73" s="438"/>
      <c r="K73" s="439"/>
      <c r="L73" s="227"/>
      <c r="M73" s="228"/>
      <c r="N73" s="34"/>
    </row>
    <row r="74" spans="2:14" ht="28.15" customHeight="1" thickBot="1" x14ac:dyDescent="0.5">
      <c r="B74" s="32"/>
      <c r="C74" s="440" t="s">
        <v>78</v>
      </c>
      <c r="D74" s="441"/>
      <c r="E74" s="441"/>
      <c r="F74" s="441"/>
      <c r="G74" s="441"/>
      <c r="H74" s="441"/>
      <c r="I74" s="442"/>
      <c r="J74" s="443">
        <f>IFERROR(INDEX(Final_data_2022_to_2023!HF:HF,MATCH($D$5,Final_data_2022_to_2023!$B:$B,0)),"")</f>
        <v>0</v>
      </c>
      <c r="K74" s="444"/>
      <c r="L74" s="230"/>
      <c r="M74" s="231"/>
      <c r="N74" s="34"/>
    </row>
    <row r="75" spans="2:14" ht="33" customHeight="1" thickBot="1" x14ac:dyDescent="0.5">
      <c r="B75" s="32"/>
      <c r="C75" s="232" t="str">
        <f>IF(AND(Capping_Scaling_YesNo="Yes",Scaling_Factor=0),"Please note that if you have selected a 0% scaling factor you essentially will be applying no capping at all.","")</f>
        <v/>
      </c>
      <c r="D75" s="233"/>
      <c r="E75" s="233"/>
      <c r="F75" s="233"/>
      <c r="G75" s="233"/>
      <c r="H75" s="233"/>
      <c r="I75" s="233"/>
      <c r="J75" s="234" t="s">
        <v>50</v>
      </c>
      <c r="K75" s="235" t="s">
        <v>79</v>
      </c>
      <c r="L75" s="341" t="s">
        <v>17</v>
      </c>
      <c r="M75" s="342"/>
      <c r="N75" s="34"/>
    </row>
    <row r="76" spans="2:14" ht="36.75" customHeight="1" thickBot="1" x14ac:dyDescent="0.5">
      <c r="B76" s="32"/>
      <c r="C76" s="404" t="s">
        <v>80</v>
      </c>
      <c r="D76" s="405"/>
      <c r="E76" s="428" t="str">
        <f>IF($J$76&lt;0,"(Please note that the total deducation for capping and scaling is greater than the total MFG)","")</f>
        <v/>
      </c>
      <c r="F76" s="428"/>
      <c r="G76" s="428"/>
      <c r="H76" s="428"/>
      <c r="I76" s="429"/>
      <c r="J76" s="126">
        <f>IFERROR(INDEX(Final_data_2022_to_2023!HG:HG,MATCH($D$5,Final_data_2022_to_2023!$B:$B,0)),"")</f>
        <v>2584109.0986714824</v>
      </c>
      <c r="K76" s="127">
        <f>IFERROR(INDEX(Final_data_2022_to_2023!HH:HH,MATCH($D$5,Final_data_2022_to_2023!$B:$B,0)),"")</f>
        <v>1.0349632644312429E-2</v>
      </c>
      <c r="L76" s="395">
        <f>IFERROR(INDEX(Final_data_2022_to_2023!HI:HI,MATCH($D$5,Final_data_2022_to_2023!$B:$B,0)),"")</f>
        <v>0</v>
      </c>
      <c r="M76" s="300"/>
      <c r="N76" s="34"/>
    </row>
    <row r="77" spans="2:14" ht="27.75" customHeight="1" thickBot="1" x14ac:dyDescent="0.5">
      <c r="B77" s="32"/>
      <c r="C77" s="418" t="s">
        <v>81</v>
      </c>
      <c r="D77" s="419"/>
      <c r="E77" s="419"/>
      <c r="F77" s="419"/>
      <c r="G77" s="419"/>
      <c r="H77" s="419"/>
      <c r="I77" s="420"/>
      <c r="J77" s="430">
        <f>IFERROR(INDEX(Final_data_2022_to_2023!HJ:HJ,MATCH($D$5,Final_data_2022_to_2023!$B:$B,0)),"")</f>
        <v>247310781.54570001</v>
      </c>
      <c r="K77" s="431"/>
      <c r="L77" s="432">
        <f>IFERROR(INDEX(Final_data_2022_to_2023!HK:HK,MATCH($D$5,Final_data_2022_to_2023!$B:$B,0)),"")</f>
        <v>23358470.639100086</v>
      </c>
      <c r="M77" s="433"/>
      <c r="N77" s="34"/>
    </row>
    <row r="78" spans="2:14" ht="27.75" customHeight="1" thickBot="1" x14ac:dyDescent="0.5">
      <c r="B78" s="32"/>
      <c r="C78" s="236"/>
      <c r="D78" s="237"/>
      <c r="E78" s="237"/>
      <c r="F78" s="237"/>
      <c r="G78" s="237"/>
      <c r="H78" s="237"/>
      <c r="I78" s="237"/>
      <c r="J78" s="79"/>
      <c r="K78" s="74"/>
      <c r="L78" s="227"/>
      <c r="M78" s="228"/>
      <c r="N78" s="34"/>
    </row>
    <row r="79" spans="2:14" ht="28.15" customHeight="1" thickBot="1" x14ac:dyDescent="0.5">
      <c r="B79" s="32"/>
      <c r="C79" s="449" t="s">
        <v>82</v>
      </c>
      <c r="D79" s="450"/>
      <c r="E79" s="450"/>
      <c r="F79" s="450"/>
      <c r="G79" s="450"/>
      <c r="H79" s="450"/>
      <c r="I79" s="451"/>
      <c r="J79" s="411">
        <f>IFERROR(INDEX(Final_data_2022_to_2023!HL:HL,MATCH($D$5,Final_data_2022_to_2023!$B:$B,0)),"")</f>
        <v>0</v>
      </c>
      <c r="K79" s="412"/>
      <c r="L79" s="227"/>
      <c r="M79" s="228"/>
      <c r="N79" s="34"/>
    </row>
    <row r="80" spans="2:14" ht="28.15" customHeight="1" thickBot="1" x14ac:dyDescent="0.5">
      <c r="B80" s="32"/>
      <c r="C80" s="445" t="s">
        <v>83</v>
      </c>
      <c r="D80" s="446"/>
      <c r="E80" s="446"/>
      <c r="F80" s="446"/>
      <c r="G80" s="446"/>
      <c r="H80" s="446"/>
      <c r="I80" s="447"/>
      <c r="J80" s="411">
        <f>IFERROR(INDEX(Final_data_2022_to_2023!HM:HM,MATCH($D$5,Final_data_2022_to_2023!$B:$B,0)),"")</f>
        <v>0</v>
      </c>
      <c r="K80" s="448"/>
      <c r="L80" s="227"/>
      <c r="M80" s="228"/>
      <c r="N80" s="34"/>
    </row>
    <row r="81" spans="2:14" ht="28.15" customHeight="1" thickBot="1" x14ac:dyDescent="0.5">
      <c r="B81" s="32"/>
      <c r="C81" s="445" t="s">
        <v>84</v>
      </c>
      <c r="D81" s="446"/>
      <c r="E81" s="446"/>
      <c r="F81" s="446"/>
      <c r="G81" s="446"/>
      <c r="H81" s="446"/>
      <c r="I81" s="447"/>
      <c r="J81" s="411">
        <f>IFERROR(INDEX(Final_data_2022_to_2023!HN:HN,MATCH($D$5,Final_data_2022_to_2023!$B:$B,0)),"")</f>
        <v>1870457.1494301097</v>
      </c>
      <c r="K81" s="448"/>
      <c r="L81" s="227"/>
      <c r="M81" s="228"/>
      <c r="N81" s="34"/>
    </row>
    <row r="82" spans="2:14" ht="28.15" customHeight="1" thickBot="1" x14ac:dyDescent="0.5">
      <c r="B82" s="32"/>
      <c r="C82" s="445" t="s">
        <v>85</v>
      </c>
      <c r="D82" s="446"/>
      <c r="E82" s="446"/>
      <c r="F82" s="446"/>
      <c r="G82" s="446"/>
      <c r="H82" s="446"/>
      <c r="I82" s="447"/>
      <c r="J82" s="411">
        <f>IFERROR(INDEX(Final_data_2022_to_2023!HO:HO,MATCH($D$5,Final_data_2022_to_2023!$B:$B,0)),"")</f>
        <v>500000</v>
      </c>
      <c r="K82" s="448"/>
      <c r="L82" s="227"/>
      <c r="M82" s="228"/>
      <c r="N82" s="34"/>
    </row>
    <row r="83" spans="2:14" ht="28.15" customHeight="1" thickBot="1" x14ac:dyDescent="0.5">
      <c r="B83" s="32"/>
      <c r="C83" s="238"/>
      <c r="D83" s="238"/>
      <c r="E83" s="238"/>
      <c r="F83" s="238"/>
      <c r="G83" s="238"/>
      <c r="H83" s="238"/>
      <c r="I83" s="238"/>
      <c r="J83" s="145"/>
      <c r="K83" s="145"/>
      <c r="L83" s="227"/>
      <c r="M83" s="228"/>
      <c r="N83" s="34"/>
    </row>
    <row r="84" spans="2:14" ht="28.15" customHeight="1" thickBot="1" x14ac:dyDescent="0.5">
      <c r="B84" s="32"/>
      <c r="C84" s="449" t="s">
        <v>458</v>
      </c>
      <c r="D84" s="450"/>
      <c r="E84" s="450"/>
      <c r="F84" s="450"/>
      <c r="G84" s="450"/>
      <c r="H84" s="450"/>
      <c r="I84" s="451"/>
      <c r="J84" s="408">
        <f>IFERROR(INDEX(Final_data_2022_to_2023!HP:HP,MATCH($D$5,Final_data_2022_to_2023!$B:$B,0)),"")</f>
        <v>0</v>
      </c>
      <c r="K84" s="409"/>
      <c r="L84" s="227"/>
      <c r="M84" s="228"/>
      <c r="N84" s="34"/>
    </row>
    <row r="85" spans="2:14" ht="27.75" customHeight="1" thickBot="1" x14ac:dyDescent="0.5">
      <c r="B85" s="32"/>
      <c r="C85" s="452" t="s">
        <v>86</v>
      </c>
      <c r="D85" s="453"/>
      <c r="E85" s="453"/>
      <c r="F85" s="453"/>
      <c r="G85" s="453"/>
      <c r="H85" s="453"/>
      <c r="I85" s="454"/>
      <c r="J85" s="432">
        <f>IFERROR(INDEX(Final_data_2022_to_2023!HQ:HQ,MATCH($D$5,Final_data_2022_to_2023!$B:$B,0)),"")</f>
        <v>249681238.69513011</v>
      </c>
      <c r="K85" s="433"/>
      <c r="L85" s="239"/>
      <c r="M85" s="228"/>
      <c r="N85" s="34"/>
    </row>
    <row r="86" spans="2:14" ht="27.75" customHeight="1" thickBot="1" x14ac:dyDescent="0.5">
      <c r="B86" s="32"/>
      <c r="C86" s="452" t="s">
        <v>87</v>
      </c>
      <c r="D86" s="453"/>
      <c r="E86" s="453"/>
      <c r="F86" s="453"/>
      <c r="G86" s="453"/>
      <c r="H86" s="453"/>
      <c r="I86" s="454"/>
      <c r="J86" s="456">
        <f>IFERROR(INDEX(Final_data_2022_to_2023!HR:HR,MATCH($D$5,Final_data_2022_to_2023!$B:$B,0)),"")</f>
        <v>0.72099908724328565</v>
      </c>
      <c r="K86" s="457"/>
      <c r="L86" s="80"/>
      <c r="M86" s="228"/>
      <c r="N86" s="34"/>
    </row>
    <row r="87" spans="2:14" ht="27.75" customHeight="1" thickBot="1" x14ac:dyDescent="0.5">
      <c r="B87" s="32"/>
      <c r="C87" s="452" t="s">
        <v>88</v>
      </c>
      <c r="D87" s="453"/>
      <c r="E87" s="453"/>
      <c r="F87" s="453"/>
      <c r="G87" s="453"/>
      <c r="H87" s="453"/>
      <c r="I87" s="454"/>
      <c r="J87" s="456">
        <f>IFERROR(INDEX(Final_data_2022_to_2023!HS:HS,MATCH($D$5,Final_data_2022_to_2023!$B:$B,0)),"")</f>
        <v>0.93145410333612499</v>
      </c>
      <c r="K87" s="457"/>
      <c r="L87" s="80"/>
      <c r="M87" s="228"/>
      <c r="N87" s="34"/>
    </row>
    <row r="88" spans="2:14" ht="28.15" customHeight="1" thickBot="1" x14ac:dyDescent="0.5">
      <c r="B88" s="32"/>
      <c r="C88" s="452" t="s">
        <v>89</v>
      </c>
      <c r="D88" s="453"/>
      <c r="E88" s="453"/>
      <c r="F88" s="453"/>
      <c r="G88" s="453"/>
      <c r="H88" s="453"/>
      <c r="I88" s="454"/>
      <c r="J88" s="240" t="str">
        <f>IFERROR(INDEX(Final_data_2022_to_2023!HT:HT,MATCH($D$5,Final_data_2022_to_2023!$B:$B,0)),"")</f>
        <v>1 :</v>
      </c>
      <c r="K88" s="128">
        <f>IFERROR(INDEX(Final_data_2022_to_2023!HU:HU,MATCH($D$5,Final_data_2022_to_2023!$B:$B,0)),"")</f>
        <v>1.3511099414788157</v>
      </c>
      <c r="L88" s="81"/>
      <c r="M88" s="241"/>
      <c r="N88" s="34"/>
    </row>
    <row r="89" spans="2:14" ht="28.15" customHeight="1" thickBot="1" x14ac:dyDescent="0.5">
      <c r="B89" s="32"/>
      <c r="C89" s="242"/>
      <c r="D89" s="208"/>
      <c r="E89" s="243"/>
      <c r="F89" s="243"/>
      <c r="G89" s="243"/>
      <c r="H89" s="75"/>
      <c r="I89" s="82"/>
      <c r="J89" s="83"/>
      <c r="K89" s="206"/>
      <c r="L89" s="206"/>
      <c r="M89" s="206"/>
      <c r="N89" s="34"/>
    </row>
    <row r="90" spans="2:14" ht="28.15" customHeight="1" thickBot="1" x14ac:dyDescent="0.5">
      <c r="B90" s="32"/>
      <c r="C90" s="449" t="s">
        <v>459</v>
      </c>
      <c r="D90" s="450"/>
      <c r="E90" s="450"/>
      <c r="F90" s="450"/>
      <c r="G90" s="450"/>
      <c r="H90" s="450"/>
      <c r="I90" s="451"/>
      <c r="J90" s="408">
        <f>IFERROR(INDEX(Final_data_2022_to_2023!HV:HV,MATCH($D$5,Final_data_2022_to_2023!$B:$B,0)),"")</f>
        <v>4736788.8676999994</v>
      </c>
      <c r="K90" s="409"/>
      <c r="L90" s="244"/>
      <c r="M90" s="245"/>
      <c r="N90" s="34"/>
    </row>
    <row r="91" spans="2:14" ht="28.15" customHeight="1" thickBot="1" x14ac:dyDescent="0.5">
      <c r="B91" s="32"/>
      <c r="C91" s="452" t="s">
        <v>487</v>
      </c>
      <c r="D91" s="453"/>
      <c r="E91" s="453"/>
      <c r="F91" s="453"/>
      <c r="G91" s="453"/>
      <c r="H91" s="453"/>
      <c r="I91" s="454"/>
      <c r="J91" s="432">
        <f>IFERROR(INDEX(Final_data_2022_to_2023!HW:HW,MATCH($D$5,Final_data_2022_to_2023!$B:$B,0)),"")</f>
        <v>244944449.8274301</v>
      </c>
      <c r="K91" s="455"/>
      <c r="L91" s="246"/>
      <c r="M91" s="241"/>
      <c r="N91" s="34"/>
    </row>
    <row r="92" spans="2:14" ht="28.15" customHeight="1" thickBot="1" x14ac:dyDescent="0.5">
      <c r="B92" s="84"/>
      <c r="C92" s="85"/>
      <c r="D92" s="86"/>
      <c r="E92" s="87"/>
      <c r="F92" s="87"/>
      <c r="G92" s="87"/>
      <c r="H92" s="88"/>
      <c r="I92" s="89"/>
      <c r="J92" s="90"/>
      <c r="K92" s="72"/>
      <c r="L92" s="72"/>
      <c r="M92" s="72"/>
      <c r="N92" s="73"/>
    </row>
  </sheetData>
  <sheetProtection algorithmName="SHA-512" hashValue="BQ8gamfWUXzSDVDm2FgW7QY91dG4k3y04UXJ714Wcq0xBNLdA7KcaSrvv4yZjGcd5NMBnqdBugd3vtvH4z1GHw==" saltValue="Haxz1o/X9+Juurcc+HXboA==" spinCount="100000" sheet="1" autoFilter="0"/>
  <protectedRanges>
    <protectedRange sqref="L9" name="Range2"/>
    <protectedRange sqref="D9:H9" name="MPPF_disapplication"/>
  </protectedRanges>
  <dataConsolidate/>
  <mergeCells count="131">
    <mergeCell ref="C91:I91"/>
    <mergeCell ref="J91:K91"/>
    <mergeCell ref="C86:I86"/>
    <mergeCell ref="J86:K86"/>
    <mergeCell ref="C87:I87"/>
    <mergeCell ref="J87:K87"/>
    <mergeCell ref="C88:I88"/>
    <mergeCell ref="C90:I90"/>
    <mergeCell ref="J90:K90"/>
    <mergeCell ref="C82:I82"/>
    <mergeCell ref="J82:K82"/>
    <mergeCell ref="C84:I84"/>
    <mergeCell ref="J84:K84"/>
    <mergeCell ref="C85:I85"/>
    <mergeCell ref="J85:K85"/>
    <mergeCell ref="C79:I79"/>
    <mergeCell ref="J79:K79"/>
    <mergeCell ref="C80:I80"/>
    <mergeCell ref="J80:K80"/>
    <mergeCell ref="C81:I81"/>
    <mergeCell ref="J81:K81"/>
    <mergeCell ref="C76:D76"/>
    <mergeCell ref="E76:I76"/>
    <mergeCell ref="L76:M76"/>
    <mergeCell ref="C77:I77"/>
    <mergeCell ref="J77:K77"/>
    <mergeCell ref="L77:M77"/>
    <mergeCell ref="E72:F72"/>
    <mergeCell ref="G72:H72"/>
    <mergeCell ref="C73:K73"/>
    <mergeCell ref="C74:I74"/>
    <mergeCell ref="J74:K74"/>
    <mergeCell ref="L75:M75"/>
    <mergeCell ref="C69:G69"/>
    <mergeCell ref="H69:I69"/>
    <mergeCell ref="J69:K69"/>
    <mergeCell ref="C70:I70"/>
    <mergeCell ref="J70:K70"/>
    <mergeCell ref="C71:I71"/>
    <mergeCell ref="J71:K71"/>
    <mergeCell ref="C64:I64"/>
    <mergeCell ref="L64:M64"/>
    <mergeCell ref="C66:I66"/>
    <mergeCell ref="L66:M66"/>
    <mergeCell ref="C67:I67"/>
    <mergeCell ref="L67:M67"/>
    <mergeCell ref="C60:I60"/>
    <mergeCell ref="L60:M60"/>
    <mergeCell ref="C61:I61"/>
    <mergeCell ref="L61:M61"/>
    <mergeCell ref="C62:I62"/>
    <mergeCell ref="L62:M62"/>
    <mergeCell ref="C57:I57"/>
    <mergeCell ref="L57:M57"/>
    <mergeCell ref="C58:I58"/>
    <mergeCell ref="L58:M58"/>
    <mergeCell ref="C59:I59"/>
    <mergeCell ref="L59:M59"/>
    <mergeCell ref="C53:I53"/>
    <mergeCell ref="L53:M53"/>
    <mergeCell ref="C54:I54"/>
    <mergeCell ref="C55:I55"/>
    <mergeCell ref="L55:M55"/>
    <mergeCell ref="C56:I56"/>
    <mergeCell ref="C50:I50"/>
    <mergeCell ref="L50:M50"/>
    <mergeCell ref="C51:I51"/>
    <mergeCell ref="L51:M51"/>
    <mergeCell ref="C52:I52"/>
    <mergeCell ref="L52:M52"/>
    <mergeCell ref="E48:F48"/>
    <mergeCell ref="H48:I48"/>
    <mergeCell ref="L48:M48"/>
    <mergeCell ref="E49:F49"/>
    <mergeCell ref="H49:I49"/>
    <mergeCell ref="L49:M49"/>
    <mergeCell ref="C45:M45"/>
    <mergeCell ref="E46:F46"/>
    <mergeCell ref="H46:I46"/>
    <mergeCell ref="L46:M46"/>
    <mergeCell ref="E47:F47"/>
    <mergeCell ref="H47:I47"/>
    <mergeCell ref="L47:M47"/>
    <mergeCell ref="L33:L37"/>
    <mergeCell ref="M33:M37"/>
    <mergeCell ref="C42:E42"/>
    <mergeCell ref="L42:M42"/>
    <mergeCell ref="C43:E43"/>
    <mergeCell ref="C44:E44"/>
    <mergeCell ref="C32:C37"/>
    <mergeCell ref="J32:J37"/>
    <mergeCell ref="K32:K37"/>
    <mergeCell ref="F33:F37"/>
    <mergeCell ref="H33:H37"/>
    <mergeCell ref="I33:I37"/>
    <mergeCell ref="C18:C25"/>
    <mergeCell ref="J18:J25"/>
    <mergeCell ref="K18:K25"/>
    <mergeCell ref="E27:F27"/>
    <mergeCell ref="G27:H27"/>
    <mergeCell ref="J27:J30"/>
    <mergeCell ref="L27:M27"/>
    <mergeCell ref="C28:C29"/>
    <mergeCell ref="K28:K29"/>
    <mergeCell ref="C12:C16"/>
    <mergeCell ref="F12:G12"/>
    <mergeCell ref="H12:I12"/>
    <mergeCell ref="J12:M12"/>
    <mergeCell ref="E13:F13"/>
    <mergeCell ref="G13:H13"/>
    <mergeCell ref="L13:M13"/>
    <mergeCell ref="E14:F14"/>
    <mergeCell ref="G14:H14"/>
    <mergeCell ref="J14:J16"/>
    <mergeCell ref="L14:M14"/>
    <mergeCell ref="E15:F15"/>
    <mergeCell ref="G15:H15"/>
    <mergeCell ref="L15:M15"/>
    <mergeCell ref="E16:F16"/>
    <mergeCell ref="G16:H16"/>
    <mergeCell ref="L16:M16"/>
    <mergeCell ref="D5:F5"/>
    <mergeCell ref="D6:F6"/>
    <mergeCell ref="E8:F8"/>
    <mergeCell ref="G8:H8"/>
    <mergeCell ref="I8:J8"/>
    <mergeCell ref="L8:M8"/>
    <mergeCell ref="E9:F9"/>
    <mergeCell ref="G9:H9"/>
    <mergeCell ref="I9:J9"/>
    <mergeCell ref="L9:M9"/>
  </mergeCells>
  <conditionalFormatting sqref="J87:K87">
    <cfRule type="expression" dxfId="0" priority="2" stopIfTrue="1">
      <formula>$J$87&lt;0.8</formula>
    </cfRule>
  </conditionalFormatting>
  <dataValidations count="2">
    <dataValidation allowBlank="1" showInputMessage="1" showErrorMessage="1" errorTitle="Invalid amount entered" error="Please enter an amount up to £5,000." sqref="I9:J9" xr:uid="{EA77EBE7-FBD6-4F42-9348-F45DDEA23838}"/>
    <dataValidation type="decimal" operator="greaterThan" allowBlank="1" showInputMessage="1" showErrorMessage="1" errorTitle="Invalid Amount" error="Please enter an amount greater than zero." sqref="L5:M5" xr:uid="{72DB3716-7696-4054-A487-9F1D97474508}">
      <formula1>0</formula1>
    </dataValidation>
  </dataValidations>
  <pageMargins left="0.7" right="0.7" top="0.75" bottom="0.75" header="0.3" footer="0.3"/>
  <pageSetup paperSize="9" scale="4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4261B0-D754-4873-B191-A056F516696C}">
          <x14:formula1>
            <xm:f>Final_data_2022_to_2023!$B$2:$B$153</xm:f>
          </x14:formula1>
          <xm:sqref>D5:F5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sheetPr>
  <dimension ref="A1:HW172"/>
  <sheetViews>
    <sheetView zoomScale="70" zoomScaleNormal="70" workbookViewId="0">
      <pane xSplit="3" ySplit="2" topLeftCell="I3" activePane="bottomRight" state="frozen"/>
      <selection pane="topRight" activeCell="D1" sqref="D1"/>
      <selection pane="bottomLeft" activeCell="A3" sqref="A3"/>
      <selection pane="bottomRight" activeCell="B1" sqref="B1"/>
    </sheetView>
  </sheetViews>
  <sheetFormatPr defaultColWidth="8.5" defaultRowHeight="15" x14ac:dyDescent="0.4"/>
  <cols>
    <col min="1" max="1" width="10.375" style="14" bestFit="1" customWidth="1"/>
    <col min="2" max="2" width="33.5" style="14" bestFit="1" customWidth="1"/>
    <col min="3" max="3" width="14.625" style="14" customWidth="1"/>
    <col min="4" max="5" width="18" style="14" customWidth="1"/>
    <col min="6" max="6" width="17.125" style="14" customWidth="1"/>
    <col min="7" max="7" width="16.625" style="14" customWidth="1"/>
    <col min="8" max="8" width="19.625" style="14" customWidth="1"/>
    <col min="9" max="9" width="10.75" style="14" customWidth="1"/>
    <col min="10" max="10" width="10.625" style="14" customWidth="1"/>
    <col min="11" max="11" width="14.125" style="14" customWidth="1"/>
    <col min="12" max="12" width="13.625" style="14" customWidth="1"/>
    <col min="13" max="13" width="18.125" style="14" customWidth="1"/>
    <col min="14" max="16" width="12" style="14" customWidth="1"/>
    <col min="17" max="17" width="13.625" style="14" customWidth="1"/>
    <col min="18" max="18" width="17.125" style="14" customWidth="1"/>
    <col min="19" max="22" width="12.625" style="14" customWidth="1"/>
    <col min="23" max="23" width="13.5" style="14" customWidth="1"/>
    <col min="24" max="24" width="11.375" style="14" customWidth="1"/>
    <col min="25" max="25" width="13.375" style="14" customWidth="1"/>
    <col min="26" max="26" width="17.75" style="14" customWidth="1"/>
    <col min="27" max="27" width="16.125" style="14" customWidth="1"/>
    <col min="28" max="28" width="11.625" style="14" bestFit="1" customWidth="1"/>
    <col min="29" max="29" width="12.5" style="14" customWidth="1"/>
    <col min="30" max="30" width="15.125" style="14" customWidth="1"/>
    <col min="31" max="31" width="17.5" style="14" customWidth="1"/>
    <col min="32" max="37" width="13.875" style="14" customWidth="1"/>
    <col min="38" max="38" width="16.375" style="14" customWidth="1"/>
    <col min="39" max="44" width="13.875" style="14" customWidth="1"/>
    <col min="45" max="45" width="18.875" style="14" customWidth="1"/>
    <col min="46" max="50" width="13.875" style="14" customWidth="1"/>
    <col min="51" max="51" width="16.875" style="14" customWidth="1"/>
    <col min="52" max="52" width="16.125" style="14" customWidth="1"/>
    <col min="53" max="57" width="13.875" style="14" customWidth="1"/>
    <col min="58" max="58" width="20" style="14" bestFit="1" customWidth="1"/>
    <col min="59" max="59" width="18.875" style="14" customWidth="1"/>
    <col min="60" max="65" width="13.875" style="14" customWidth="1"/>
    <col min="66" max="66" width="15.625" style="14" customWidth="1"/>
    <col min="67" max="71" width="13.875" style="14" customWidth="1"/>
    <col min="72" max="73" width="16.875" style="14" customWidth="1"/>
    <col min="74" max="75" width="12.125" style="14" customWidth="1"/>
    <col min="76" max="77" width="12.625" style="14" customWidth="1"/>
    <col min="78" max="78" width="17.125" style="14" bestFit="1" customWidth="1"/>
    <col min="79" max="79" width="20" style="14" bestFit="1" customWidth="1"/>
    <col min="80" max="80" width="17.625" style="14" customWidth="1"/>
    <col min="81" max="81" width="12.125" style="14" customWidth="1"/>
    <col min="82" max="82" width="12.375" style="14" customWidth="1"/>
    <col min="83" max="83" width="16.875" style="14" customWidth="1"/>
    <col min="84" max="84" width="13.875" style="14" customWidth="1"/>
    <col min="85" max="85" width="16" style="14" customWidth="1"/>
    <col min="86" max="86" width="11.625" style="14" customWidth="1"/>
    <col min="87" max="87" width="14.625" style="14" customWidth="1"/>
    <col min="88" max="88" width="11.125" style="14" customWidth="1"/>
    <col min="89" max="89" width="12.875" style="14" customWidth="1"/>
    <col min="90" max="90" width="12.5" style="14" customWidth="1"/>
    <col min="91" max="91" width="12.375" style="14" customWidth="1"/>
    <col min="92" max="92" width="13.375" style="14" customWidth="1"/>
    <col min="93" max="93" width="16.5" style="14" customWidth="1"/>
    <col min="94" max="94" width="14.875" style="14" customWidth="1"/>
    <col min="95" max="95" width="12.875" style="14" customWidth="1"/>
    <col min="96" max="96" width="12.625" style="14" customWidth="1"/>
    <col min="97" max="97" width="19.625" style="14" bestFit="1" customWidth="1"/>
    <col min="98" max="98" width="15.625" style="14" customWidth="1"/>
    <col min="99" max="99" width="12.625" style="14" customWidth="1"/>
    <col min="100" max="100" width="12" style="14" customWidth="1"/>
    <col min="101" max="101" width="13.125" style="14" customWidth="1"/>
    <col min="102" max="105" width="15.875" style="14" customWidth="1"/>
    <col min="106" max="106" width="10.125" style="14" bestFit="1" customWidth="1"/>
    <col min="107" max="107" width="15.125" style="14" customWidth="1"/>
    <col min="108" max="109" width="18" style="14" customWidth="1"/>
    <col min="110" max="110" width="10.875" style="14" customWidth="1"/>
    <col min="111" max="111" width="14" style="14" customWidth="1"/>
    <col min="112" max="112" width="15.875" style="14" customWidth="1"/>
    <col min="113" max="113" width="16.125" style="14" customWidth="1"/>
    <col min="114" max="120" width="15.375" style="14" customWidth="1"/>
    <col min="121" max="125" width="19.125" style="14" customWidth="1"/>
    <col min="126" max="126" width="15.125" style="14" customWidth="1"/>
    <col min="127" max="127" width="16.75" style="14" customWidth="1"/>
    <col min="128" max="128" width="15.125" style="14" customWidth="1"/>
    <col min="129" max="129" width="16.75" style="14" customWidth="1"/>
    <col min="130" max="130" width="12.125" style="14" customWidth="1"/>
    <col min="131" max="132" width="15.875" style="14" customWidth="1"/>
    <col min="133" max="133" width="18.5" style="14" customWidth="1"/>
    <col min="134" max="134" width="13.125" style="14" customWidth="1"/>
    <col min="135" max="135" width="12" style="14" customWidth="1"/>
    <col min="136" max="136" width="13" style="14" customWidth="1"/>
    <col min="137" max="137" width="13.125" style="14" customWidth="1"/>
    <col min="138" max="138" width="13.25" style="14" customWidth="1"/>
    <col min="139" max="139" width="12.5" style="14" customWidth="1"/>
    <col min="140" max="140" width="14.625" style="14" customWidth="1"/>
    <col min="141" max="141" width="15.5" style="14" customWidth="1"/>
    <col min="142" max="142" width="10.125" style="14" customWidth="1"/>
    <col min="143" max="143" width="11" style="14" customWidth="1"/>
    <col min="144" max="151" width="15" style="14" customWidth="1"/>
    <col min="152" max="160" width="14.625" style="14" customWidth="1"/>
    <col min="161" max="161" width="15.875" style="14" customWidth="1"/>
    <col min="162" max="162" width="13.375" style="14" customWidth="1"/>
    <col min="163" max="163" width="15" style="14" customWidth="1"/>
    <col min="164" max="164" width="21.5" style="14" customWidth="1"/>
    <col min="165" max="168" width="18.625" style="14" customWidth="1"/>
    <col min="169" max="169" width="20.125" style="14" customWidth="1"/>
    <col min="170" max="170" width="13.125" style="14" customWidth="1"/>
    <col min="171" max="171" width="12.125" style="14" bestFit="1" customWidth="1"/>
    <col min="172" max="172" width="25.125" style="14" customWidth="1"/>
    <col min="173" max="173" width="17.125" style="14" customWidth="1"/>
    <col min="174" max="174" width="23.125" style="14" customWidth="1"/>
    <col min="175" max="175" width="20.5" style="14" customWidth="1"/>
    <col min="176" max="176" width="23.875" style="14" customWidth="1"/>
    <col min="177" max="177" width="42.375" style="14" bestFit="1" customWidth="1"/>
    <col min="178" max="178" width="20.625" style="14" customWidth="1"/>
    <col min="179" max="179" width="19.125" style="14" customWidth="1"/>
    <col min="180" max="181" width="21.625" style="14" customWidth="1"/>
    <col min="182" max="187" width="19.375" style="14" customWidth="1"/>
    <col min="188" max="188" width="16.875" style="14" customWidth="1"/>
    <col min="189" max="189" width="17.125" style="14" customWidth="1"/>
    <col min="190" max="191" width="14.625" style="14" customWidth="1"/>
    <col min="192" max="192" width="16.875" style="14" bestFit="1" customWidth="1"/>
    <col min="193" max="193" width="14.875" style="14" customWidth="1"/>
    <col min="194" max="194" width="15.125" style="14" customWidth="1"/>
    <col min="195" max="195" width="16.375" style="14" customWidth="1"/>
    <col min="196" max="196" width="15.875" style="14" bestFit="1" customWidth="1"/>
    <col min="197" max="197" width="15.625" style="14" customWidth="1"/>
    <col min="198" max="198" width="15.125" style="14" customWidth="1"/>
    <col min="199" max="199" width="15.625" style="14" customWidth="1"/>
    <col min="200" max="200" width="19.625" style="14" bestFit="1" customWidth="1"/>
    <col min="201" max="201" width="26.875" style="14" bestFit="1" customWidth="1"/>
    <col min="202" max="202" width="29.125" style="14" bestFit="1" customWidth="1"/>
    <col min="203" max="203" width="18.625" style="14" bestFit="1" customWidth="1"/>
    <col min="204" max="204" width="25.125" style="14" bestFit="1" customWidth="1"/>
    <col min="205" max="205" width="21.875" style="14" bestFit="1" customWidth="1"/>
    <col min="206" max="206" width="23.5" style="14" customWidth="1"/>
    <col min="207" max="207" width="25.625" style="14" customWidth="1"/>
    <col min="208" max="208" width="21.125" style="14" customWidth="1"/>
    <col min="209" max="209" width="17.625" style="14" bestFit="1" customWidth="1"/>
    <col min="210" max="210" width="29.5" style="14" customWidth="1"/>
    <col min="211" max="211" width="28" style="14" customWidth="1"/>
    <col min="212" max="212" width="16.625" style="14" bestFit="1" customWidth="1"/>
    <col min="213" max="213" width="15.625" style="14" bestFit="1" customWidth="1"/>
    <col min="214" max="214" width="17.625" style="14" customWidth="1"/>
    <col min="215" max="215" width="16.375" style="14" customWidth="1"/>
    <col min="216" max="216" width="13.625" style="14" bestFit="1" customWidth="1"/>
    <col min="217" max="217" width="13.875" style="14" bestFit="1" customWidth="1"/>
    <col min="218" max="218" width="19.625" style="14" customWidth="1"/>
    <col min="219" max="219" width="19" style="14" customWidth="1"/>
    <col min="220" max="220" width="11.625" style="14" customWidth="1"/>
    <col min="221" max="221" width="15.375" style="14" bestFit="1" customWidth="1"/>
    <col min="222" max="222" width="15.125" style="14" customWidth="1"/>
    <col min="223" max="223" width="15.125" style="14" bestFit="1" customWidth="1"/>
    <col min="224" max="225" width="20.875" style="14" customWidth="1"/>
    <col min="226" max="226" width="18.125" style="14" customWidth="1"/>
    <col min="227" max="227" width="16.125" style="14" bestFit="1" customWidth="1"/>
    <col min="228" max="228" width="9" style="14" customWidth="1"/>
    <col min="229" max="229" width="14.125" style="14" bestFit="1" customWidth="1"/>
    <col min="230" max="230" width="18.125" style="14" customWidth="1"/>
    <col min="231" max="231" width="27.875" style="14" customWidth="1"/>
    <col min="232" max="16384" width="8.5" style="14"/>
  </cols>
  <sheetData>
    <row r="1" spans="1:231" ht="83.25" customHeight="1" x14ac:dyDescent="0.4">
      <c r="A1" s="2" t="s">
        <v>90</v>
      </c>
      <c r="B1" s="2" t="s">
        <v>91</v>
      </c>
      <c r="C1" s="2" t="s">
        <v>438</v>
      </c>
      <c r="D1" s="3" t="s">
        <v>4</v>
      </c>
      <c r="E1" s="3" t="s">
        <v>5</v>
      </c>
      <c r="F1" s="4" t="s">
        <v>6</v>
      </c>
      <c r="G1" s="4" t="s">
        <v>7</v>
      </c>
      <c r="H1" s="4" t="s">
        <v>445</v>
      </c>
      <c r="I1" s="5" t="s">
        <v>446</v>
      </c>
      <c r="J1" s="5" t="s">
        <v>92</v>
      </c>
      <c r="K1" s="6" t="s">
        <v>93</v>
      </c>
      <c r="L1" s="6" t="s">
        <v>94</v>
      </c>
      <c r="M1" s="6" t="s">
        <v>95</v>
      </c>
      <c r="N1" s="6" t="s">
        <v>96</v>
      </c>
      <c r="O1" s="6" t="s">
        <v>97</v>
      </c>
      <c r="P1" s="6" t="s">
        <v>98</v>
      </c>
      <c r="Q1" s="6" t="s">
        <v>99</v>
      </c>
      <c r="R1" s="6" t="s">
        <v>100</v>
      </c>
      <c r="S1" s="6" t="s">
        <v>101</v>
      </c>
      <c r="T1" s="6" t="s">
        <v>102</v>
      </c>
      <c r="U1" s="6" t="s">
        <v>103</v>
      </c>
      <c r="V1" s="6" t="s">
        <v>104</v>
      </c>
      <c r="W1" s="6" t="s">
        <v>105</v>
      </c>
      <c r="X1" s="6" t="s">
        <v>106</v>
      </c>
      <c r="Y1" s="6" t="s">
        <v>107</v>
      </c>
      <c r="Z1" s="6" t="s">
        <v>108</v>
      </c>
      <c r="AA1" s="7" t="s">
        <v>109</v>
      </c>
      <c r="AB1" s="7" t="s">
        <v>110</v>
      </c>
      <c r="AC1" s="7" t="s">
        <v>111</v>
      </c>
      <c r="AD1" s="7" t="s">
        <v>112</v>
      </c>
      <c r="AE1" s="7" t="s">
        <v>113</v>
      </c>
      <c r="AF1" s="7" t="s">
        <v>114</v>
      </c>
      <c r="AG1" s="7" t="s">
        <v>115</v>
      </c>
      <c r="AH1" s="7" t="s">
        <v>447</v>
      </c>
      <c r="AI1" s="7" t="s">
        <v>116</v>
      </c>
      <c r="AJ1" s="7" t="s">
        <v>117</v>
      </c>
      <c r="AK1" s="7" t="s">
        <v>118</v>
      </c>
      <c r="AL1" s="7" t="s">
        <v>119</v>
      </c>
      <c r="AM1" s="7" t="s">
        <v>120</v>
      </c>
      <c r="AN1" s="7" t="s">
        <v>121</v>
      </c>
      <c r="AO1" s="8" t="s">
        <v>122</v>
      </c>
      <c r="AP1" s="8" t="s">
        <v>123</v>
      </c>
      <c r="AQ1" s="8" t="s">
        <v>124</v>
      </c>
      <c r="AR1" s="8" t="s">
        <v>125</v>
      </c>
      <c r="AS1" s="8" t="s">
        <v>126</v>
      </c>
      <c r="AT1" s="8" t="s">
        <v>127</v>
      </c>
      <c r="AU1" s="8" t="s">
        <v>128</v>
      </c>
      <c r="AV1" s="8" t="s">
        <v>129</v>
      </c>
      <c r="AW1" s="8" t="s">
        <v>130</v>
      </c>
      <c r="AX1" s="8" t="s">
        <v>131</v>
      </c>
      <c r="AY1" s="8" t="s">
        <v>132</v>
      </c>
      <c r="AZ1" s="8" t="s">
        <v>133</v>
      </c>
      <c r="BA1" s="8" t="s">
        <v>134</v>
      </c>
      <c r="BB1" s="8" t="s">
        <v>135</v>
      </c>
      <c r="BC1" s="8" t="s">
        <v>136</v>
      </c>
      <c r="BD1" s="8" t="s">
        <v>137</v>
      </c>
      <c r="BE1" s="8" t="s">
        <v>138</v>
      </c>
      <c r="BF1" s="8" t="s">
        <v>139</v>
      </c>
      <c r="BG1" s="8" t="s">
        <v>140</v>
      </c>
      <c r="BH1" s="8" t="s">
        <v>141</v>
      </c>
      <c r="BI1" s="8" t="s">
        <v>142</v>
      </c>
      <c r="BJ1" s="8" t="s">
        <v>143</v>
      </c>
      <c r="BK1" s="8" t="s">
        <v>144</v>
      </c>
      <c r="BL1" s="8" t="s">
        <v>145</v>
      </c>
      <c r="BM1" s="8" t="s">
        <v>146</v>
      </c>
      <c r="BN1" s="8" t="s">
        <v>147</v>
      </c>
      <c r="BO1" s="8" t="s">
        <v>148</v>
      </c>
      <c r="BP1" s="8" t="s">
        <v>149</v>
      </c>
      <c r="BQ1" s="8" t="s">
        <v>150</v>
      </c>
      <c r="BR1" s="8" t="s">
        <v>151</v>
      </c>
      <c r="BS1" s="8" t="s">
        <v>152</v>
      </c>
      <c r="BT1" s="8" t="s">
        <v>153</v>
      </c>
      <c r="BU1" s="8" t="s">
        <v>154</v>
      </c>
      <c r="BV1" s="8" t="s">
        <v>155</v>
      </c>
      <c r="BW1" s="8" t="s">
        <v>156</v>
      </c>
      <c r="BX1" s="8" t="s">
        <v>157</v>
      </c>
      <c r="BY1" s="8" t="s">
        <v>158</v>
      </c>
      <c r="BZ1" s="8" t="s">
        <v>159</v>
      </c>
      <c r="CA1" s="8" t="s">
        <v>160</v>
      </c>
      <c r="CB1" s="8" t="s">
        <v>161</v>
      </c>
      <c r="CC1" s="8" t="s">
        <v>162</v>
      </c>
      <c r="CD1" s="8" t="s">
        <v>163</v>
      </c>
      <c r="CE1" s="9" t="s">
        <v>164</v>
      </c>
      <c r="CF1" s="9" t="s">
        <v>165</v>
      </c>
      <c r="CG1" s="10" t="s">
        <v>166</v>
      </c>
      <c r="CH1" s="10" t="s">
        <v>167</v>
      </c>
      <c r="CI1" s="10" t="s">
        <v>168</v>
      </c>
      <c r="CJ1" s="10" t="s">
        <v>169</v>
      </c>
      <c r="CK1" s="10" t="s">
        <v>170</v>
      </c>
      <c r="CL1" s="10" t="s">
        <v>171</v>
      </c>
      <c r="CM1" s="10" t="s">
        <v>172</v>
      </c>
      <c r="CN1" s="10" t="s">
        <v>173</v>
      </c>
      <c r="CO1" s="10" t="s">
        <v>174</v>
      </c>
      <c r="CP1" s="10" t="s">
        <v>175</v>
      </c>
      <c r="CQ1" s="10" t="s">
        <v>176</v>
      </c>
      <c r="CR1" s="10" t="s">
        <v>177</v>
      </c>
      <c r="CS1" s="10" t="s">
        <v>178</v>
      </c>
      <c r="CT1" s="10" t="s">
        <v>179</v>
      </c>
      <c r="CU1" s="10" t="s">
        <v>180</v>
      </c>
      <c r="CV1" s="10" t="s">
        <v>181</v>
      </c>
      <c r="CW1" s="10" t="s">
        <v>182</v>
      </c>
      <c r="CX1" s="10" t="s">
        <v>183</v>
      </c>
      <c r="CY1" s="10" t="s">
        <v>184</v>
      </c>
      <c r="CZ1" s="10" t="s">
        <v>185</v>
      </c>
      <c r="DA1" s="10" t="s">
        <v>186</v>
      </c>
      <c r="DB1" s="10" t="s">
        <v>187</v>
      </c>
      <c r="DC1" s="10" t="s">
        <v>188</v>
      </c>
      <c r="DD1" s="10" t="s">
        <v>189</v>
      </c>
      <c r="DE1" s="11" t="s">
        <v>190</v>
      </c>
      <c r="DF1" s="12" t="s">
        <v>191</v>
      </c>
      <c r="DG1" s="12" t="s">
        <v>448</v>
      </c>
      <c r="DH1" s="12" t="s">
        <v>192</v>
      </c>
      <c r="DI1" s="12" t="s">
        <v>193</v>
      </c>
      <c r="DJ1" s="12" t="s">
        <v>194</v>
      </c>
      <c r="DK1" s="12" t="s">
        <v>195</v>
      </c>
      <c r="DL1" s="12" t="s">
        <v>196</v>
      </c>
      <c r="DM1" s="12" t="s">
        <v>197</v>
      </c>
      <c r="DN1" s="12" t="s">
        <v>198</v>
      </c>
      <c r="DO1" s="12" t="s">
        <v>449</v>
      </c>
      <c r="DP1" s="12" t="s">
        <v>199</v>
      </c>
      <c r="DQ1" s="12" t="s">
        <v>200</v>
      </c>
      <c r="DR1" s="12" t="s">
        <v>201</v>
      </c>
      <c r="DS1" s="12" t="s">
        <v>202</v>
      </c>
      <c r="DT1" s="12" t="s">
        <v>203</v>
      </c>
      <c r="DU1" s="12" t="s">
        <v>204</v>
      </c>
      <c r="DV1" s="12" t="s">
        <v>205</v>
      </c>
      <c r="DW1" s="12" t="s">
        <v>206</v>
      </c>
      <c r="DX1" s="12" t="s">
        <v>207</v>
      </c>
      <c r="DY1" s="12" t="s">
        <v>208</v>
      </c>
      <c r="DZ1" s="12" t="s">
        <v>209</v>
      </c>
      <c r="EA1" s="12" t="s">
        <v>210</v>
      </c>
      <c r="EB1" s="12" t="s">
        <v>211</v>
      </c>
      <c r="EC1" s="12" t="s">
        <v>212</v>
      </c>
      <c r="ED1" s="12" t="s">
        <v>213</v>
      </c>
      <c r="EE1" s="12" t="s">
        <v>214</v>
      </c>
      <c r="EF1" s="12" t="s">
        <v>215</v>
      </c>
      <c r="EG1" s="12" t="s">
        <v>216</v>
      </c>
      <c r="EH1" s="12" t="s">
        <v>217</v>
      </c>
      <c r="EI1" s="12" t="s">
        <v>218</v>
      </c>
      <c r="EJ1" s="12" t="s">
        <v>219</v>
      </c>
      <c r="EK1" s="12" t="s">
        <v>220</v>
      </c>
      <c r="EL1" s="12" t="s">
        <v>221</v>
      </c>
      <c r="EM1" s="12" t="s">
        <v>222</v>
      </c>
      <c r="EN1" s="12" t="s">
        <v>223</v>
      </c>
      <c r="EO1" s="12" t="s">
        <v>224</v>
      </c>
      <c r="EP1" s="12" t="s">
        <v>225</v>
      </c>
      <c r="EQ1" s="12" t="s">
        <v>226</v>
      </c>
      <c r="ER1" s="12" t="s">
        <v>227</v>
      </c>
      <c r="ES1" s="12" t="s">
        <v>54</v>
      </c>
      <c r="ET1" s="12" t="s">
        <v>57</v>
      </c>
      <c r="EU1" s="12" t="s">
        <v>228</v>
      </c>
      <c r="EV1" s="12" t="s">
        <v>229</v>
      </c>
      <c r="EW1" s="12" t="s">
        <v>450</v>
      </c>
      <c r="EX1" s="12" t="s">
        <v>451</v>
      </c>
      <c r="EY1" s="12" t="s">
        <v>452</v>
      </c>
      <c r="EZ1" s="12" t="s">
        <v>453</v>
      </c>
      <c r="FA1" s="12" t="s">
        <v>55</v>
      </c>
      <c r="FB1" s="12" t="s">
        <v>58</v>
      </c>
      <c r="FC1" s="12" t="s">
        <v>61</v>
      </c>
      <c r="FD1" s="12" t="s">
        <v>64</v>
      </c>
      <c r="FE1" s="12" t="s">
        <v>230</v>
      </c>
      <c r="FF1" s="12" t="s">
        <v>231</v>
      </c>
      <c r="FG1" s="12" t="s">
        <v>232</v>
      </c>
      <c r="FH1" s="12" t="s">
        <v>233</v>
      </c>
      <c r="FI1" s="12" t="s">
        <v>234</v>
      </c>
      <c r="FJ1" s="12" t="s">
        <v>235</v>
      </c>
      <c r="FK1" s="12" t="s">
        <v>236</v>
      </c>
      <c r="FL1" s="12" t="s">
        <v>237</v>
      </c>
      <c r="FM1" s="12" t="s">
        <v>238</v>
      </c>
      <c r="FN1" s="12" t="s">
        <v>239</v>
      </c>
      <c r="FO1" s="12" t="s">
        <v>240</v>
      </c>
      <c r="FP1" s="12" t="s">
        <v>241</v>
      </c>
      <c r="FQ1" s="12" t="s">
        <v>242</v>
      </c>
      <c r="FR1" s="12" t="s">
        <v>243</v>
      </c>
      <c r="FS1" s="12" t="s">
        <v>244</v>
      </c>
      <c r="FT1" s="12" t="s">
        <v>245</v>
      </c>
      <c r="FU1" s="12" t="s">
        <v>246</v>
      </c>
      <c r="FV1" s="12" t="s">
        <v>247</v>
      </c>
      <c r="FW1" s="12" t="s">
        <v>248</v>
      </c>
      <c r="FX1" s="12" t="s">
        <v>249</v>
      </c>
      <c r="FY1" s="12" t="s">
        <v>250</v>
      </c>
      <c r="FZ1" s="12" t="s">
        <v>251</v>
      </c>
      <c r="GA1" s="12" t="s">
        <v>252</v>
      </c>
      <c r="GB1" s="12" t="s">
        <v>253</v>
      </c>
      <c r="GC1" s="12" t="s">
        <v>254</v>
      </c>
      <c r="GD1" s="12" t="s">
        <v>255</v>
      </c>
      <c r="GE1" s="12" t="s">
        <v>256</v>
      </c>
      <c r="GF1" s="12" t="s">
        <v>257</v>
      </c>
      <c r="GG1" s="12" t="s">
        <v>258</v>
      </c>
      <c r="GH1" s="12" t="s">
        <v>259</v>
      </c>
      <c r="GI1" s="12" t="s">
        <v>260</v>
      </c>
      <c r="GJ1" s="12" t="s">
        <v>261</v>
      </c>
      <c r="GK1" s="12" t="s">
        <v>262</v>
      </c>
      <c r="GL1" s="12" t="s">
        <v>263</v>
      </c>
      <c r="GM1" s="12" t="s">
        <v>264</v>
      </c>
      <c r="GN1" s="12" t="s">
        <v>265</v>
      </c>
      <c r="GO1" s="12" t="s">
        <v>266</v>
      </c>
      <c r="GP1" s="12" t="s">
        <v>267</v>
      </c>
      <c r="GQ1" s="12" t="s">
        <v>268</v>
      </c>
      <c r="GR1" s="12" t="s">
        <v>269</v>
      </c>
      <c r="GS1" s="13" t="s">
        <v>454</v>
      </c>
      <c r="GT1" s="13" t="s">
        <v>455</v>
      </c>
      <c r="GU1" s="13" t="s">
        <v>72</v>
      </c>
      <c r="GV1" s="13" t="s">
        <v>270</v>
      </c>
      <c r="GW1" s="13" t="s">
        <v>271</v>
      </c>
      <c r="GX1" s="13" t="s">
        <v>456</v>
      </c>
      <c r="GY1" s="13" t="s">
        <v>457</v>
      </c>
      <c r="GZ1" s="13" t="s">
        <v>272</v>
      </c>
      <c r="HA1" s="13" t="s">
        <v>273</v>
      </c>
      <c r="HB1" s="13" t="s">
        <v>437</v>
      </c>
      <c r="HC1" s="13" t="s">
        <v>274</v>
      </c>
      <c r="HD1" s="13" t="s">
        <v>275</v>
      </c>
      <c r="HE1" s="13" t="s">
        <v>276</v>
      </c>
      <c r="HF1" s="13" t="s">
        <v>78</v>
      </c>
      <c r="HG1" s="13" t="s">
        <v>277</v>
      </c>
      <c r="HH1" s="13" t="s">
        <v>278</v>
      </c>
      <c r="HI1" s="13" t="s">
        <v>279</v>
      </c>
      <c r="HJ1" s="5" t="s">
        <v>81</v>
      </c>
      <c r="HK1" s="5" t="s">
        <v>280</v>
      </c>
      <c r="HL1" s="5" t="s">
        <v>281</v>
      </c>
      <c r="HM1" s="5" t="s">
        <v>83</v>
      </c>
      <c r="HN1" s="5" t="s">
        <v>282</v>
      </c>
      <c r="HO1" s="5" t="s">
        <v>283</v>
      </c>
      <c r="HP1" s="5" t="s">
        <v>458</v>
      </c>
      <c r="HQ1" s="5" t="s">
        <v>86</v>
      </c>
      <c r="HR1" s="5" t="s">
        <v>87</v>
      </c>
      <c r="HS1" s="5" t="s">
        <v>88</v>
      </c>
      <c r="HT1" s="5" t="s">
        <v>284</v>
      </c>
      <c r="HU1" s="5" t="s">
        <v>285</v>
      </c>
      <c r="HV1" s="5" t="s">
        <v>459</v>
      </c>
      <c r="HW1" s="5" t="s">
        <v>460</v>
      </c>
    </row>
    <row r="2" spans="1:231" x14ac:dyDescent="0.4">
      <c r="A2" s="15">
        <v>301</v>
      </c>
      <c r="B2" s="16" t="s">
        <v>3</v>
      </c>
      <c r="C2" s="16">
        <v>10000143</v>
      </c>
      <c r="D2" s="17">
        <v>4265</v>
      </c>
      <c r="E2" s="17">
        <v>5321</v>
      </c>
      <c r="F2" s="17">
        <v>5831</v>
      </c>
      <c r="G2" s="17">
        <v>5525</v>
      </c>
      <c r="H2" s="155"/>
      <c r="I2" s="247" t="s">
        <v>464</v>
      </c>
      <c r="J2" s="247">
        <v>0</v>
      </c>
      <c r="K2" s="248">
        <v>3839.9960854789624</v>
      </c>
      <c r="L2" s="249">
        <v>24494</v>
      </c>
      <c r="M2" s="248">
        <v>94056864.117721707</v>
      </c>
      <c r="N2" s="250">
        <v>0.38433433992807003</v>
      </c>
      <c r="O2" s="250">
        <v>0</v>
      </c>
      <c r="P2" s="248">
        <v>5100.4583780924177</v>
      </c>
      <c r="Q2" s="249">
        <v>9507</v>
      </c>
      <c r="R2" s="248">
        <v>48490057.800524615</v>
      </c>
      <c r="S2" s="250">
        <v>0.19813965235448688</v>
      </c>
      <c r="T2" s="250">
        <v>0</v>
      </c>
      <c r="U2" s="251">
        <v>5753.6974779612638</v>
      </c>
      <c r="V2" s="251">
        <v>5892</v>
      </c>
      <c r="W2" s="251">
        <v>33900785.540147766</v>
      </c>
      <c r="X2" s="250">
        <v>0.13852509496072868</v>
      </c>
      <c r="Y2" s="250">
        <v>0</v>
      </c>
      <c r="Z2" s="248">
        <v>176447707.45839411</v>
      </c>
      <c r="AA2" s="248">
        <v>532.11520000000007</v>
      </c>
      <c r="AB2" s="248">
        <v>532.11520000000007</v>
      </c>
      <c r="AC2" s="252">
        <v>6190</v>
      </c>
      <c r="AD2" s="252">
        <v>4134.9999999999982</v>
      </c>
      <c r="AE2" s="248">
        <v>5494089.4399999995</v>
      </c>
      <c r="AF2" s="253">
        <v>0.5</v>
      </c>
      <c r="AG2" s="253">
        <v>0.5</v>
      </c>
      <c r="AH2" s="248">
        <v>667.97440000000006</v>
      </c>
      <c r="AI2" s="248">
        <v>979.3184</v>
      </c>
      <c r="AJ2" s="252">
        <v>6761.9999999999991</v>
      </c>
      <c r="AK2" s="252">
        <v>5368</v>
      </c>
      <c r="AL2" s="248">
        <v>9773824.0639999993</v>
      </c>
      <c r="AM2" s="253">
        <v>0.5</v>
      </c>
      <c r="AN2" s="253">
        <v>0.5</v>
      </c>
      <c r="AO2" s="248">
        <v>249.07520000000002</v>
      </c>
      <c r="AP2" s="248">
        <v>362.2912</v>
      </c>
      <c r="AQ2" s="252">
        <v>4470.9044202367486</v>
      </c>
      <c r="AR2" s="252">
        <v>2855.7463544649318</v>
      </c>
      <c r="AS2" s="248">
        <v>2148203.186306078</v>
      </c>
      <c r="AT2" s="253">
        <v>0</v>
      </c>
      <c r="AU2" s="253">
        <v>0</v>
      </c>
      <c r="AV2" s="248">
        <v>305.6832</v>
      </c>
      <c r="AW2" s="248">
        <v>481.16800000000001</v>
      </c>
      <c r="AX2" s="252">
        <v>8973.5113042847534</v>
      </c>
      <c r="AY2" s="252">
        <v>5444.726416817155</v>
      </c>
      <c r="AZ2" s="248">
        <v>5362879.771257014</v>
      </c>
      <c r="BA2" s="253">
        <v>0</v>
      </c>
      <c r="BB2" s="253">
        <v>0</v>
      </c>
      <c r="BC2" s="248">
        <v>475.50720000000001</v>
      </c>
      <c r="BD2" s="248">
        <v>673.63520000000005</v>
      </c>
      <c r="BE2" s="252">
        <v>3745.4759866368722</v>
      </c>
      <c r="BF2" s="252">
        <v>2397.249110481308</v>
      </c>
      <c r="BG2" s="248">
        <v>3395872.1830618344</v>
      </c>
      <c r="BH2" s="253">
        <v>0</v>
      </c>
      <c r="BI2" s="253">
        <v>0</v>
      </c>
      <c r="BJ2" s="248">
        <v>520.79359999999997</v>
      </c>
      <c r="BK2" s="248">
        <v>735.904</v>
      </c>
      <c r="BL2" s="252">
        <v>2750.737043705999</v>
      </c>
      <c r="BM2" s="252">
        <v>1701.7686866173851</v>
      </c>
      <c r="BN2" s="248">
        <v>2684904.6312014847</v>
      </c>
      <c r="BO2" s="253">
        <v>0</v>
      </c>
      <c r="BP2" s="253">
        <v>0</v>
      </c>
      <c r="BQ2" s="248">
        <v>554.75840000000005</v>
      </c>
      <c r="BR2" s="248">
        <v>792.51200000000006</v>
      </c>
      <c r="BS2" s="252">
        <v>388.35122116822993</v>
      </c>
      <c r="BT2" s="252">
        <v>309.26489177541981</v>
      </c>
      <c r="BU2" s="248">
        <v>460537.24000405491</v>
      </c>
      <c r="BV2" s="253">
        <v>0</v>
      </c>
      <c r="BW2" s="253">
        <v>0</v>
      </c>
      <c r="BX2" s="248">
        <v>724.58240000000001</v>
      </c>
      <c r="BY2" s="248">
        <v>1007.6224000000001</v>
      </c>
      <c r="BZ2" s="252">
        <v>7.0000000000000018</v>
      </c>
      <c r="CA2" s="252">
        <v>6</v>
      </c>
      <c r="CB2" s="248">
        <v>11117.811200000002</v>
      </c>
      <c r="CC2" s="253">
        <v>0</v>
      </c>
      <c r="CD2" s="253">
        <v>0</v>
      </c>
      <c r="CE2" s="248">
        <v>29331428.327030461</v>
      </c>
      <c r="CF2" s="253">
        <v>0.119853827266741</v>
      </c>
      <c r="CG2" s="248">
        <v>0</v>
      </c>
      <c r="CH2" s="249">
        <v>129.77798095724268</v>
      </c>
      <c r="CI2" s="248">
        <v>0</v>
      </c>
      <c r="CJ2" s="250">
        <v>0</v>
      </c>
      <c r="CK2" s="250">
        <v>0</v>
      </c>
      <c r="CL2" s="247" t="s">
        <v>466</v>
      </c>
      <c r="CM2" s="248">
        <v>639.67040000000009</v>
      </c>
      <c r="CN2" s="249">
        <v>6724.3734237342605</v>
      </c>
      <c r="CO2" s="248">
        <v>4301382.6377094649</v>
      </c>
      <c r="CP2" s="250">
        <v>0</v>
      </c>
      <c r="CQ2" s="247" t="s">
        <v>467</v>
      </c>
      <c r="CR2" s="248">
        <v>1732.2048</v>
      </c>
      <c r="CS2" s="249">
        <v>807.13778632412618</v>
      </c>
      <c r="CT2" s="248">
        <v>1398127.9477320258</v>
      </c>
      <c r="CU2" s="250">
        <v>0</v>
      </c>
      <c r="CV2" s="250">
        <v>2.3289290572424872E-2</v>
      </c>
      <c r="CW2" s="248">
        <v>1047</v>
      </c>
      <c r="CX2" s="248">
        <v>1506</v>
      </c>
      <c r="CY2" s="251">
        <v>574.35458646411814</v>
      </c>
      <c r="CZ2" s="251">
        <v>97.711644479717762</v>
      </c>
      <c r="DA2" s="248">
        <v>748502.98861438665</v>
      </c>
      <c r="DB2" s="254">
        <v>3.0585264006170038E-3</v>
      </c>
      <c r="DC2" s="254">
        <v>0</v>
      </c>
      <c r="DD2" s="254">
        <v>0</v>
      </c>
      <c r="DE2" s="248">
        <v>6448013.5740558775</v>
      </c>
      <c r="DF2" s="248">
        <v>1279.3408000000002</v>
      </c>
      <c r="DG2" s="250">
        <v>0.282896868109553</v>
      </c>
      <c r="DH2" s="252">
        <v>6929.2758874753918</v>
      </c>
      <c r="DI2" s="248">
        <v>8864905.3573034797</v>
      </c>
      <c r="DJ2" s="254">
        <v>1</v>
      </c>
      <c r="DK2" s="250">
        <v>0.64527133999999997</v>
      </c>
      <c r="DL2" s="250">
        <v>0.64527133999999997</v>
      </c>
      <c r="DM2" s="250">
        <v>0.64527133999999997</v>
      </c>
      <c r="DN2" s="250">
        <v>0.63585522999999999</v>
      </c>
      <c r="DO2" s="250">
        <v>0.58045405000000005</v>
      </c>
      <c r="DP2" s="248">
        <v>1936</v>
      </c>
      <c r="DQ2" s="250">
        <v>0.2348885686342374</v>
      </c>
      <c r="DR2" s="250">
        <v>0.23549238247636117</v>
      </c>
      <c r="DS2" s="250">
        <v>0.23826643119782659</v>
      </c>
      <c r="DT2" s="250">
        <v>0.22419757527923487</v>
      </c>
      <c r="DU2" s="250">
        <v>0.21586990900301109</v>
      </c>
      <c r="DV2" s="252">
        <v>3543.1862240684932</v>
      </c>
      <c r="DW2" s="248">
        <v>6859608.5297966031</v>
      </c>
      <c r="DX2" s="254">
        <v>1</v>
      </c>
      <c r="DY2" s="248">
        <v>15724513.887100082</v>
      </c>
      <c r="DZ2" s="250">
        <v>6.4253371853056504E-2</v>
      </c>
      <c r="EA2" s="248">
        <v>137331</v>
      </c>
      <c r="EB2" s="248">
        <v>137331</v>
      </c>
      <c r="EC2" s="248">
        <v>7690536</v>
      </c>
      <c r="ED2" s="253">
        <v>3.1425001300847702E-2</v>
      </c>
      <c r="EE2" s="253">
        <v>0</v>
      </c>
      <c r="EF2" s="253">
        <v>0</v>
      </c>
      <c r="EG2" s="248">
        <v>0</v>
      </c>
      <c r="EH2" s="248">
        <v>0</v>
      </c>
      <c r="EI2" s="248">
        <v>0</v>
      </c>
      <c r="EJ2" s="248">
        <v>0</v>
      </c>
      <c r="EK2" s="248">
        <v>0</v>
      </c>
      <c r="EL2" s="254">
        <v>0</v>
      </c>
      <c r="EM2" s="254">
        <v>0</v>
      </c>
      <c r="EN2" s="254">
        <v>0</v>
      </c>
      <c r="EO2" s="247">
        <v>2</v>
      </c>
      <c r="EP2" s="247">
        <v>3</v>
      </c>
      <c r="EQ2" s="247">
        <v>2</v>
      </c>
      <c r="ER2" s="247">
        <v>2</v>
      </c>
      <c r="ES2" s="247">
        <v>21.4</v>
      </c>
      <c r="ET2" s="247">
        <v>120</v>
      </c>
      <c r="EU2" s="247">
        <v>69.2</v>
      </c>
      <c r="EV2" s="247">
        <v>62.5</v>
      </c>
      <c r="EW2" s="247" t="s">
        <v>477</v>
      </c>
      <c r="EX2" s="247" t="s">
        <v>477</v>
      </c>
      <c r="EY2" s="247" t="s">
        <v>477</v>
      </c>
      <c r="EZ2" s="247" t="s">
        <v>477</v>
      </c>
      <c r="FA2" s="247" t="s">
        <v>479</v>
      </c>
      <c r="FB2" s="247" t="s">
        <v>479</v>
      </c>
      <c r="FC2" s="247" t="s">
        <v>479</v>
      </c>
      <c r="FD2" s="247" t="s">
        <v>479</v>
      </c>
      <c r="FE2" s="248">
        <v>0</v>
      </c>
      <c r="FF2" s="253">
        <v>0</v>
      </c>
      <c r="FG2" s="248">
        <v>1400000</v>
      </c>
      <c r="FH2" s="253">
        <v>5.7206678209668063E-3</v>
      </c>
      <c r="FI2" s="254">
        <v>0</v>
      </c>
      <c r="FJ2" s="248">
        <v>4319431.5366000002</v>
      </c>
      <c r="FK2" s="253">
        <v>1.7650023568783448E-2</v>
      </c>
      <c r="FL2" s="254">
        <v>0</v>
      </c>
      <c r="FM2" s="248">
        <v>3365041.6638480001</v>
      </c>
      <c r="FN2" s="253">
        <v>1.375020397327704E-2</v>
      </c>
      <c r="FO2" s="254">
        <v>0</v>
      </c>
      <c r="FP2" s="247" t="s">
        <v>489</v>
      </c>
      <c r="FQ2" s="248">
        <v>0</v>
      </c>
      <c r="FR2" s="253">
        <v>0</v>
      </c>
      <c r="FS2" s="254">
        <v>0</v>
      </c>
      <c r="FT2" s="254">
        <v>0</v>
      </c>
      <c r="FU2" s="247" t="s">
        <v>490</v>
      </c>
      <c r="FV2" s="248">
        <v>0</v>
      </c>
      <c r="FW2" s="253">
        <v>0</v>
      </c>
      <c r="FX2" s="254">
        <v>0</v>
      </c>
      <c r="FY2" s="247" t="s">
        <v>491</v>
      </c>
      <c r="FZ2" s="248">
        <v>0</v>
      </c>
      <c r="GA2" s="253">
        <v>0</v>
      </c>
      <c r="GB2" s="254">
        <v>0</v>
      </c>
      <c r="GC2" s="247" t="s">
        <v>492</v>
      </c>
      <c r="GD2" s="248">
        <v>0</v>
      </c>
      <c r="GE2" s="253">
        <v>0</v>
      </c>
      <c r="GF2" s="254">
        <v>0</v>
      </c>
      <c r="GG2" s="247" t="s">
        <v>493</v>
      </c>
      <c r="GH2" s="248">
        <v>0</v>
      </c>
      <c r="GI2" s="253">
        <v>0</v>
      </c>
      <c r="GJ2" s="254">
        <v>0</v>
      </c>
      <c r="GK2" s="247" t="s">
        <v>494</v>
      </c>
      <c r="GL2" s="248">
        <v>0</v>
      </c>
      <c r="GM2" s="253">
        <v>0</v>
      </c>
      <c r="GN2" s="254">
        <v>0</v>
      </c>
      <c r="GO2" s="247" t="s">
        <v>495</v>
      </c>
      <c r="GP2" s="248">
        <v>0</v>
      </c>
      <c r="GQ2" s="253">
        <v>0</v>
      </c>
      <c r="GR2" s="254">
        <v>0</v>
      </c>
      <c r="GS2" s="248">
        <v>244726672.44702852</v>
      </c>
      <c r="GT2" s="253">
        <v>1</v>
      </c>
      <c r="GU2" s="248">
        <v>0</v>
      </c>
      <c r="GV2" s="253">
        <v>0</v>
      </c>
      <c r="GW2" s="253">
        <v>0</v>
      </c>
      <c r="GX2" s="248">
        <v>244726672.44702852</v>
      </c>
      <c r="GY2" s="253">
        <v>1</v>
      </c>
      <c r="GZ2" s="253">
        <v>0.02</v>
      </c>
      <c r="HA2" s="248">
        <v>2584109.0986714824</v>
      </c>
      <c r="HB2" s="247" t="s">
        <v>488</v>
      </c>
      <c r="HC2" s="247" t="s">
        <v>464</v>
      </c>
      <c r="HD2" s="254">
        <v>0</v>
      </c>
      <c r="HE2" s="254">
        <v>0</v>
      </c>
      <c r="HF2" s="248">
        <v>0</v>
      </c>
      <c r="HG2" s="248">
        <v>2584109.0986714824</v>
      </c>
      <c r="HH2" s="253">
        <v>1.0349632644312429E-2</v>
      </c>
      <c r="HI2" s="253">
        <v>0</v>
      </c>
      <c r="HJ2" s="248">
        <v>247310781.54570001</v>
      </c>
      <c r="HK2" s="248">
        <v>23358470.639100086</v>
      </c>
      <c r="HL2" s="254">
        <v>0</v>
      </c>
      <c r="HM2" s="248">
        <v>0</v>
      </c>
      <c r="HN2" s="248">
        <v>1870457.1494301097</v>
      </c>
      <c r="HO2" s="248">
        <v>500000</v>
      </c>
      <c r="HP2" s="248">
        <v>0</v>
      </c>
      <c r="HQ2" s="248">
        <v>249681238.69513011</v>
      </c>
      <c r="HR2" s="253">
        <v>0.72099908724328565</v>
      </c>
      <c r="HS2" s="253">
        <v>0.93145410333612499</v>
      </c>
      <c r="HT2" s="247" t="s">
        <v>498</v>
      </c>
      <c r="HU2" s="255">
        <v>1.3511099414788157</v>
      </c>
      <c r="HV2" s="14">
        <v>4736788.8676999994</v>
      </c>
      <c r="HW2" s="14">
        <v>244944449.8274301</v>
      </c>
    </row>
    <row r="3" spans="1:231" x14ac:dyDescent="0.4">
      <c r="A3" s="18">
        <v>302</v>
      </c>
      <c r="B3" s="19" t="s">
        <v>286</v>
      </c>
      <c r="C3" s="19">
        <v>10003986</v>
      </c>
      <c r="D3" s="20">
        <v>4265</v>
      </c>
      <c r="E3" s="20">
        <v>5321</v>
      </c>
      <c r="F3" s="20">
        <v>5831</v>
      </c>
      <c r="G3" s="20">
        <v>5525</v>
      </c>
      <c r="H3" s="155"/>
      <c r="I3" s="247" t="s">
        <v>464</v>
      </c>
      <c r="J3" s="247">
        <v>0</v>
      </c>
      <c r="K3" s="248">
        <v>3540.05</v>
      </c>
      <c r="L3" s="249">
        <v>29692</v>
      </c>
      <c r="M3" s="248">
        <v>105111164.60000001</v>
      </c>
      <c r="N3" s="250">
        <v>0.36189346864275934</v>
      </c>
      <c r="O3" s="250">
        <v>4.4999999999999998E-2</v>
      </c>
      <c r="P3" s="248">
        <v>4991.51</v>
      </c>
      <c r="Q3" s="249">
        <v>13896</v>
      </c>
      <c r="R3" s="248">
        <v>69362022.960000008</v>
      </c>
      <c r="S3" s="250">
        <v>0.23881062660277208</v>
      </c>
      <c r="T3" s="250">
        <v>4.4999999999999998E-2</v>
      </c>
      <c r="U3" s="251">
        <v>5625.35</v>
      </c>
      <c r="V3" s="251">
        <v>8953.9166666666679</v>
      </c>
      <c r="W3" s="251">
        <v>50368915.120833345</v>
      </c>
      <c r="X3" s="250">
        <v>0.17341812807629292</v>
      </c>
      <c r="Y3" s="250">
        <v>4.4999999999999998E-2</v>
      </c>
      <c r="Z3" s="248">
        <v>224842102.68083334</v>
      </c>
      <c r="AA3" s="248">
        <v>517.20000000000005</v>
      </c>
      <c r="AB3" s="248">
        <v>517.20000000000005</v>
      </c>
      <c r="AC3" s="252">
        <v>5918.458333333333</v>
      </c>
      <c r="AD3" s="252">
        <v>4221.1645674141255</v>
      </c>
      <c r="AE3" s="248">
        <v>5244212.9642665852</v>
      </c>
      <c r="AF3" s="253">
        <v>0.2</v>
      </c>
      <c r="AG3" s="253">
        <v>0.2</v>
      </c>
      <c r="AH3" s="248">
        <v>649.25</v>
      </c>
      <c r="AI3" s="248">
        <v>951.86</v>
      </c>
      <c r="AJ3" s="252">
        <v>6692.6527777777774</v>
      </c>
      <c r="AK3" s="252">
        <v>5967.8969338587222</v>
      </c>
      <c r="AL3" s="248">
        <v>10025807.191434985</v>
      </c>
      <c r="AM3" s="253">
        <v>0.2</v>
      </c>
      <c r="AN3" s="253">
        <v>0.2</v>
      </c>
      <c r="AO3" s="248">
        <v>242.09</v>
      </c>
      <c r="AP3" s="248">
        <v>352.13</v>
      </c>
      <c r="AQ3" s="252">
        <v>4534.505348224352</v>
      </c>
      <c r="AR3" s="252">
        <v>3230.7963647087236</v>
      </c>
      <c r="AS3" s="248">
        <v>2235418.7236565165</v>
      </c>
      <c r="AT3" s="253">
        <v>0.2</v>
      </c>
      <c r="AU3" s="253">
        <v>0.2</v>
      </c>
      <c r="AV3" s="248">
        <v>297.11</v>
      </c>
      <c r="AW3" s="248">
        <v>467.68</v>
      </c>
      <c r="AX3" s="252">
        <v>2568.3746892029594</v>
      </c>
      <c r="AY3" s="252">
        <v>2177.8498747215776</v>
      </c>
      <c r="AZ3" s="248">
        <v>1781626.6333188787</v>
      </c>
      <c r="BA3" s="253">
        <v>0.2</v>
      </c>
      <c r="BB3" s="253">
        <v>0.2</v>
      </c>
      <c r="BC3" s="248">
        <v>462.18</v>
      </c>
      <c r="BD3" s="248">
        <v>654.75</v>
      </c>
      <c r="BE3" s="252">
        <v>1071.8524103298425</v>
      </c>
      <c r="BF3" s="252">
        <v>1025.9309619123505</v>
      </c>
      <c r="BG3" s="248">
        <v>1167117.0443183582</v>
      </c>
      <c r="BH3" s="253">
        <v>0.2</v>
      </c>
      <c r="BI3" s="253">
        <v>0.2</v>
      </c>
      <c r="BJ3" s="248">
        <v>506.19</v>
      </c>
      <c r="BK3" s="248">
        <v>715.27</v>
      </c>
      <c r="BL3" s="252">
        <v>610.11955167279461</v>
      </c>
      <c r="BM3" s="252">
        <v>693.2308959658418</v>
      </c>
      <c r="BN3" s="248">
        <v>804683.67881873948</v>
      </c>
      <c r="BO3" s="253">
        <v>0.2</v>
      </c>
      <c r="BP3" s="253">
        <v>0.2</v>
      </c>
      <c r="BQ3" s="248">
        <v>539.21</v>
      </c>
      <c r="BR3" s="248">
        <v>770.29</v>
      </c>
      <c r="BS3" s="252">
        <v>253.41174462167444</v>
      </c>
      <c r="BT3" s="252">
        <v>232.04058343255991</v>
      </c>
      <c r="BU3" s="248">
        <v>315380.68782971962</v>
      </c>
      <c r="BV3" s="253">
        <v>0.2</v>
      </c>
      <c r="BW3" s="253">
        <v>0.2</v>
      </c>
      <c r="BX3" s="248">
        <v>704.27</v>
      </c>
      <c r="BY3" s="248">
        <v>979.37</v>
      </c>
      <c r="BZ3" s="252">
        <v>7.1053717560166874</v>
      </c>
      <c r="CA3" s="252">
        <v>8.0037855544960479</v>
      </c>
      <c r="CB3" s="248">
        <v>12842.767625116667</v>
      </c>
      <c r="CC3" s="253">
        <v>0.2</v>
      </c>
      <c r="CD3" s="253">
        <v>0.2</v>
      </c>
      <c r="CE3" s="248">
        <v>21587089.691268899</v>
      </c>
      <c r="CF3" s="253">
        <v>7.4323472639705235E-2</v>
      </c>
      <c r="CG3" s="248">
        <v>0</v>
      </c>
      <c r="CH3" s="249">
        <v>119.59744856186424</v>
      </c>
      <c r="CI3" s="248">
        <v>0</v>
      </c>
      <c r="CJ3" s="250">
        <v>0</v>
      </c>
      <c r="CK3" s="250">
        <v>0</v>
      </c>
      <c r="CL3" s="247" t="s">
        <v>466</v>
      </c>
      <c r="CM3" s="248">
        <v>621.74</v>
      </c>
      <c r="CN3" s="249">
        <v>8732.931942068315</v>
      </c>
      <c r="CO3" s="248">
        <v>5429613.1056615543</v>
      </c>
      <c r="CP3" s="250">
        <v>1</v>
      </c>
      <c r="CQ3" s="247" t="s">
        <v>467</v>
      </c>
      <c r="CR3" s="248">
        <v>1683.64</v>
      </c>
      <c r="CS3" s="249">
        <v>1325.8489666571502</v>
      </c>
      <c r="CT3" s="248">
        <v>2232252.3542226446</v>
      </c>
      <c r="CU3" s="250">
        <v>1</v>
      </c>
      <c r="CV3" s="250">
        <v>2.6379491447016491E-2</v>
      </c>
      <c r="CW3" s="248">
        <v>1017.89</v>
      </c>
      <c r="CX3" s="248">
        <v>1463.56</v>
      </c>
      <c r="CY3" s="251">
        <v>284.53986671196117</v>
      </c>
      <c r="CZ3" s="251">
        <v>123.12136647607124</v>
      </c>
      <c r="DA3" s="248">
        <v>469825.79204715695</v>
      </c>
      <c r="DB3" s="254">
        <v>1.6175911111708616E-3</v>
      </c>
      <c r="DC3" s="254">
        <v>1</v>
      </c>
      <c r="DD3" s="254">
        <v>1</v>
      </c>
      <c r="DE3" s="248">
        <v>8131691.2519313553</v>
      </c>
      <c r="DF3" s="248">
        <v>1243.47</v>
      </c>
      <c r="DG3" s="250">
        <v>0.25922470654554908</v>
      </c>
      <c r="DH3" s="252">
        <v>7696.8999867504426</v>
      </c>
      <c r="DI3" s="248">
        <v>9570864.2265245728</v>
      </c>
      <c r="DJ3" s="254">
        <v>0.2</v>
      </c>
      <c r="DK3" s="250">
        <v>0.64527133999999997</v>
      </c>
      <c r="DL3" s="250">
        <v>0.64527133999999997</v>
      </c>
      <c r="DM3" s="250">
        <v>0.64527133999999997</v>
      </c>
      <c r="DN3" s="250">
        <v>0.63585522999999999</v>
      </c>
      <c r="DO3" s="250">
        <v>0.58045405000000005</v>
      </c>
      <c r="DP3" s="248">
        <v>1881.72</v>
      </c>
      <c r="DQ3" s="250">
        <v>0.16705457769408999</v>
      </c>
      <c r="DR3" s="250">
        <v>0.16744461197347618</v>
      </c>
      <c r="DS3" s="250">
        <v>0.1691541612985705</v>
      </c>
      <c r="DT3" s="250">
        <v>0.16599987618480175</v>
      </c>
      <c r="DU3" s="250">
        <v>0.17558255264106654</v>
      </c>
      <c r="DV3" s="252">
        <v>3861.0318600553401</v>
      </c>
      <c r="DW3" s="248">
        <v>7265380.8717033351</v>
      </c>
      <c r="DX3" s="254">
        <v>0.2</v>
      </c>
      <c r="DY3" s="248">
        <v>16836245.098227907</v>
      </c>
      <c r="DZ3" s="250">
        <v>5.7966507751140942E-2</v>
      </c>
      <c r="EA3" s="248">
        <v>133480.95000000001</v>
      </c>
      <c r="EB3" s="248">
        <v>133480.95000000001</v>
      </c>
      <c r="EC3" s="248">
        <v>15750752.099999966</v>
      </c>
      <c r="ED3" s="253">
        <v>5.4229199466040476E-2</v>
      </c>
      <c r="EE3" s="253">
        <v>0</v>
      </c>
      <c r="EF3" s="253">
        <v>0</v>
      </c>
      <c r="EG3" s="248">
        <v>0</v>
      </c>
      <c r="EH3" s="248">
        <v>0</v>
      </c>
      <c r="EI3" s="248">
        <v>0</v>
      </c>
      <c r="EJ3" s="248">
        <v>0</v>
      </c>
      <c r="EK3" s="248">
        <v>0</v>
      </c>
      <c r="EL3" s="254">
        <v>0</v>
      </c>
      <c r="EM3" s="254">
        <v>0</v>
      </c>
      <c r="EN3" s="254">
        <v>0</v>
      </c>
      <c r="EO3" s="247">
        <v>2</v>
      </c>
      <c r="EP3" s="247">
        <v>3</v>
      </c>
      <c r="EQ3" s="247">
        <v>2</v>
      </c>
      <c r="ER3" s="247">
        <v>2</v>
      </c>
      <c r="ES3" s="247">
        <v>21.4</v>
      </c>
      <c r="ET3" s="247">
        <v>120</v>
      </c>
      <c r="EU3" s="247">
        <v>69.2</v>
      </c>
      <c r="EV3" s="247">
        <v>62.5</v>
      </c>
      <c r="EW3" s="247" t="s">
        <v>477</v>
      </c>
      <c r="EX3" s="247" t="s">
        <v>477</v>
      </c>
      <c r="EY3" s="247" t="s">
        <v>477</v>
      </c>
      <c r="EZ3" s="247" t="s">
        <v>477</v>
      </c>
      <c r="FA3" s="247" t="s">
        <v>479</v>
      </c>
      <c r="FB3" s="247" t="s">
        <v>479</v>
      </c>
      <c r="FC3" s="247" t="s">
        <v>479</v>
      </c>
      <c r="FD3" s="247" t="s">
        <v>479</v>
      </c>
      <c r="FE3" s="248">
        <v>0</v>
      </c>
      <c r="FF3" s="253">
        <v>0</v>
      </c>
      <c r="FG3" s="248">
        <v>261154.37</v>
      </c>
      <c r="FH3" s="253">
        <v>8.9914388419319786E-4</v>
      </c>
      <c r="FI3" s="254">
        <v>0</v>
      </c>
      <c r="FJ3" s="248">
        <v>2900579.7471279996</v>
      </c>
      <c r="FK3" s="253">
        <v>9.986578207536E-3</v>
      </c>
      <c r="FL3" s="254">
        <v>0</v>
      </c>
      <c r="FM3" s="248">
        <v>0</v>
      </c>
      <c r="FN3" s="253">
        <v>0</v>
      </c>
      <c r="FO3" s="254">
        <v>0</v>
      </c>
      <c r="FP3" s="247" t="s">
        <v>489</v>
      </c>
      <c r="FQ3" s="248">
        <v>0</v>
      </c>
      <c r="FR3" s="253">
        <v>0</v>
      </c>
      <c r="FS3" s="254">
        <v>0</v>
      </c>
      <c r="FT3" s="254">
        <v>0</v>
      </c>
      <c r="FU3" s="247" t="s">
        <v>490</v>
      </c>
      <c r="FV3" s="248">
        <v>0</v>
      </c>
      <c r="FW3" s="253">
        <v>0</v>
      </c>
      <c r="FX3" s="254">
        <v>0</v>
      </c>
      <c r="FY3" s="247" t="s">
        <v>491</v>
      </c>
      <c r="FZ3" s="248">
        <v>0</v>
      </c>
      <c r="GA3" s="253">
        <v>0</v>
      </c>
      <c r="GB3" s="254">
        <v>0</v>
      </c>
      <c r="GC3" s="247" t="s">
        <v>492</v>
      </c>
      <c r="GD3" s="248">
        <v>0</v>
      </c>
      <c r="GE3" s="253">
        <v>0</v>
      </c>
      <c r="GF3" s="254">
        <v>0</v>
      </c>
      <c r="GG3" s="247" t="s">
        <v>493</v>
      </c>
      <c r="GH3" s="248">
        <v>0</v>
      </c>
      <c r="GI3" s="253">
        <v>0</v>
      </c>
      <c r="GJ3" s="254">
        <v>0</v>
      </c>
      <c r="GK3" s="247" t="s">
        <v>494</v>
      </c>
      <c r="GL3" s="248">
        <v>0</v>
      </c>
      <c r="GM3" s="253">
        <v>0</v>
      </c>
      <c r="GN3" s="254">
        <v>0</v>
      </c>
      <c r="GO3" s="247" t="s">
        <v>495</v>
      </c>
      <c r="GP3" s="248">
        <v>0</v>
      </c>
      <c r="GQ3" s="253">
        <v>0</v>
      </c>
      <c r="GR3" s="254">
        <v>0</v>
      </c>
      <c r="GS3" s="248">
        <v>290309614.93938947</v>
      </c>
      <c r="GT3" s="253">
        <v>0.9995242078286275</v>
      </c>
      <c r="GU3" s="248">
        <v>138192.79311146401</v>
      </c>
      <c r="GV3" s="253">
        <v>4.7579217137262052E-4</v>
      </c>
      <c r="GW3" s="253">
        <v>0</v>
      </c>
      <c r="GX3" s="248">
        <v>290447807.73250091</v>
      </c>
      <c r="GY3" s="253">
        <v>1</v>
      </c>
      <c r="GZ3" s="253">
        <v>0.02</v>
      </c>
      <c r="HA3" s="248">
        <v>4583193.1322932458</v>
      </c>
      <c r="HB3" s="247" t="s">
        <v>488</v>
      </c>
      <c r="HC3" s="247" t="s">
        <v>464</v>
      </c>
      <c r="HD3" s="254">
        <v>0</v>
      </c>
      <c r="HE3" s="254">
        <v>0</v>
      </c>
      <c r="HF3" s="248">
        <v>0</v>
      </c>
      <c r="HG3" s="248">
        <v>4583193.1322932458</v>
      </c>
      <c r="HH3" s="253">
        <v>1.5391418221779378E-2</v>
      </c>
      <c r="HI3" s="253">
        <v>0</v>
      </c>
      <c r="HJ3" s="248">
        <v>295031000.86479414</v>
      </c>
      <c r="HK3" s="248">
        <v>25934252.830468222</v>
      </c>
      <c r="HL3" s="254">
        <v>0</v>
      </c>
      <c r="HM3" s="248">
        <v>0</v>
      </c>
      <c r="HN3" s="248">
        <v>2744880.88</v>
      </c>
      <c r="HO3" s="248">
        <v>0</v>
      </c>
      <c r="HP3" s="248">
        <v>0</v>
      </c>
      <c r="HQ3" s="248">
        <v>297775881.74479413</v>
      </c>
      <c r="HR3" s="253">
        <v>0.77412222332182423</v>
      </c>
      <c r="HS3" s="253">
        <v>0.93440928627085773</v>
      </c>
      <c r="HT3" s="247" t="s">
        <v>498</v>
      </c>
      <c r="HU3" s="255">
        <v>1.3056731287936298</v>
      </c>
      <c r="HV3" s="14">
        <v>2900579.7471279996</v>
      </c>
      <c r="HW3" s="14">
        <v>294875301.99766612</v>
      </c>
    </row>
    <row r="4" spans="1:231" x14ac:dyDescent="0.4">
      <c r="A4" s="18">
        <v>370</v>
      </c>
      <c r="B4" s="19" t="s">
        <v>287</v>
      </c>
      <c r="C4" s="19">
        <v>10000538</v>
      </c>
      <c r="D4" s="20">
        <v>4265</v>
      </c>
      <c r="E4" s="20">
        <v>5321</v>
      </c>
      <c r="F4" s="20">
        <v>5831</v>
      </c>
      <c r="G4" s="20">
        <v>5525</v>
      </c>
      <c r="H4" s="155"/>
      <c r="I4" s="247" t="s">
        <v>464</v>
      </c>
      <c r="J4" s="247">
        <v>0</v>
      </c>
      <c r="K4" s="248">
        <v>3231</v>
      </c>
      <c r="L4" s="249">
        <v>20032</v>
      </c>
      <c r="M4" s="248">
        <v>64723392</v>
      </c>
      <c r="N4" s="250">
        <v>0.3660111590531232</v>
      </c>
      <c r="O4" s="250">
        <v>0.02</v>
      </c>
      <c r="P4" s="248">
        <v>4536</v>
      </c>
      <c r="Q4" s="249">
        <v>7948</v>
      </c>
      <c r="R4" s="248">
        <v>36052128</v>
      </c>
      <c r="S4" s="250">
        <v>0.20387499399925696</v>
      </c>
      <c r="T4" s="250">
        <v>0.01</v>
      </c>
      <c r="U4" s="251">
        <v>5112</v>
      </c>
      <c r="V4" s="251">
        <v>4801</v>
      </c>
      <c r="W4" s="251">
        <v>24542712</v>
      </c>
      <c r="X4" s="250">
        <v>0.13878917942723082</v>
      </c>
      <c r="Y4" s="250">
        <v>0.02</v>
      </c>
      <c r="Z4" s="248">
        <v>125318232</v>
      </c>
      <c r="AA4" s="248">
        <v>100</v>
      </c>
      <c r="AB4" s="248">
        <v>100</v>
      </c>
      <c r="AC4" s="252">
        <v>5581.0000000000009</v>
      </c>
      <c r="AD4" s="252">
        <v>3398.6949152542356</v>
      </c>
      <c r="AE4" s="248">
        <v>897969.49152542371</v>
      </c>
      <c r="AF4" s="253">
        <v>0.2</v>
      </c>
      <c r="AG4" s="253">
        <v>0.2</v>
      </c>
      <c r="AH4" s="248">
        <v>590</v>
      </c>
      <c r="AI4" s="248">
        <v>865</v>
      </c>
      <c r="AJ4" s="252">
        <v>5988</v>
      </c>
      <c r="AK4" s="252">
        <v>4210.4067796610188</v>
      </c>
      <c r="AL4" s="248">
        <v>7174921.8644067813</v>
      </c>
      <c r="AM4" s="253">
        <v>0.2</v>
      </c>
      <c r="AN4" s="253">
        <v>0.2</v>
      </c>
      <c r="AO4" s="248">
        <v>220</v>
      </c>
      <c r="AP4" s="248">
        <v>320</v>
      </c>
      <c r="AQ4" s="252">
        <v>2529.7899184899175</v>
      </c>
      <c r="AR4" s="252">
        <v>1602.5195583459754</v>
      </c>
      <c r="AS4" s="248">
        <v>1069360.0407384941</v>
      </c>
      <c r="AT4" s="253">
        <v>0.2</v>
      </c>
      <c r="AU4" s="253">
        <v>0.2</v>
      </c>
      <c r="AV4" s="248">
        <v>270</v>
      </c>
      <c r="AW4" s="248">
        <v>425</v>
      </c>
      <c r="AX4" s="252">
        <v>3965.784552684554</v>
      </c>
      <c r="AY4" s="252">
        <v>2473.1129486898139</v>
      </c>
      <c r="AZ4" s="248">
        <v>2121834.8324180003</v>
      </c>
      <c r="BA4" s="253">
        <v>0.2</v>
      </c>
      <c r="BB4" s="253">
        <v>0.2</v>
      </c>
      <c r="BC4" s="248">
        <v>420</v>
      </c>
      <c r="BD4" s="248">
        <v>595</v>
      </c>
      <c r="BE4" s="252">
        <v>1318.2779708279709</v>
      </c>
      <c r="BF4" s="252">
        <v>817.65930566360123</v>
      </c>
      <c r="BG4" s="248">
        <v>1040184.0346175905</v>
      </c>
      <c r="BH4" s="253">
        <v>0.2</v>
      </c>
      <c r="BI4" s="253">
        <v>0.2</v>
      </c>
      <c r="BJ4" s="248">
        <v>460</v>
      </c>
      <c r="BK4" s="248">
        <v>650</v>
      </c>
      <c r="BL4" s="252">
        <v>2037.1831563706567</v>
      </c>
      <c r="BM4" s="252">
        <v>1272.1477468148862</v>
      </c>
      <c r="BN4" s="248">
        <v>1764000.2873601781</v>
      </c>
      <c r="BO4" s="253">
        <v>0.2</v>
      </c>
      <c r="BP4" s="253">
        <v>0.2</v>
      </c>
      <c r="BQ4" s="248">
        <v>490</v>
      </c>
      <c r="BR4" s="248">
        <v>700</v>
      </c>
      <c r="BS4" s="252">
        <v>2430.1108702108704</v>
      </c>
      <c r="BT4" s="252">
        <v>1509.75341529976</v>
      </c>
      <c r="BU4" s="248">
        <v>2247581.7171131587</v>
      </c>
      <c r="BV4" s="253">
        <v>0.2</v>
      </c>
      <c r="BW4" s="253">
        <v>0.2</v>
      </c>
      <c r="BX4" s="248">
        <v>640</v>
      </c>
      <c r="BY4" s="248">
        <v>890</v>
      </c>
      <c r="BZ4" s="252">
        <v>1118</v>
      </c>
      <c r="CA4" s="252">
        <v>660.60620769736192</v>
      </c>
      <c r="CB4" s="248">
        <v>1303459.5248506521</v>
      </c>
      <c r="CC4" s="253">
        <v>0.2</v>
      </c>
      <c r="CD4" s="253">
        <v>0.2</v>
      </c>
      <c r="CE4" s="248">
        <v>17619311.793030277</v>
      </c>
      <c r="CF4" s="253">
        <v>9.9637310898127426E-2</v>
      </c>
      <c r="CG4" s="248">
        <v>0</v>
      </c>
      <c r="CH4" s="249">
        <v>221.44827503511598</v>
      </c>
      <c r="CI4" s="248">
        <v>0</v>
      </c>
      <c r="CJ4" s="250">
        <v>0</v>
      </c>
      <c r="CK4" s="250">
        <v>0</v>
      </c>
      <c r="CL4" s="247" t="s">
        <v>466</v>
      </c>
      <c r="CM4" s="248">
        <v>565</v>
      </c>
      <c r="CN4" s="249">
        <v>740.51636913995731</v>
      </c>
      <c r="CO4" s="248">
        <v>418391.74856407585</v>
      </c>
      <c r="CP4" s="250">
        <v>0.01</v>
      </c>
      <c r="CQ4" s="247" t="s">
        <v>467</v>
      </c>
      <c r="CR4" s="248">
        <v>1530</v>
      </c>
      <c r="CS4" s="249">
        <v>98.116744519541811</v>
      </c>
      <c r="CT4" s="248">
        <v>150118.61911489896</v>
      </c>
      <c r="CU4" s="250">
        <v>0.01</v>
      </c>
      <c r="CV4" s="250">
        <v>3.2149294432513484E-3</v>
      </c>
      <c r="CW4" s="248">
        <v>925</v>
      </c>
      <c r="CX4" s="248">
        <v>1330</v>
      </c>
      <c r="CY4" s="251">
        <v>72.060000000000144</v>
      </c>
      <c r="CZ4" s="251">
        <v>6.5599999999999783</v>
      </c>
      <c r="DA4" s="248">
        <v>75380.300000000105</v>
      </c>
      <c r="DB4" s="254">
        <v>4.2627603591561115E-4</v>
      </c>
      <c r="DC4" s="254">
        <v>0</v>
      </c>
      <c r="DD4" s="254">
        <v>0</v>
      </c>
      <c r="DE4" s="248">
        <v>643890.6676789748</v>
      </c>
      <c r="DF4" s="248">
        <v>1130</v>
      </c>
      <c r="DG4" s="250">
        <v>0.29935339395122523</v>
      </c>
      <c r="DH4" s="252">
        <v>5996.6471876309442</v>
      </c>
      <c r="DI4" s="248">
        <v>6776211.322022967</v>
      </c>
      <c r="DJ4" s="254">
        <v>0.9</v>
      </c>
      <c r="DK4" s="250">
        <v>0.64527133999999997</v>
      </c>
      <c r="DL4" s="250">
        <v>0.64527133999999997</v>
      </c>
      <c r="DM4" s="250">
        <v>0.64527133999999997</v>
      </c>
      <c r="DN4" s="250">
        <v>0.63585522999999999</v>
      </c>
      <c r="DO4" s="250">
        <v>0.58045405000000005</v>
      </c>
      <c r="DP4" s="248">
        <v>1710</v>
      </c>
      <c r="DQ4" s="250">
        <v>0.2118741539718435</v>
      </c>
      <c r="DR4" s="250">
        <v>0.20321993867482638</v>
      </c>
      <c r="DS4" s="250">
        <v>0.21242600901762676</v>
      </c>
      <c r="DT4" s="250">
        <v>0.21913960119237882</v>
      </c>
      <c r="DU4" s="250">
        <v>0.2254879232330001</v>
      </c>
      <c r="DV4" s="252">
        <v>2729.0159786126051</v>
      </c>
      <c r="DW4" s="248">
        <v>4666617.3234275542</v>
      </c>
      <c r="DX4" s="254">
        <v>0.9</v>
      </c>
      <c r="DY4" s="248">
        <v>11442828.645450521</v>
      </c>
      <c r="DZ4" s="250">
        <v>6.4709262693890102E-2</v>
      </c>
      <c r="EA4" s="248">
        <v>121300</v>
      </c>
      <c r="EB4" s="248">
        <v>121300</v>
      </c>
      <c r="EC4" s="248">
        <v>10674400</v>
      </c>
      <c r="ED4" s="253">
        <v>6.036379422445378E-2</v>
      </c>
      <c r="EE4" s="253">
        <v>0</v>
      </c>
      <c r="EF4" s="253">
        <v>0</v>
      </c>
      <c r="EG4" s="248">
        <v>55000</v>
      </c>
      <c r="EH4" s="248">
        <v>80000</v>
      </c>
      <c r="EI4" s="248">
        <v>80000</v>
      </c>
      <c r="EJ4" s="248">
        <v>80000</v>
      </c>
      <c r="EK4" s="248">
        <v>24085.447263017348</v>
      </c>
      <c r="EL4" s="254">
        <v>1.3620334467405313E-4</v>
      </c>
      <c r="EM4" s="254">
        <v>0</v>
      </c>
      <c r="EN4" s="254">
        <v>0</v>
      </c>
      <c r="EO4" s="247">
        <v>2</v>
      </c>
      <c r="EP4" s="247">
        <v>3</v>
      </c>
      <c r="EQ4" s="247">
        <v>2</v>
      </c>
      <c r="ER4" s="247">
        <v>2</v>
      </c>
      <c r="ES4" s="247">
        <v>21.4</v>
      </c>
      <c r="ET4" s="247">
        <v>120</v>
      </c>
      <c r="EU4" s="247">
        <v>69.2</v>
      </c>
      <c r="EV4" s="247">
        <v>62.5</v>
      </c>
      <c r="EW4" s="247" t="s">
        <v>477</v>
      </c>
      <c r="EX4" s="247" t="s">
        <v>477</v>
      </c>
      <c r="EY4" s="247" t="s">
        <v>477</v>
      </c>
      <c r="EZ4" s="247" t="s">
        <v>477</v>
      </c>
      <c r="FA4" s="247" t="s">
        <v>479</v>
      </c>
      <c r="FB4" s="247" t="s">
        <v>479</v>
      </c>
      <c r="FC4" s="247" t="s">
        <v>479</v>
      </c>
      <c r="FD4" s="247" t="s">
        <v>479</v>
      </c>
      <c r="FE4" s="248">
        <v>0</v>
      </c>
      <c r="FF4" s="253">
        <v>0</v>
      </c>
      <c r="FG4" s="248">
        <v>0</v>
      </c>
      <c r="FH4" s="253">
        <v>0</v>
      </c>
      <c r="FI4" s="254">
        <v>0</v>
      </c>
      <c r="FJ4" s="248">
        <v>1670354.9800000007</v>
      </c>
      <c r="FK4" s="253">
        <v>9.4458671489274955E-3</v>
      </c>
      <c r="FL4" s="254">
        <v>0</v>
      </c>
      <c r="FM4" s="248">
        <v>8440586</v>
      </c>
      <c r="FN4" s="253">
        <v>4.7731563032845446E-2</v>
      </c>
      <c r="FO4" s="254">
        <v>0</v>
      </c>
      <c r="FP4" s="247" t="s">
        <v>489</v>
      </c>
      <c r="FQ4" s="248">
        <v>0</v>
      </c>
      <c r="FR4" s="253">
        <v>0</v>
      </c>
      <c r="FS4" s="254">
        <v>0</v>
      </c>
      <c r="FT4" s="254">
        <v>0</v>
      </c>
      <c r="FU4" s="247" t="s">
        <v>490</v>
      </c>
      <c r="FV4" s="248">
        <v>0</v>
      </c>
      <c r="FW4" s="253">
        <v>0</v>
      </c>
      <c r="FX4" s="254">
        <v>0</v>
      </c>
      <c r="FY4" s="247" t="s">
        <v>491</v>
      </c>
      <c r="FZ4" s="248">
        <v>0</v>
      </c>
      <c r="GA4" s="253">
        <v>0</v>
      </c>
      <c r="GB4" s="254">
        <v>0</v>
      </c>
      <c r="GC4" s="247" t="s">
        <v>492</v>
      </c>
      <c r="GD4" s="248">
        <v>0</v>
      </c>
      <c r="GE4" s="253">
        <v>0</v>
      </c>
      <c r="GF4" s="254">
        <v>0</v>
      </c>
      <c r="GG4" s="247" t="s">
        <v>493</v>
      </c>
      <c r="GH4" s="248">
        <v>0</v>
      </c>
      <c r="GI4" s="253">
        <v>0</v>
      </c>
      <c r="GJ4" s="254">
        <v>0</v>
      </c>
      <c r="GK4" s="247" t="s">
        <v>494</v>
      </c>
      <c r="GL4" s="248">
        <v>0</v>
      </c>
      <c r="GM4" s="253">
        <v>0</v>
      </c>
      <c r="GN4" s="254">
        <v>0</v>
      </c>
      <c r="GO4" s="247" t="s">
        <v>495</v>
      </c>
      <c r="GP4" s="248">
        <v>0</v>
      </c>
      <c r="GQ4" s="253">
        <v>0</v>
      </c>
      <c r="GR4" s="254">
        <v>0</v>
      </c>
      <c r="GS4" s="248">
        <v>175833689.5334228</v>
      </c>
      <c r="GT4" s="253">
        <v>0.99434053930169619</v>
      </c>
      <c r="GU4" s="248">
        <v>1000787.7744288641</v>
      </c>
      <c r="GV4" s="253">
        <v>5.6594606983037003E-3</v>
      </c>
      <c r="GW4" s="253">
        <v>0</v>
      </c>
      <c r="GX4" s="248">
        <v>176834477.30785167</v>
      </c>
      <c r="GY4" s="253">
        <v>1</v>
      </c>
      <c r="GZ4" s="253">
        <v>0.02</v>
      </c>
      <c r="HA4" s="248">
        <v>1040402.1829938026</v>
      </c>
      <c r="HB4" s="247" t="s">
        <v>488</v>
      </c>
      <c r="HC4" s="247" t="s">
        <v>464</v>
      </c>
      <c r="HD4" s="254">
        <v>0</v>
      </c>
      <c r="HE4" s="254">
        <v>0</v>
      </c>
      <c r="HF4" s="248">
        <v>0</v>
      </c>
      <c r="HG4" s="248">
        <v>1040402.1829938026</v>
      </c>
      <c r="HH4" s="253">
        <v>5.829774761854532E-3</v>
      </c>
      <c r="HI4" s="253">
        <v>0</v>
      </c>
      <c r="HJ4" s="248">
        <v>177874879.49084547</v>
      </c>
      <c r="HK4" s="248">
        <v>15973936.603188314</v>
      </c>
      <c r="HL4" s="254">
        <v>0</v>
      </c>
      <c r="HM4" s="248">
        <v>0</v>
      </c>
      <c r="HN4" s="248">
        <v>588650.49</v>
      </c>
      <c r="HO4" s="248">
        <v>0</v>
      </c>
      <c r="HP4" s="248">
        <v>0</v>
      </c>
      <c r="HQ4" s="248">
        <v>178463529.98084548</v>
      </c>
      <c r="HR4" s="253">
        <v>0.7086753324796109</v>
      </c>
      <c r="HS4" s="253">
        <v>0.87666311155079546</v>
      </c>
      <c r="HT4" s="247" t="s">
        <v>498</v>
      </c>
      <c r="HU4" s="255">
        <v>1.3620946074568987</v>
      </c>
      <c r="HV4" s="14">
        <v>1670354.9800000007</v>
      </c>
      <c r="HW4" s="14">
        <v>176793175.00084549</v>
      </c>
    </row>
    <row r="5" spans="1:231" x14ac:dyDescent="0.4">
      <c r="A5" s="18">
        <v>800</v>
      </c>
      <c r="B5" s="19" t="s">
        <v>288</v>
      </c>
      <c r="C5" s="19">
        <v>10000568</v>
      </c>
      <c r="D5" s="20">
        <v>4265</v>
      </c>
      <c r="E5" s="20">
        <v>5321</v>
      </c>
      <c r="F5" s="20">
        <v>5831</v>
      </c>
      <c r="G5" s="20">
        <v>5525</v>
      </c>
      <c r="H5" s="155"/>
      <c r="I5" s="247" t="s">
        <v>464</v>
      </c>
      <c r="J5" s="247">
        <v>0</v>
      </c>
      <c r="K5" s="248">
        <v>3222</v>
      </c>
      <c r="L5" s="249">
        <v>13078.66</v>
      </c>
      <c r="M5" s="248">
        <v>42139442.519999996</v>
      </c>
      <c r="N5" s="250">
        <v>0.34439901024044017</v>
      </c>
      <c r="O5" s="250">
        <v>7.0000000000000007E-2</v>
      </c>
      <c r="P5" s="248">
        <v>4543</v>
      </c>
      <c r="Q5" s="249">
        <v>6538</v>
      </c>
      <c r="R5" s="248">
        <v>29702134</v>
      </c>
      <c r="S5" s="250">
        <v>0.24275085145642139</v>
      </c>
      <c r="T5" s="250">
        <v>3.2500000000000001E-2</v>
      </c>
      <c r="U5" s="251">
        <v>5119</v>
      </c>
      <c r="V5" s="251">
        <v>4497</v>
      </c>
      <c r="W5" s="251">
        <v>23020143</v>
      </c>
      <c r="X5" s="250">
        <v>0.18813999404549783</v>
      </c>
      <c r="Y5" s="250">
        <v>3.2500000000000001E-2</v>
      </c>
      <c r="Z5" s="248">
        <v>94861719.519999996</v>
      </c>
      <c r="AA5" s="248">
        <v>471</v>
      </c>
      <c r="AB5" s="248">
        <v>471</v>
      </c>
      <c r="AC5" s="252">
        <v>2251.966291763792</v>
      </c>
      <c r="AD5" s="252">
        <v>1673.9999999999993</v>
      </c>
      <c r="AE5" s="248">
        <v>1849130.1234207456</v>
      </c>
      <c r="AF5" s="253">
        <v>0.01</v>
      </c>
      <c r="AG5" s="253">
        <v>0.01</v>
      </c>
      <c r="AH5" s="248">
        <v>591</v>
      </c>
      <c r="AI5" s="248">
        <v>866</v>
      </c>
      <c r="AJ5" s="252">
        <v>2333.0657235819745</v>
      </c>
      <c r="AK5" s="252">
        <v>2007.9999999999989</v>
      </c>
      <c r="AL5" s="248">
        <v>3117769.8426369457</v>
      </c>
      <c r="AM5" s="253">
        <v>0.01</v>
      </c>
      <c r="AN5" s="253">
        <v>0.01</v>
      </c>
      <c r="AO5" s="248">
        <v>220</v>
      </c>
      <c r="AP5" s="248">
        <v>320</v>
      </c>
      <c r="AQ5" s="252">
        <v>956.84337456440812</v>
      </c>
      <c r="AR5" s="252">
        <v>709.4262983791599</v>
      </c>
      <c r="AS5" s="248">
        <v>437521.95788550097</v>
      </c>
      <c r="AT5" s="253">
        <v>0.01</v>
      </c>
      <c r="AU5" s="253">
        <v>0.01</v>
      </c>
      <c r="AV5" s="248">
        <v>270</v>
      </c>
      <c r="AW5" s="248">
        <v>426</v>
      </c>
      <c r="AX5" s="252">
        <v>547.11936726635497</v>
      </c>
      <c r="AY5" s="252">
        <v>507.33432237612828</v>
      </c>
      <c r="AZ5" s="248">
        <v>363846.65049414651</v>
      </c>
      <c r="BA5" s="253">
        <v>0.01</v>
      </c>
      <c r="BB5" s="253">
        <v>0.01</v>
      </c>
      <c r="BC5" s="248">
        <v>421</v>
      </c>
      <c r="BD5" s="248">
        <v>596</v>
      </c>
      <c r="BE5" s="252">
        <v>268.26080689940352</v>
      </c>
      <c r="BF5" s="252">
        <v>151.17218903440141</v>
      </c>
      <c r="BG5" s="248">
        <v>203036.42436915211</v>
      </c>
      <c r="BH5" s="253">
        <v>0.01</v>
      </c>
      <c r="BI5" s="253">
        <v>0.01</v>
      </c>
      <c r="BJ5" s="248">
        <v>461</v>
      </c>
      <c r="BK5" s="248">
        <v>651</v>
      </c>
      <c r="BL5" s="252">
        <v>169.42980173396779</v>
      </c>
      <c r="BM5" s="252">
        <v>168.16222489529883</v>
      </c>
      <c r="BN5" s="248">
        <v>187580.74700619868</v>
      </c>
      <c r="BO5" s="253">
        <v>0.01</v>
      </c>
      <c r="BP5" s="253">
        <v>0.01</v>
      </c>
      <c r="BQ5" s="248">
        <v>491</v>
      </c>
      <c r="BR5" s="248">
        <v>701</v>
      </c>
      <c r="BS5" s="252">
        <v>193.40399780267589</v>
      </c>
      <c r="BT5" s="252">
        <v>155.15533374012293</v>
      </c>
      <c r="BU5" s="248">
        <v>203725.25187294005</v>
      </c>
      <c r="BV5" s="253">
        <v>0.01</v>
      </c>
      <c r="BW5" s="253">
        <v>0.01</v>
      </c>
      <c r="BX5" s="248">
        <v>641</v>
      </c>
      <c r="BY5" s="248">
        <v>891</v>
      </c>
      <c r="BZ5" s="252">
        <v>148.15250433994387</v>
      </c>
      <c r="CA5" s="252">
        <v>184.19870817976874</v>
      </c>
      <c r="CB5" s="248">
        <v>259086.80427007796</v>
      </c>
      <c r="CC5" s="253">
        <v>0.01</v>
      </c>
      <c r="CD5" s="253">
        <v>0.01</v>
      </c>
      <c r="CE5" s="248">
        <v>6621697.8019557074</v>
      </c>
      <c r="CF5" s="253">
        <v>5.4118090623113548E-2</v>
      </c>
      <c r="CG5" s="248">
        <v>0</v>
      </c>
      <c r="CH5" s="249">
        <v>67.210447458370936</v>
      </c>
      <c r="CI5" s="248">
        <v>0</v>
      </c>
      <c r="CJ5" s="250">
        <v>0</v>
      </c>
      <c r="CK5" s="250">
        <v>0</v>
      </c>
      <c r="CL5" s="247" t="s">
        <v>466</v>
      </c>
      <c r="CM5" s="248">
        <v>566</v>
      </c>
      <c r="CN5" s="249">
        <v>574.59517440116917</v>
      </c>
      <c r="CO5" s="248">
        <v>325220.86871106178</v>
      </c>
      <c r="CP5" s="250">
        <v>0</v>
      </c>
      <c r="CQ5" s="247" t="s">
        <v>467</v>
      </c>
      <c r="CR5" s="248">
        <v>1532</v>
      </c>
      <c r="CS5" s="249">
        <v>106.83596104810405</v>
      </c>
      <c r="CT5" s="248">
        <v>163672.69232569542</v>
      </c>
      <c r="CU5" s="250">
        <v>0</v>
      </c>
      <c r="CV5" s="250">
        <v>3.9956498820332151E-3</v>
      </c>
      <c r="CW5" s="248">
        <v>926</v>
      </c>
      <c r="CX5" s="248">
        <v>1332</v>
      </c>
      <c r="CY5" s="251">
        <v>68.027086756970689</v>
      </c>
      <c r="CZ5" s="251">
        <v>19.219999999999935</v>
      </c>
      <c r="DA5" s="248">
        <v>88594.122336954781</v>
      </c>
      <c r="DB5" s="254">
        <v>7.2406577356799132E-4</v>
      </c>
      <c r="DC5" s="254">
        <v>0</v>
      </c>
      <c r="DD5" s="254">
        <v>0</v>
      </c>
      <c r="DE5" s="248">
        <v>577487.683373712</v>
      </c>
      <c r="DF5" s="248">
        <v>1132</v>
      </c>
      <c r="DG5" s="250">
        <v>0.25690932905200148</v>
      </c>
      <c r="DH5" s="252">
        <v>3360.0297654992496</v>
      </c>
      <c r="DI5" s="248">
        <v>3803553.6945451507</v>
      </c>
      <c r="DJ5" s="254">
        <v>1</v>
      </c>
      <c r="DK5" s="250">
        <v>0.64527133999999997</v>
      </c>
      <c r="DL5" s="250">
        <v>0.64527133999999997</v>
      </c>
      <c r="DM5" s="250">
        <v>0.64527133999999997</v>
      </c>
      <c r="DN5" s="250">
        <v>0.63585522999999999</v>
      </c>
      <c r="DO5" s="250">
        <v>0.58045405000000005</v>
      </c>
      <c r="DP5" s="248">
        <v>1713</v>
      </c>
      <c r="DQ5" s="250">
        <v>0.19768670490441989</v>
      </c>
      <c r="DR5" s="250">
        <v>0.19634610197882441</v>
      </c>
      <c r="DS5" s="250">
        <v>0.19868223520771447</v>
      </c>
      <c r="DT5" s="250">
        <v>0.20690544472686095</v>
      </c>
      <c r="DU5" s="250">
        <v>0.19726295369698352</v>
      </c>
      <c r="DV5" s="252">
        <v>2200.9528188834388</v>
      </c>
      <c r="DW5" s="248">
        <v>3770232.1787473308</v>
      </c>
      <c r="DX5" s="254">
        <v>1</v>
      </c>
      <c r="DY5" s="248">
        <v>7573785.8732924815</v>
      </c>
      <c r="DZ5" s="250">
        <v>6.1899356103179863E-2</v>
      </c>
      <c r="EA5" s="248">
        <v>121477</v>
      </c>
      <c r="EB5" s="248">
        <v>121477</v>
      </c>
      <c r="EC5" s="248">
        <v>9596683</v>
      </c>
      <c r="ED5" s="253">
        <v>7.8432174920743558E-2</v>
      </c>
      <c r="EE5" s="253">
        <v>9.1885999999999995E-2</v>
      </c>
      <c r="EF5" s="253">
        <v>9.1885999999999995E-2</v>
      </c>
      <c r="EG5" s="248">
        <v>55080</v>
      </c>
      <c r="EH5" s="248">
        <v>80117</v>
      </c>
      <c r="EI5" s="248">
        <v>80117</v>
      </c>
      <c r="EJ5" s="248">
        <v>80117</v>
      </c>
      <c r="EK5" s="248">
        <v>356680.92107693217</v>
      </c>
      <c r="EL5" s="254">
        <v>2.9150968509429635E-3</v>
      </c>
      <c r="EM5" s="254">
        <v>0</v>
      </c>
      <c r="EN5" s="254">
        <v>0</v>
      </c>
      <c r="EO5" s="247">
        <v>2</v>
      </c>
      <c r="EP5" s="247">
        <v>3</v>
      </c>
      <c r="EQ5" s="247">
        <v>2</v>
      </c>
      <c r="ER5" s="247">
        <v>2</v>
      </c>
      <c r="ES5" s="247">
        <v>21.4</v>
      </c>
      <c r="ET5" s="247">
        <v>120</v>
      </c>
      <c r="EU5" s="247">
        <v>69.2</v>
      </c>
      <c r="EV5" s="247">
        <v>62.5</v>
      </c>
      <c r="EW5" s="247" t="s">
        <v>477</v>
      </c>
      <c r="EX5" s="247" t="s">
        <v>477</v>
      </c>
      <c r="EY5" s="247" t="s">
        <v>477</v>
      </c>
      <c r="EZ5" s="247" t="s">
        <v>477</v>
      </c>
      <c r="FA5" s="247" t="s">
        <v>479</v>
      </c>
      <c r="FB5" s="247" t="s">
        <v>479</v>
      </c>
      <c r="FC5" s="247" t="s">
        <v>479</v>
      </c>
      <c r="FD5" s="247" t="s">
        <v>479</v>
      </c>
      <c r="FE5" s="248">
        <v>0</v>
      </c>
      <c r="FF5" s="253">
        <v>0</v>
      </c>
      <c r="FG5" s="248">
        <v>71866</v>
      </c>
      <c r="FH5" s="253">
        <v>5.8734947094263258E-4</v>
      </c>
      <c r="FI5" s="254">
        <v>0</v>
      </c>
      <c r="FJ5" s="248">
        <v>703741.11</v>
      </c>
      <c r="FK5" s="253">
        <v>5.7515649770278161E-3</v>
      </c>
      <c r="FL5" s="254">
        <v>0</v>
      </c>
      <c r="FM5" s="248">
        <v>0</v>
      </c>
      <c r="FN5" s="253">
        <v>0</v>
      </c>
      <c r="FO5" s="254">
        <v>0</v>
      </c>
      <c r="FP5" s="247" t="s">
        <v>489</v>
      </c>
      <c r="FQ5" s="248">
        <v>0</v>
      </c>
      <c r="FR5" s="253">
        <v>0</v>
      </c>
      <c r="FS5" s="254">
        <v>9.1885999999999995E-2</v>
      </c>
      <c r="FT5" s="254">
        <v>9.1885999999999995E-2</v>
      </c>
      <c r="FU5" s="247" t="s">
        <v>490</v>
      </c>
      <c r="FV5" s="248">
        <v>0</v>
      </c>
      <c r="FW5" s="253">
        <v>0</v>
      </c>
      <c r="FX5" s="254">
        <v>0</v>
      </c>
      <c r="FY5" s="247" t="s">
        <v>519</v>
      </c>
      <c r="FZ5" s="248">
        <v>16033</v>
      </c>
      <c r="GA5" s="253">
        <v>1.3103517751959521E-4</v>
      </c>
      <c r="GB5" s="254">
        <v>0</v>
      </c>
      <c r="GC5" s="247" t="s">
        <v>492</v>
      </c>
      <c r="GD5" s="248">
        <v>0</v>
      </c>
      <c r="GE5" s="253">
        <v>0</v>
      </c>
      <c r="GF5" s="254">
        <v>0</v>
      </c>
      <c r="GG5" s="247" t="s">
        <v>493</v>
      </c>
      <c r="GH5" s="248">
        <v>0</v>
      </c>
      <c r="GI5" s="253">
        <v>0</v>
      </c>
      <c r="GJ5" s="254">
        <v>0</v>
      </c>
      <c r="GK5" s="247" t="s">
        <v>494</v>
      </c>
      <c r="GL5" s="248">
        <v>0</v>
      </c>
      <c r="GM5" s="253">
        <v>0</v>
      </c>
      <c r="GN5" s="254">
        <v>0</v>
      </c>
      <c r="GO5" s="247" t="s">
        <v>495</v>
      </c>
      <c r="GP5" s="248">
        <v>0</v>
      </c>
      <c r="GQ5" s="253">
        <v>0</v>
      </c>
      <c r="GR5" s="254">
        <v>0</v>
      </c>
      <c r="GS5" s="248">
        <v>120379694.90969884</v>
      </c>
      <c r="GT5" s="253">
        <v>0.98384423952143074</v>
      </c>
      <c r="GU5" s="248">
        <v>1976761.6044490498</v>
      </c>
      <c r="GV5" s="253">
        <v>1.6155760478569269E-2</v>
      </c>
      <c r="GW5" s="253">
        <v>0</v>
      </c>
      <c r="GX5" s="248">
        <v>122356456.51414789</v>
      </c>
      <c r="GY5" s="253">
        <v>1</v>
      </c>
      <c r="GZ5" s="253">
        <v>0.02</v>
      </c>
      <c r="HA5" s="248">
        <v>364660.74532303843</v>
      </c>
      <c r="HB5" s="247" t="s">
        <v>488</v>
      </c>
      <c r="HC5" s="247" t="s">
        <v>464</v>
      </c>
      <c r="HD5" s="254">
        <v>0</v>
      </c>
      <c r="HE5" s="254">
        <v>0</v>
      </c>
      <c r="HF5" s="248">
        <v>0</v>
      </c>
      <c r="HG5" s="248">
        <v>364660.74532303843</v>
      </c>
      <c r="HH5" s="253">
        <v>2.9606853641759917E-3</v>
      </c>
      <c r="HI5" s="253">
        <v>0</v>
      </c>
      <c r="HJ5" s="248">
        <v>122721117.25947092</v>
      </c>
      <c r="HK5" s="248">
        <v>13185038.644350039</v>
      </c>
      <c r="HL5" s="254">
        <v>0</v>
      </c>
      <c r="HM5" s="248">
        <v>546000</v>
      </c>
      <c r="HN5" s="248">
        <v>444978</v>
      </c>
      <c r="HO5" s="248">
        <v>0</v>
      </c>
      <c r="HP5" s="248">
        <v>1584</v>
      </c>
      <c r="HQ5" s="248">
        <v>123167679.25947092</v>
      </c>
      <c r="HR5" s="253">
        <v>0.77528985574235942</v>
      </c>
      <c r="HS5" s="253">
        <v>0.89602701812425412</v>
      </c>
      <c r="HT5" s="247" t="s">
        <v>498</v>
      </c>
      <c r="HU5" s="255">
        <v>1.2591688350365149</v>
      </c>
      <c r="HV5" s="14">
        <v>764137.66999999993</v>
      </c>
      <c r="HW5" s="14">
        <v>122403541.58947092</v>
      </c>
    </row>
    <row r="6" spans="1:231" x14ac:dyDescent="0.4">
      <c r="A6" s="18">
        <v>822</v>
      </c>
      <c r="B6" s="19" t="s">
        <v>289</v>
      </c>
      <c r="C6" s="19">
        <v>10024291</v>
      </c>
      <c r="D6" s="20">
        <v>4265</v>
      </c>
      <c r="E6" s="20">
        <v>5321</v>
      </c>
      <c r="F6" s="20">
        <v>5831</v>
      </c>
      <c r="G6" s="20">
        <v>5525</v>
      </c>
      <c r="H6" s="155"/>
      <c r="I6" s="247" t="s">
        <v>477</v>
      </c>
      <c r="J6" s="247">
        <v>44</v>
      </c>
      <c r="K6" s="248">
        <v>3337.8886215936</v>
      </c>
      <c r="L6" s="249">
        <v>15927.166666666666</v>
      </c>
      <c r="M6" s="248">
        <v>53163108.39089153</v>
      </c>
      <c r="N6" s="250">
        <v>0.36930973875058243</v>
      </c>
      <c r="O6" s="250">
        <v>0.05</v>
      </c>
      <c r="P6" s="248">
        <v>4706.4540837887998</v>
      </c>
      <c r="Q6" s="249">
        <v>6908</v>
      </c>
      <c r="R6" s="248">
        <v>32512184.810813028</v>
      </c>
      <c r="S6" s="250">
        <v>0.22585335662482053</v>
      </c>
      <c r="T6" s="250">
        <v>0.05</v>
      </c>
      <c r="U6" s="251">
        <v>5304.0990468095997</v>
      </c>
      <c r="V6" s="251">
        <v>4305</v>
      </c>
      <c r="W6" s="251">
        <v>22834146.396515328</v>
      </c>
      <c r="X6" s="250">
        <v>0.15862264069070947</v>
      </c>
      <c r="Y6" s="250">
        <v>0.05</v>
      </c>
      <c r="Z6" s="248">
        <v>108509439.59821989</v>
      </c>
      <c r="AA6" s="248">
        <v>487.66168857599996</v>
      </c>
      <c r="AB6" s="248">
        <v>487.66168857599996</v>
      </c>
      <c r="AC6" s="252">
        <v>3018.2387570532137</v>
      </c>
      <c r="AD6" s="252">
        <v>2071.0000000000009</v>
      </c>
      <c r="AE6" s="248">
        <v>2481826.7658309937</v>
      </c>
      <c r="AF6" s="253">
        <v>0.05</v>
      </c>
      <c r="AG6" s="253">
        <v>0.05</v>
      </c>
      <c r="AH6" s="248">
        <v>612.1710558719999</v>
      </c>
      <c r="AI6" s="248">
        <v>897.50502259199993</v>
      </c>
      <c r="AJ6" s="252">
        <v>3254.8448544832513</v>
      </c>
      <c r="AK6" s="252">
        <v>2536.0000000000005</v>
      </c>
      <c r="AL6" s="248">
        <v>4268594.5485618701</v>
      </c>
      <c r="AM6" s="253">
        <v>0.05</v>
      </c>
      <c r="AN6" s="253">
        <v>0.05</v>
      </c>
      <c r="AO6" s="248">
        <v>228.26717337599999</v>
      </c>
      <c r="AP6" s="248">
        <v>332.02497945599998</v>
      </c>
      <c r="AQ6" s="252">
        <v>2521.633147836726</v>
      </c>
      <c r="AR6" s="252">
        <v>1622.2164079335928</v>
      </c>
      <c r="AS6" s="248">
        <v>1114222.4404652517</v>
      </c>
      <c r="AT6" s="253">
        <v>0.05</v>
      </c>
      <c r="AU6" s="253">
        <v>0.05</v>
      </c>
      <c r="AV6" s="248">
        <v>280.14607641599997</v>
      </c>
      <c r="AW6" s="248">
        <v>440.97067584000001</v>
      </c>
      <c r="AX6" s="252">
        <v>1249.7133510006749</v>
      </c>
      <c r="AY6" s="252">
        <v>867.40552518157779</v>
      </c>
      <c r="AZ6" s="248">
        <v>732602.69259420107</v>
      </c>
      <c r="BA6" s="253">
        <v>0.05</v>
      </c>
      <c r="BB6" s="253">
        <v>0.05</v>
      </c>
      <c r="BC6" s="248">
        <v>435.78278553599995</v>
      </c>
      <c r="BD6" s="248">
        <v>617.3589461759999</v>
      </c>
      <c r="BE6" s="252">
        <v>1677.6483098213344</v>
      </c>
      <c r="BF6" s="252">
        <v>1191.129321973023</v>
      </c>
      <c r="BG6" s="248">
        <v>1466444.5965763021</v>
      </c>
      <c r="BH6" s="253">
        <v>0.05</v>
      </c>
      <c r="BI6" s="253">
        <v>0.05</v>
      </c>
      <c r="BJ6" s="248">
        <v>477.28590796799995</v>
      </c>
      <c r="BK6" s="248">
        <v>674.42573951999987</v>
      </c>
      <c r="BL6" s="252">
        <v>309.87004828888013</v>
      </c>
      <c r="BM6" s="252">
        <v>280.13045534360299</v>
      </c>
      <c r="BN6" s="248">
        <v>336823.7968568299</v>
      </c>
      <c r="BO6" s="253">
        <v>0.05</v>
      </c>
      <c r="BP6" s="253">
        <v>0.05</v>
      </c>
      <c r="BQ6" s="248">
        <v>508.41324979199993</v>
      </c>
      <c r="BR6" s="248">
        <v>726.30464255999993</v>
      </c>
      <c r="BS6" s="252">
        <v>136.64486061730688</v>
      </c>
      <c r="BT6" s="252">
        <v>128.00175592625115</v>
      </c>
      <c r="BU6" s="248">
        <v>162440.32723888804</v>
      </c>
      <c r="BV6" s="253">
        <v>0.05</v>
      </c>
      <c r="BW6" s="253">
        <v>0.05</v>
      </c>
      <c r="BX6" s="248">
        <v>664.04995891199997</v>
      </c>
      <c r="BY6" s="248">
        <v>923.44447411199985</v>
      </c>
      <c r="BZ6" s="252">
        <v>0</v>
      </c>
      <c r="CA6" s="252">
        <v>0</v>
      </c>
      <c r="CB6" s="248">
        <v>0</v>
      </c>
      <c r="CC6" s="253">
        <v>0.05</v>
      </c>
      <c r="CD6" s="253">
        <v>0.05</v>
      </c>
      <c r="CE6" s="248">
        <v>10562955.168124335</v>
      </c>
      <c r="CF6" s="253">
        <v>7.3377993342512562E-2</v>
      </c>
      <c r="CG6" s="248">
        <v>0</v>
      </c>
      <c r="CH6" s="249">
        <v>140.92826633802932</v>
      </c>
      <c r="CI6" s="248">
        <v>0</v>
      </c>
      <c r="CJ6" s="250">
        <v>0</v>
      </c>
      <c r="CK6" s="250">
        <v>0</v>
      </c>
      <c r="CL6" s="247" t="s">
        <v>466</v>
      </c>
      <c r="CM6" s="248">
        <v>586.23160435199998</v>
      </c>
      <c r="CN6" s="249">
        <v>2358.2850779434611</v>
      </c>
      <c r="CO6" s="248">
        <v>1382501.2447621766</v>
      </c>
      <c r="CP6" s="250">
        <v>0.05</v>
      </c>
      <c r="CQ6" s="247" t="s">
        <v>467</v>
      </c>
      <c r="CR6" s="248">
        <v>1587.494433024</v>
      </c>
      <c r="CS6" s="249">
        <v>251.58271397968889</v>
      </c>
      <c r="CT6" s="248">
        <v>399386.15788782539</v>
      </c>
      <c r="CU6" s="250">
        <v>0.05</v>
      </c>
      <c r="CV6" s="250">
        <v>1.2378289965986514E-2</v>
      </c>
      <c r="CW6" s="248">
        <v>959.7597062399999</v>
      </c>
      <c r="CX6" s="248">
        <v>1379.978820864</v>
      </c>
      <c r="CY6" s="251">
        <v>162.10806955014053</v>
      </c>
      <c r="CZ6" s="251">
        <v>42.998521939953861</v>
      </c>
      <c r="DA6" s="248">
        <v>214921.8428161687</v>
      </c>
      <c r="DB6" s="254">
        <v>1.4930039274346117E-3</v>
      </c>
      <c r="DC6" s="254">
        <v>0.05</v>
      </c>
      <c r="DD6" s="254">
        <v>0.05</v>
      </c>
      <c r="DE6" s="248">
        <v>1996809.2454661706</v>
      </c>
      <c r="DF6" s="248">
        <v>1172.463208704</v>
      </c>
      <c r="DG6" s="250">
        <v>0.3185353276241697</v>
      </c>
      <c r="DH6" s="252">
        <v>5073.3652522914208</v>
      </c>
      <c r="DI6" s="248">
        <v>5948334.102628977</v>
      </c>
      <c r="DJ6" s="254">
        <v>0.05</v>
      </c>
      <c r="DK6" s="250">
        <v>0.64527133999999997</v>
      </c>
      <c r="DL6" s="250">
        <v>0.64527133999999997</v>
      </c>
      <c r="DM6" s="250">
        <v>0.64527133999999997</v>
      </c>
      <c r="DN6" s="250">
        <v>0.63585522999999999</v>
      </c>
      <c r="DO6" s="250">
        <v>0.58045405000000005</v>
      </c>
      <c r="DP6" s="248">
        <v>1774.2584839680001</v>
      </c>
      <c r="DQ6" s="250">
        <v>0.29944811124250181</v>
      </c>
      <c r="DR6" s="250">
        <v>0.29824560632519109</v>
      </c>
      <c r="DS6" s="250">
        <v>0.29213199350269414</v>
      </c>
      <c r="DT6" s="250">
        <v>0.30667223822368833</v>
      </c>
      <c r="DU6" s="250">
        <v>0.26029081517411828</v>
      </c>
      <c r="DV6" s="252">
        <v>3270.1656933794557</v>
      </c>
      <c r="DW6" s="248">
        <v>5802119.2254595971</v>
      </c>
      <c r="DX6" s="254">
        <v>0.05</v>
      </c>
      <c r="DY6" s="248">
        <v>11750453.328088574</v>
      </c>
      <c r="DZ6" s="250">
        <v>8.1627221961701593E-2</v>
      </c>
      <c r="EA6" s="248">
        <v>127000</v>
      </c>
      <c r="EB6" s="248">
        <v>127000</v>
      </c>
      <c r="EC6" s="248">
        <v>8636000</v>
      </c>
      <c r="ED6" s="253">
        <v>5.9991956835926188E-2</v>
      </c>
      <c r="EE6" s="253">
        <v>0.05</v>
      </c>
      <c r="EF6" s="253">
        <v>0.05</v>
      </c>
      <c r="EG6" s="248">
        <v>55862.399999999994</v>
      </c>
      <c r="EH6" s="248">
        <v>81254.399999999994</v>
      </c>
      <c r="EI6" s="248">
        <v>81254.399999999994</v>
      </c>
      <c r="EJ6" s="248">
        <v>81254.399999999994</v>
      </c>
      <c r="EK6" s="248">
        <v>506043.23631508672</v>
      </c>
      <c r="EL6" s="254">
        <v>3.5153455291948906E-3</v>
      </c>
      <c r="EM6" s="254">
        <v>0.05</v>
      </c>
      <c r="EN6" s="254">
        <v>0.05</v>
      </c>
      <c r="EO6" s="247">
        <v>2</v>
      </c>
      <c r="EP6" s="247">
        <v>3</v>
      </c>
      <c r="EQ6" s="247">
        <v>2</v>
      </c>
      <c r="ER6" s="247">
        <v>2</v>
      </c>
      <c r="ES6" s="247">
        <v>21.4</v>
      </c>
      <c r="ET6" s="247">
        <v>120</v>
      </c>
      <c r="EU6" s="247">
        <v>69.2</v>
      </c>
      <c r="EV6" s="247">
        <v>62.5</v>
      </c>
      <c r="EW6" s="247" t="s">
        <v>477</v>
      </c>
      <c r="EX6" s="247" t="s">
        <v>477</v>
      </c>
      <c r="EY6" s="247" t="s">
        <v>477</v>
      </c>
      <c r="EZ6" s="247" t="s">
        <v>477</v>
      </c>
      <c r="FA6" s="247" t="s">
        <v>479</v>
      </c>
      <c r="FB6" s="247" t="s">
        <v>479</v>
      </c>
      <c r="FC6" s="247" t="s">
        <v>479</v>
      </c>
      <c r="FD6" s="247" t="s">
        <v>479</v>
      </c>
      <c r="FE6" s="248">
        <v>0</v>
      </c>
      <c r="FF6" s="253">
        <v>0</v>
      </c>
      <c r="FG6" s="248">
        <v>200000</v>
      </c>
      <c r="FH6" s="253">
        <v>1.3893459202391429E-3</v>
      </c>
      <c r="FI6" s="254">
        <v>0.05</v>
      </c>
      <c r="FJ6" s="248">
        <v>1285538.81</v>
      </c>
      <c r="FK6" s="253">
        <v>8.9302905049129123E-3</v>
      </c>
      <c r="FL6" s="254">
        <v>0</v>
      </c>
      <c r="FM6" s="248">
        <v>0</v>
      </c>
      <c r="FN6" s="253">
        <v>0</v>
      </c>
      <c r="FO6" s="254">
        <v>0</v>
      </c>
      <c r="FP6" s="247" t="s">
        <v>489</v>
      </c>
      <c r="FQ6" s="248">
        <v>0</v>
      </c>
      <c r="FR6" s="253">
        <v>0</v>
      </c>
      <c r="FS6" s="254">
        <v>0.05</v>
      </c>
      <c r="FT6" s="254">
        <v>0.05</v>
      </c>
      <c r="FU6" s="247" t="s">
        <v>490</v>
      </c>
      <c r="FV6" s="248">
        <v>0</v>
      </c>
      <c r="FW6" s="253">
        <v>0</v>
      </c>
      <c r="FX6" s="254">
        <v>0</v>
      </c>
      <c r="FY6" s="247" t="s">
        <v>491</v>
      </c>
      <c r="FZ6" s="248">
        <v>0</v>
      </c>
      <c r="GA6" s="253">
        <v>0</v>
      </c>
      <c r="GB6" s="254">
        <v>0</v>
      </c>
      <c r="GC6" s="247" t="s">
        <v>492</v>
      </c>
      <c r="GD6" s="248">
        <v>0</v>
      </c>
      <c r="GE6" s="253">
        <v>0</v>
      </c>
      <c r="GF6" s="254">
        <v>0</v>
      </c>
      <c r="GG6" s="247" t="s">
        <v>493</v>
      </c>
      <c r="GH6" s="248">
        <v>0</v>
      </c>
      <c r="GI6" s="253">
        <v>0</v>
      </c>
      <c r="GJ6" s="254">
        <v>0</v>
      </c>
      <c r="GK6" s="247" t="s">
        <v>494</v>
      </c>
      <c r="GL6" s="248">
        <v>0</v>
      </c>
      <c r="GM6" s="253">
        <v>0</v>
      </c>
      <c r="GN6" s="254">
        <v>0</v>
      </c>
      <c r="GO6" s="247" t="s">
        <v>495</v>
      </c>
      <c r="GP6" s="248">
        <v>0</v>
      </c>
      <c r="GQ6" s="253">
        <v>0</v>
      </c>
      <c r="GR6" s="254">
        <v>0</v>
      </c>
      <c r="GS6" s="248">
        <v>143447239.38621408</v>
      </c>
      <c r="GT6" s="253">
        <v>0.99648918405402098</v>
      </c>
      <c r="GU6" s="248">
        <v>505391.19089572947</v>
      </c>
      <c r="GV6" s="253">
        <v>3.5108159459789176E-3</v>
      </c>
      <c r="GW6" s="253">
        <v>0</v>
      </c>
      <c r="GX6" s="248">
        <v>143952630.57710981</v>
      </c>
      <c r="GY6" s="253">
        <v>1</v>
      </c>
      <c r="GZ6" s="253">
        <v>0.02</v>
      </c>
      <c r="HA6" s="248">
        <v>92910.421688623144</v>
      </c>
      <c r="HB6" s="247" t="s">
        <v>488</v>
      </c>
      <c r="HC6" s="247" t="s">
        <v>464</v>
      </c>
      <c r="HD6" s="254">
        <v>0</v>
      </c>
      <c r="HE6" s="254">
        <v>0</v>
      </c>
      <c r="HF6" s="248">
        <v>0</v>
      </c>
      <c r="HG6" s="248">
        <v>92910.421688623144</v>
      </c>
      <c r="HH6" s="253">
        <v>6.4058922448394131E-4</v>
      </c>
      <c r="HI6" s="253">
        <v>0</v>
      </c>
      <c r="HJ6" s="248">
        <v>144045540.99879843</v>
      </c>
      <c r="HK6" s="248">
        <v>7108085.0288107032</v>
      </c>
      <c r="HL6" s="254">
        <v>0</v>
      </c>
      <c r="HM6" s="248">
        <v>0</v>
      </c>
      <c r="HN6" s="248">
        <v>993460.81</v>
      </c>
      <c r="HO6" s="248">
        <v>0</v>
      </c>
      <c r="HP6" s="248">
        <v>0</v>
      </c>
      <c r="HQ6" s="248">
        <v>145039001.80879843</v>
      </c>
      <c r="HR6" s="253">
        <v>0.75378573606611243</v>
      </c>
      <c r="HS6" s="253">
        <v>0.92266224526374774</v>
      </c>
      <c r="HT6" s="247" t="s">
        <v>498</v>
      </c>
      <c r="HU6" s="255">
        <v>1.3068958607216197</v>
      </c>
      <c r="HV6" s="14">
        <v>1285538.81</v>
      </c>
      <c r="HW6" s="14">
        <v>143753462.99879843</v>
      </c>
    </row>
    <row r="7" spans="1:231" x14ac:dyDescent="0.4">
      <c r="A7" s="18">
        <v>303</v>
      </c>
      <c r="B7" s="19" t="s">
        <v>290</v>
      </c>
      <c r="C7" s="19">
        <v>10000146</v>
      </c>
      <c r="D7" s="20">
        <v>4265</v>
      </c>
      <c r="E7" s="20">
        <v>5321</v>
      </c>
      <c r="F7" s="20">
        <v>5831</v>
      </c>
      <c r="G7" s="20">
        <v>5525</v>
      </c>
      <c r="H7" s="155"/>
      <c r="I7" s="247" t="s">
        <v>464</v>
      </c>
      <c r="J7" s="247">
        <v>0</v>
      </c>
      <c r="K7" s="248">
        <v>3459.65</v>
      </c>
      <c r="L7" s="249">
        <v>21782</v>
      </c>
      <c r="M7" s="248">
        <v>75358096.299999997</v>
      </c>
      <c r="N7" s="250">
        <v>0.36979492064778985</v>
      </c>
      <c r="O7" s="250">
        <v>0.05</v>
      </c>
      <c r="P7" s="248">
        <v>4878.1400000000003</v>
      </c>
      <c r="Q7" s="249">
        <v>9749</v>
      </c>
      <c r="R7" s="248">
        <v>47556986.860000007</v>
      </c>
      <c r="S7" s="250">
        <v>0.23337017580872313</v>
      </c>
      <c r="T7" s="250">
        <v>0.05</v>
      </c>
      <c r="U7" s="251">
        <v>5497.58</v>
      </c>
      <c r="V7" s="251">
        <v>6485</v>
      </c>
      <c r="W7" s="251">
        <v>35651806.299999997</v>
      </c>
      <c r="X7" s="250">
        <v>0.17494944178491509</v>
      </c>
      <c r="Y7" s="250">
        <v>0.05</v>
      </c>
      <c r="Z7" s="248">
        <v>158566889.45999998</v>
      </c>
      <c r="AA7" s="248">
        <v>509.53</v>
      </c>
      <c r="AB7" s="248">
        <v>509.53</v>
      </c>
      <c r="AC7" s="252">
        <v>4151</v>
      </c>
      <c r="AD7" s="252">
        <v>2735.0000000000009</v>
      </c>
      <c r="AE7" s="248">
        <v>3508623.58</v>
      </c>
      <c r="AF7" s="253">
        <v>0.05</v>
      </c>
      <c r="AG7" s="253">
        <v>0.05</v>
      </c>
      <c r="AH7" s="248">
        <v>639.62</v>
      </c>
      <c r="AI7" s="248">
        <v>937.75</v>
      </c>
      <c r="AJ7" s="252">
        <v>4502</v>
      </c>
      <c r="AK7" s="252">
        <v>3839.9999999999982</v>
      </c>
      <c r="AL7" s="248">
        <v>6480529.2399999984</v>
      </c>
      <c r="AM7" s="253">
        <v>0.05</v>
      </c>
      <c r="AN7" s="253">
        <v>0.05</v>
      </c>
      <c r="AO7" s="248">
        <v>238.5</v>
      </c>
      <c r="AP7" s="248">
        <v>346.91</v>
      </c>
      <c r="AQ7" s="252">
        <v>3035.0279966411076</v>
      </c>
      <c r="AR7" s="252">
        <v>2412.1938603935441</v>
      </c>
      <c r="AS7" s="248">
        <v>1560668.3493080288</v>
      </c>
      <c r="AT7" s="253">
        <v>0</v>
      </c>
      <c r="AU7" s="253">
        <v>0</v>
      </c>
      <c r="AV7" s="248">
        <v>292.70999999999998</v>
      </c>
      <c r="AW7" s="248">
        <v>460.74</v>
      </c>
      <c r="AX7" s="252">
        <v>2701.7175527979662</v>
      </c>
      <c r="AY7" s="252">
        <v>2425.9186389778524</v>
      </c>
      <c r="AZ7" s="248">
        <v>1908537.4986021486</v>
      </c>
      <c r="BA7" s="253">
        <v>0</v>
      </c>
      <c r="BB7" s="253">
        <v>0</v>
      </c>
      <c r="BC7" s="248">
        <v>455.32</v>
      </c>
      <c r="BD7" s="248">
        <v>645.04</v>
      </c>
      <c r="BE7" s="252">
        <v>1817.2823365428549</v>
      </c>
      <c r="BF7" s="252">
        <v>1381.1897906024474</v>
      </c>
      <c r="BG7" s="248">
        <v>1718367.6560048955</v>
      </c>
      <c r="BH7" s="253">
        <v>0</v>
      </c>
      <c r="BI7" s="253">
        <v>0</v>
      </c>
      <c r="BJ7" s="248">
        <v>498.69</v>
      </c>
      <c r="BK7" s="248">
        <v>704.67</v>
      </c>
      <c r="BL7" s="252">
        <v>1640.4322811040638</v>
      </c>
      <c r="BM7" s="252">
        <v>1224.1212411390377</v>
      </c>
      <c r="BN7" s="248">
        <v>1680668.6892572311</v>
      </c>
      <c r="BO7" s="253">
        <v>0</v>
      </c>
      <c r="BP7" s="253">
        <v>0</v>
      </c>
      <c r="BQ7" s="248">
        <v>531</v>
      </c>
      <c r="BR7" s="248">
        <v>758.87</v>
      </c>
      <c r="BS7" s="252">
        <v>195.62458809031551</v>
      </c>
      <c r="BT7" s="252">
        <v>305.4268336404354</v>
      </c>
      <c r="BU7" s="248">
        <v>335655.91752067476</v>
      </c>
      <c r="BV7" s="253">
        <v>0</v>
      </c>
      <c r="BW7" s="253">
        <v>0</v>
      </c>
      <c r="BX7" s="248">
        <v>693.82</v>
      </c>
      <c r="BY7" s="248">
        <v>964.85</v>
      </c>
      <c r="BZ7" s="252">
        <v>0.99999999999999833</v>
      </c>
      <c r="CA7" s="252">
        <v>1.0000000000000002</v>
      </c>
      <c r="CB7" s="248">
        <v>1658.6699999999992</v>
      </c>
      <c r="CC7" s="253">
        <v>0</v>
      </c>
      <c r="CD7" s="253">
        <v>0</v>
      </c>
      <c r="CE7" s="248">
        <v>17194709.60069298</v>
      </c>
      <c r="CF7" s="253">
        <v>8.4377347419139243E-2</v>
      </c>
      <c r="CG7" s="248">
        <v>0</v>
      </c>
      <c r="CH7" s="249">
        <v>148.12706427324426</v>
      </c>
      <c r="CI7" s="248">
        <v>0</v>
      </c>
      <c r="CJ7" s="250">
        <v>0</v>
      </c>
      <c r="CK7" s="250">
        <v>0</v>
      </c>
      <c r="CL7" s="247" t="s">
        <v>466</v>
      </c>
      <c r="CM7" s="248">
        <v>612.52</v>
      </c>
      <c r="CN7" s="249">
        <v>2736.16805433021</v>
      </c>
      <c r="CO7" s="248">
        <v>1675957.6566383401</v>
      </c>
      <c r="CP7" s="250">
        <v>0</v>
      </c>
      <c r="CQ7" s="247" t="s">
        <v>467</v>
      </c>
      <c r="CR7" s="248">
        <v>1658.67</v>
      </c>
      <c r="CS7" s="249">
        <v>265.51356858772328</v>
      </c>
      <c r="CT7" s="248">
        <v>440399.39080939902</v>
      </c>
      <c r="CU7" s="250">
        <v>0</v>
      </c>
      <c r="CV7" s="250">
        <v>1.0385321881111898E-2</v>
      </c>
      <c r="CW7" s="248">
        <v>1002.79</v>
      </c>
      <c r="CX7" s="248">
        <v>1441.85</v>
      </c>
      <c r="CY7" s="251">
        <v>273.34763443567772</v>
      </c>
      <c r="CZ7" s="251">
        <v>54.638974358974359</v>
      </c>
      <c r="DA7" s="248">
        <v>352891.47951524041</v>
      </c>
      <c r="DB7" s="254">
        <v>1.7316981594799057E-3</v>
      </c>
      <c r="DC7" s="254">
        <v>0</v>
      </c>
      <c r="DD7" s="254">
        <v>0</v>
      </c>
      <c r="DE7" s="248">
        <v>2469248.5269629797</v>
      </c>
      <c r="DF7" s="248">
        <v>1225.03</v>
      </c>
      <c r="DG7" s="250">
        <v>0.21514946799077297</v>
      </c>
      <c r="DH7" s="252">
        <v>4686.3857117750167</v>
      </c>
      <c r="DI7" s="248">
        <v>5740963.088495749</v>
      </c>
      <c r="DJ7" s="254">
        <v>1</v>
      </c>
      <c r="DK7" s="250">
        <v>0.64527133999999997</v>
      </c>
      <c r="DL7" s="250">
        <v>0.64527133999999997</v>
      </c>
      <c r="DM7" s="250">
        <v>0.64527133999999997</v>
      </c>
      <c r="DN7" s="250">
        <v>0.63585522999999999</v>
      </c>
      <c r="DO7" s="250">
        <v>0.58045405000000005</v>
      </c>
      <c r="DP7" s="248">
        <v>1853.81</v>
      </c>
      <c r="DQ7" s="250">
        <v>0.16645385167718915</v>
      </c>
      <c r="DR7" s="250">
        <v>0.16218712689419909</v>
      </c>
      <c r="DS7" s="250">
        <v>0.16720530089930891</v>
      </c>
      <c r="DT7" s="250">
        <v>0.18230737018425697</v>
      </c>
      <c r="DU7" s="250">
        <v>0.17237516810749151</v>
      </c>
      <c r="DV7" s="252">
        <v>2762.4683077328164</v>
      </c>
      <c r="DW7" s="248">
        <v>5121091.373558172</v>
      </c>
      <c r="DX7" s="254">
        <v>1</v>
      </c>
      <c r="DY7" s="248">
        <v>10862054.462053921</v>
      </c>
      <c r="DZ7" s="250">
        <v>5.3301937881719046E-2</v>
      </c>
      <c r="EA7" s="248">
        <v>131501.32999999999</v>
      </c>
      <c r="EB7" s="248">
        <v>131501.32999999999</v>
      </c>
      <c r="EC7" s="248">
        <v>9862599.7500000037</v>
      </c>
      <c r="ED7" s="253">
        <v>4.8397444614483497E-2</v>
      </c>
      <c r="EE7" s="253">
        <v>0</v>
      </c>
      <c r="EF7" s="253">
        <v>0</v>
      </c>
      <c r="EG7" s="248">
        <v>0</v>
      </c>
      <c r="EH7" s="248">
        <v>0</v>
      </c>
      <c r="EI7" s="248">
        <v>0</v>
      </c>
      <c r="EJ7" s="248">
        <v>0</v>
      </c>
      <c r="EK7" s="248">
        <v>0</v>
      </c>
      <c r="EL7" s="254">
        <v>0</v>
      </c>
      <c r="EM7" s="254">
        <v>0</v>
      </c>
      <c r="EN7" s="254">
        <v>0</v>
      </c>
      <c r="EO7" s="247">
        <v>2</v>
      </c>
      <c r="EP7" s="247">
        <v>3</v>
      </c>
      <c r="EQ7" s="247">
        <v>2</v>
      </c>
      <c r="ER7" s="247">
        <v>2</v>
      </c>
      <c r="ES7" s="247">
        <v>21.4</v>
      </c>
      <c r="ET7" s="247">
        <v>120</v>
      </c>
      <c r="EU7" s="247">
        <v>69.2</v>
      </c>
      <c r="EV7" s="247">
        <v>62.5</v>
      </c>
      <c r="EW7" s="247" t="s">
        <v>477</v>
      </c>
      <c r="EX7" s="247" t="s">
        <v>477</v>
      </c>
      <c r="EY7" s="247" t="s">
        <v>477</v>
      </c>
      <c r="EZ7" s="247" t="s">
        <v>477</v>
      </c>
      <c r="FA7" s="247" t="s">
        <v>479</v>
      </c>
      <c r="FB7" s="247" t="s">
        <v>479</v>
      </c>
      <c r="FC7" s="247" t="s">
        <v>479</v>
      </c>
      <c r="FD7" s="247" t="s">
        <v>479</v>
      </c>
      <c r="FE7" s="248">
        <v>0</v>
      </c>
      <c r="FF7" s="253">
        <v>0</v>
      </c>
      <c r="FG7" s="248">
        <v>0</v>
      </c>
      <c r="FH7" s="253">
        <v>0</v>
      </c>
      <c r="FI7" s="254">
        <v>0</v>
      </c>
      <c r="FJ7" s="248">
        <v>1911453.28</v>
      </c>
      <c r="FK7" s="253">
        <v>9.3798244476029531E-3</v>
      </c>
      <c r="FL7" s="254">
        <v>0</v>
      </c>
      <c r="FM7" s="248">
        <v>1869798.1</v>
      </c>
      <c r="FN7" s="253">
        <v>9.1754154359773594E-3</v>
      </c>
      <c r="FO7" s="254">
        <v>0</v>
      </c>
      <c r="FP7" s="247" t="s">
        <v>489</v>
      </c>
      <c r="FQ7" s="248">
        <v>0</v>
      </c>
      <c r="FR7" s="253">
        <v>0</v>
      </c>
      <c r="FS7" s="254">
        <v>0</v>
      </c>
      <c r="FT7" s="254">
        <v>0</v>
      </c>
      <c r="FU7" s="247" t="s">
        <v>490</v>
      </c>
      <c r="FV7" s="248">
        <v>0</v>
      </c>
      <c r="FW7" s="253">
        <v>0</v>
      </c>
      <c r="FX7" s="254">
        <v>0</v>
      </c>
      <c r="FY7" s="247" t="s">
        <v>491</v>
      </c>
      <c r="FZ7" s="248">
        <v>0</v>
      </c>
      <c r="GA7" s="253">
        <v>0</v>
      </c>
      <c r="GB7" s="254">
        <v>0</v>
      </c>
      <c r="GC7" s="247" t="s">
        <v>492</v>
      </c>
      <c r="GD7" s="248">
        <v>0</v>
      </c>
      <c r="GE7" s="253">
        <v>0</v>
      </c>
      <c r="GF7" s="254">
        <v>0</v>
      </c>
      <c r="GG7" s="247" t="s">
        <v>493</v>
      </c>
      <c r="GH7" s="248">
        <v>0</v>
      </c>
      <c r="GI7" s="253">
        <v>0</v>
      </c>
      <c r="GJ7" s="254">
        <v>0</v>
      </c>
      <c r="GK7" s="247" t="s">
        <v>494</v>
      </c>
      <c r="GL7" s="248">
        <v>0</v>
      </c>
      <c r="GM7" s="253">
        <v>0</v>
      </c>
      <c r="GN7" s="254">
        <v>0</v>
      </c>
      <c r="GO7" s="247" t="s">
        <v>495</v>
      </c>
      <c r="GP7" s="248">
        <v>0</v>
      </c>
      <c r="GQ7" s="253">
        <v>0</v>
      </c>
      <c r="GR7" s="254">
        <v>0</v>
      </c>
      <c r="GS7" s="248">
        <v>202736753.17970985</v>
      </c>
      <c r="GT7" s="253">
        <v>0.99486352808094181</v>
      </c>
      <c r="GU7" s="248">
        <v>1046728.1293117166</v>
      </c>
      <c r="GV7" s="253">
        <v>5.1364719190582289E-3</v>
      </c>
      <c r="GW7" s="253">
        <v>0</v>
      </c>
      <c r="GX7" s="248">
        <v>203783481.30902156</v>
      </c>
      <c r="GY7" s="253">
        <v>1</v>
      </c>
      <c r="GZ7" s="253">
        <v>0.02</v>
      </c>
      <c r="HA7" s="248">
        <v>15602.671633380067</v>
      </c>
      <c r="HB7" s="247" t="s">
        <v>488</v>
      </c>
      <c r="HC7" s="247" t="s">
        <v>464</v>
      </c>
      <c r="HD7" s="254">
        <v>0</v>
      </c>
      <c r="HE7" s="254">
        <v>0</v>
      </c>
      <c r="HF7" s="248">
        <v>0</v>
      </c>
      <c r="HG7" s="248">
        <v>15602.671633380067</v>
      </c>
      <c r="HH7" s="253">
        <v>7.6516570774112596E-5</v>
      </c>
      <c r="HI7" s="253">
        <v>0</v>
      </c>
      <c r="HJ7" s="248">
        <v>203799083.98065495</v>
      </c>
      <c r="HK7" s="248">
        <v>19289856.576053921</v>
      </c>
      <c r="HL7" s="254">
        <v>0</v>
      </c>
      <c r="HM7" s="248">
        <v>0</v>
      </c>
      <c r="HN7" s="248">
        <v>113238.22</v>
      </c>
      <c r="HO7" s="248">
        <v>0</v>
      </c>
      <c r="HP7" s="248">
        <v>0</v>
      </c>
      <c r="HQ7" s="248">
        <v>203912322.20065495</v>
      </c>
      <c r="HR7" s="253">
        <v>0.77811453824142796</v>
      </c>
      <c r="HS7" s="253">
        <v>0.92791084358287801</v>
      </c>
      <c r="HT7" s="247" t="s">
        <v>498</v>
      </c>
      <c r="HU7" s="255">
        <v>1.362841140226122</v>
      </c>
      <c r="HV7" s="14">
        <v>1915570.6700000002</v>
      </c>
      <c r="HW7" s="14">
        <v>201996751.53065497</v>
      </c>
    </row>
    <row r="8" spans="1:231" x14ac:dyDescent="0.4">
      <c r="A8" s="18">
        <v>330</v>
      </c>
      <c r="B8" s="19" t="s">
        <v>291</v>
      </c>
      <c r="C8" s="19">
        <v>10000703</v>
      </c>
      <c r="D8" s="20">
        <v>4265</v>
      </c>
      <c r="E8" s="20">
        <v>5321</v>
      </c>
      <c r="F8" s="20">
        <v>5831</v>
      </c>
      <c r="G8" s="20">
        <v>5525</v>
      </c>
      <c r="H8" s="155"/>
      <c r="I8" s="247" t="s">
        <v>464</v>
      </c>
      <c r="J8" s="247">
        <v>0</v>
      </c>
      <c r="K8" s="248">
        <v>3225.35</v>
      </c>
      <c r="L8" s="249">
        <v>109456.5</v>
      </c>
      <c r="M8" s="248">
        <v>353035522.27499998</v>
      </c>
      <c r="N8" s="250">
        <v>0.34861234111107231</v>
      </c>
      <c r="O8" s="250">
        <v>0.05</v>
      </c>
      <c r="P8" s="248">
        <v>4543.2</v>
      </c>
      <c r="Q8" s="249">
        <v>44560.083333333328</v>
      </c>
      <c r="R8" s="248">
        <v>202445370.59999996</v>
      </c>
      <c r="S8" s="250">
        <v>0.19990893306478572</v>
      </c>
      <c r="T8" s="250">
        <v>0.05</v>
      </c>
      <c r="U8" s="251">
        <v>5119.2</v>
      </c>
      <c r="V8" s="251">
        <v>28316</v>
      </c>
      <c r="W8" s="251">
        <v>144955267.19999999</v>
      </c>
      <c r="X8" s="250">
        <v>0.14313912302459403</v>
      </c>
      <c r="Y8" s="250">
        <v>0.05</v>
      </c>
      <c r="Z8" s="248">
        <v>700436160.07500005</v>
      </c>
      <c r="AA8" s="248">
        <v>470</v>
      </c>
      <c r="AB8" s="248">
        <v>470</v>
      </c>
      <c r="AC8" s="252">
        <v>42316.434636582424</v>
      </c>
      <c r="AD8" s="252">
        <v>26158.645098746452</v>
      </c>
      <c r="AE8" s="248">
        <v>32183287.475604571</v>
      </c>
      <c r="AF8" s="253">
        <v>0.5</v>
      </c>
      <c r="AG8" s="253">
        <v>0.5</v>
      </c>
      <c r="AH8" s="248">
        <v>590</v>
      </c>
      <c r="AI8" s="248">
        <v>865</v>
      </c>
      <c r="AJ8" s="252">
        <v>45412.522271378162</v>
      </c>
      <c r="AK8" s="252">
        <v>34096.76802628515</v>
      </c>
      <c r="AL8" s="248">
        <v>56287092.482849769</v>
      </c>
      <c r="AM8" s="253">
        <v>0.5</v>
      </c>
      <c r="AN8" s="253">
        <v>0.5</v>
      </c>
      <c r="AO8" s="248">
        <v>220</v>
      </c>
      <c r="AP8" s="248">
        <v>320</v>
      </c>
      <c r="AQ8" s="252">
        <v>8549.0629484070123</v>
      </c>
      <c r="AR8" s="252">
        <v>5584.4118208868686</v>
      </c>
      <c r="AS8" s="248">
        <v>3667805.6313333409</v>
      </c>
      <c r="AT8" s="253">
        <v>0.5</v>
      </c>
      <c r="AU8" s="253">
        <v>0.5</v>
      </c>
      <c r="AV8" s="248">
        <v>270</v>
      </c>
      <c r="AW8" s="248">
        <v>425</v>
      </c>
      <c r="AX8" s="252">
        <v>13239.717415371057</v>
      </c>
      <c r="AY8" s="252">
        <v>9031.3632924015274</v>
      </c>
      <c r="AZ8" s="248">
        <v>7413053.1014208347</v>
      </c>
      <c r="BA8" s="253">
        <v>0.5</v>
      </c>
      <c r="BB8" s="253">
        <v>0.5</v>
      </c>
      <c r="BC8" s="248">
        <v>420</v>
      </c>
      <c r="BD8" s="248">
        <v>595</v>
      </c>
      <c r="BE8" s="252">
        <v>12370.228884064994</v>
      </c>
      <c r="BF8" s="252">
        <v>8419.9509077324456</v>
      </c>
      <c r="BG8" s="248">
        <v>10205366.921408102</v>
      </c>
      <c r="BH8" s="253">
        <v>0.5</v>
      </c>
      <c r="BI8" s="253">
        <v>0.5</v>
      </c>
      <c r="BJ8" s="248">
        <v>460</v>
      </c>
      <c r="BK8" s="248">
        <v>650</v>
      </c>
      <c r="BL8" s="252">
        <v>18083.840134256992</v>
      </c>
      <c r="BM8" s="252">
        <v>12614.437084461344</v>
      </c>
      <c r="BN8" s="248">
        <v>16517950.566658091</v>
      </c>
      <c r="BO8" s="253">
        <v>0.5</v>
      </c>
      <c r="BP8" s="253">
        <v>0.5</v>
      </c>
      <c r="BQ8" s="248">
        <v>490</v>
      </c>
      <c r="BR8" s="248">
        <v>700</v>
      </c>
      <c r="BS8" s="252">
        <v>22729.160130172713</v>
      </c>
      <c r="BT8" s="252">
        <v>14591.157411359909</v>
      </c>
      <c r="BU8" s="248">
        <v>21351098.651736565</v>
      </c>
      <c r="BV8" s="253">
        <v>0.5</v>
      </c>
      <c r="BW8" s="253">
        <v>0.5</v>
      </c>
      <c r="BX8" s="248">
        <v>640</v>
      </c>
      <c r="BY8" s="248">
        <v>890</v>
      </c>
      <c r="BZ8" s="252">
        <v>9651.9815452103267</v>
      </c>
      <c r="CA8" s="252">
        <v>5814.5314894064513</v>
      </c>
      <c r="CB8" s="248">
        <v>11352201.21450635</v>
      </c>
      <c r="CC8" s="253">
        <v>0.5</v>
      </c>
      <c r="CD8" s="253">
        <v>0.5</v>
      </c>
      <c r="CE8" s="248">
        <v>158977856.04551762</v>
      </c>
      <c r="CF8" s="253">
        <v>0.15698602289000194</v>
      </c>
      <c r="CG8" s="248">
        <v>0</v>
      </c>
      <c r="CH8" s="249">
        <v>842.95614373181309</v>
      </c>
      <c r="CI8" s="248">
        <v>0</v>
      </c>
      <c r="CJ8" s="250">
        <v>0</v>
      </c>
      <c r="CK8" s="250">
        <v>0</v>
      </c>
      <c r="CL8" s="247" t="s">
        <v>466</v>
      </c>
      <c r="CM8" s="248">
        <v>565</v>
      </c>
      <c r="CN8" s="249">
        <v>24930.581441258742</v>
      </c>
      <c r="CO8" s="248">
        <v>14085778.514311189</v>
      </c>
      <c r="CP8" s="250">
        <v>0</v>
      </c>
      <c r="CQ8" s="247" t="s">
        <v>467</v>
      </c>
      <c r="CR8" s="248">
        <v>1530</v>
      </c>
      <c r="CS8" s="249">
        <v>3326.4259874636919</v>
      </c>
      <c r="CT8" s="248">
        <v>5089431.7608194482</v>
      </c>
      <c r="CU8" s="250">
        <v>0</v>
      </c>
      <c r="CV8" s="250">
        <v>1.8934964114186974E-2</v>
      </c>
      <c r="CW8" s="248">
        <v>925</v>
      </c>
      <c r="CX8" s="248">
        <v>1330</v>
      </c>
      <c r="CY8" s="251">
        <v>1202.1939617944633</v>
      </c>
      <c r="CZ8" s="251">
        <v>358.2565843764803</v>
      </c>
      <c r="DA8" s="248">
        <v>1588510.6718805975</v>
      </c>
      <c r="DB8" s="254">
        <v>1.5686082256981787E-3</v>
      </c>
      <c r="DC8" s="254">
        <v>0</v>
      </c>
      <c r="DD8" s="254">
        <v>0</v>
      </c>
      <c r="DE8" s="248">
        <v>20763720.947011236</v>
      </c>
      <c r="DF8" s="248">
        <v>1130</v>
      </c>
      <c r="DG8" s="250">
        <v>0.32248642666368604</v>
      </c>
      <c r="DH8" s="252">
        <v>35298.235560113753</v>
      </c>
      <c r="DI8" s="248">
        <v>39887006.18292854</v>
      </c>
      <c r="DJ8" s="254">
        <v>1</v>
      </c>
      <c r="DK8" s="250">
        <v>0.64527133999999997</v>
      </c>
      <c r="DL8" s="250">
        <v>0.64527133999999997</v>
      </c>
      <c r="DM8" s="250">
        <v>0.64527133999999997</v>
      </c>
      <c r="DN8" s="250">
        <v>0.63585522999999999</v>
      </c>
      <c r="DO8" s="250">
        <v>0.58045405000000005</v>
      </c>
      <c r="DP8" s="248">
        <v>1710</v>
      </c>
      <c r="DQ8" s="250">
        <v>0.23306922302914718</v>
      </c>
      <c r="DR8" s="250">
        <v>0.22837976943310412</v>
      </c>
      <c r="DS8" s="250">
        <v>0.235682821753851</v>
      </c>
      <c r="DT8" s="250">
        <v>0.23469618384702018</v>
      </c>
      <c r="DU8" s="250">
        <v>0.23780699881066916</v>
      </c>
      <c r="DV8" s="252">
        <v>17043.43922264667</v>
      </c>
      <c r="DW8" s="248">
        <v>29144281.070725806</v>
      </c>
      <c r="DX8" s="254">
        <v>1</v>
      </c>
      <c r="DY8" s="248">
        <v>69031287.253654346</v>
      </c>
      <c r="DZ8" s="250">
        <v>6.8166394430591068E-2</v>
      </c>
      <c r="EA8" s="248">
        <v>121300</v>
      </c>
      <c r="EB8" s="248">
        <v>121300</v>
      </c>
      <c r="EC8" s="248">
        <v>46528658.333333336</v>
      </c>
      <c r="ED8" s="253">
        <v>4.5945700890987033E-2</v>
      </c>
      <c r="EE8" s="253">
        <v>0</v>
      </c>
      <c r="EF8" s="253">
        <v>0</v>
      </c>
      <c r="EG8" s="248">
        <v>55000</v>
      </c>
      <c r="EH8" s="248">
        <v>80000</v>
      </c>
      <c r="EI8" s="248">
        <v>0</v>
      </c>
      <c r="EJ8" s="248">
        <v>0</v>
      </c>
      <c r="EK8" s="248">
        <v>0</v>
      </c>
      <c r="EL8" s="254">
        <v>0</v>
      </c>
      <c r="EM8" s="254">
        <v>0</v>
      </c>
      <c r="EN8" s="254">
        <v>0</v>
      </c>
      <c r="EO8" s="247">
        <v>2</v>
      </c>
      <c r="EP8" s="247">
        <v>3</v>
      </c>
      <c r="EQ8" s="247">
        <v>2</v>
      </c>
      <c r="ER8" s="247">
        <v>2</v>
      </c>
      <c r="ES8" s="247">
        <v>21.4</v>
      </c>
      <c r="ET8" s="247">
        <v>120</v>
      </c>
      <c r="EU8" s="247">
        <v>69.2</v>
      </c>
      <c r="EV8" s="247">
        <v>62.5</v>
      </c>
      <c r="EW8" s="247" t="s">
        <v>477</v>
      </c>
      <c r="EX8" s="247" t="s">
        <v>477</v>
      </c>
      <c r="EY8" s="247" t="s">
        <v>477</v>
      </c>
      <c r="EZ8" s="247" t="s">
        <v>477</v>
      </c>
      <c r="FA8" s="247" t="s">
        <v>479</v>
      </c>
      <c r="FB8" s="247" t="s">
        <v>479</v>
      </c>
      <c r="FC8" s="247" t="s">
        <v>479</v>
      </c>
      <c r="FD8" s="247" t="s">
        <v>479</v>
      </c>
      <c r="FE8" s="248">
        <v>0</v>
      </c>
      <c r="FF8" s="253">
        <v>0</v>
      </c>
      <c r="FG8" s="248">
        <v>391560.68</v>
      </c>
      <c r="FH8" s="253">
        <v>3.8665481723256553E-4</v>
      </c>
      <c r="FI8" s="254">
        <v>0</v>
      </c>
      <c r="FJ8" s="248">
        <v>7909490.7500000019</v>
      </c>
      <c r="FK8" s="253">
        <v>7.8103927604373305E-3</v>
      </c>
      <c r="FL8" s="254">
        <v>0</v>
      </c>
      <c r="FM8" s="248">
        <v>4412833.3279999997</v>
      </c>
      <c r="FN8" s="253">
        <v>4.357544950416405E-3</v>
      </c>
      <c r="FO8" s="254">
        <v>0</v>
      </c>
      <c r="FP8" s="247" t="s">
        <v>489</v>
      </c>
      <c r="FQ8" s="248">
        <v>0</v>
      </c>
      <c r="FR8" s="253">
        <v>0</v>
      </c>
      <c r="FS8" s="254">
        <v>0</v>
      </c>
      <c r="FT8" s="254">
        <v>0</v>
      </c>
      <c r="FU8" s="247" t="s">
        <v>490</v>
      </c>
      <c r="FV8" s="248">
        <v>0</v>
      </c>
      <c r="FW8" s="253">
        <v>0</v>
      </c>
      <c r="FX8" s="254">
        <v>0</v>
      </c>
      <c r="FY8" s="247" t="s">
        <v>491</v>
      </c>
      <c r="FZ8" s="248">
        <v>0</v>
      </c>
      <c r="GA8" s="253">
        <v>0</v>
      </c>
      <c r="GB8" s="254">
        <v>0</v>
      </c>
      <c r="GC8" s="247" t="s">
        <v>492</v>
      </c>
      <c r="GD8" s="248">
        <v>0</v>
      </c>
      <c r="GE8" s="253">
        <v>0</v>
      </c>
      <c r="GF8" s="254">
        <v>0</v>
      </c>
      <c r="GG8" s="247" t="s">
        <v>493</v>
      </c>
      <c r="GH8" s="248">
        <v>0</v>
      </c>
      <c r="GI8" s="253">
        <v>0</v>
      </c>
      <c r="GJ8" s="254">
        <v>0</v>
      </c>
      <c r="GK8" s="247" t="s">
        <v>494</v>
      </c>
      <c r="GL8" s="248">
        <v>0</v>
      </c>
      <c r="GM8" s="253">
        <v>0</v>
      </c>
      <c r="GN8" s="254">
        <v>0</v>
      </c>
      <c r="GO8" s="247" t="s">
        <v>495</v>
      </c>
      <c r="GP8" s="248">
        <v>0</v>
      </c>
      <c r="GQ8" s="253">
        <v>0</v>
      </c>
      <c r="GR8" s="254">
        <v>0</v>
      </c>
      <c r="GS8" s="248">
        <v>1008451567.4125166</v>
      </c>
      <c r="GT8" s="253">
        <v>0.9958166802800037</v>
      </c>
      <c r="GU8" s="248">
        <v>4236397.5339635741</v>
      </c>
      <c r="GV8" s="253">
        <v>4.1833197199963416E-3</v>
      </c>
      <c r="GW8" s="253">
        <v>0</v>
      </c>
      <c r="GX8" s="248">
        <v>1012687964.9464802</v>
      </c>
      <c r="GY8" s="253">
        <v>1</v>
      </c>
      <c r="GZ8" s="253">
        <v>0.02</v>
      </c>
      <c r="HA8" s="248">
        <v>16706222.944479754</v>
      </c>
      <c r="HB8" s="247" t="s">
        <v>464</v>
      </c>
      <c r="HC8" s="247" t="s">
        <v>464</v>
      </c>
      <c r="HD8" s="254">
        <v>0.02</v>
      </c>
      <c r="HE8" s="254">
        <v>9.5799999999999996E-2</v>
      </c>
      <c r="HF8" s="248">
        <v>0</v>
      </c>
      <c r="HG8" s="248">
        <v>16706222.944479754</v>
      </c>
      <c r="HH8" s="253">
        <v>1.6196954105274535E-2</v>
      </c>
      <c r="HI8" s="253">
        <v>0</v>
      </c>
      <c r="HJ8" s="248">
        <v>1029394187.8909599</v>
      </c>
      <c r="HK8" s="248">
        <v>183542023.28016323</v>
      </c>
      <c r="HL8" s="254">
        <v>0</v>
      </c>
      <c r="HM8" s="248">
        <v>500000</v>
      </c>
      <c r="HN8" s="248">
        <v>987071.92500000005</v>
      </c>
      <c r="HO8" s="248">
        <v>1061000</v>
      </c>
      <c r="HP8" s="248">
        <v>0</v>
      </c>
      <c r="HQ8" s="248">
        <v>1031442259.8159598</v>
      </c>
      <c r="HR8" s="253">
        <v>0.69166039720045214</v>
      </c>
      <c r="HS8" s="253">
        <v>0.93731638686093044</v>
      </c>
      <c r="HT8" s="247" t="s">
        <v>498</v>
      </c>
      <c r="HU8" s="255">
        <v>1.3325835552897518</v>
      </c>
      <c r="HV8" s="14">
        <v>7909490.7500000019</v>
      </c>
      <c r="HW8" s="14">
        <v>1023532769.0659598</v>
      </c>
    </row>
    <row r="9" spans="1:231" x14ac:dyDescent="0.4">
      <c r="A9" s="18">
        <v>889</v>
      </c>
      <c r="B9" s="19" t="s">
        <v>292</v>
      </c>
      <c r="C9" s="19">
        <v>10000748</v>
      </c>
      <c r="D9" s="20">
        <v>4265</v>
      </c>
      <c r="E9" s="20">
        <v>5321</v>
      </c>
      <c r="F9" s="20">
        <v>5831</v>
      </c>
      <c r="G9" s="20">
        <v>5525</v>
      </c>
      <c r="H9" s="155"/>
      <c r="I9" s="247" t="s">
        <v>464</v>
      </c>
      <c r="J9" s="247">
        <v>0</v>
      </c>
      <c r="K9" s="248">
        <v>3244.6655000000001</v>
      </c>
      <c r="L9" s="249">
        <v>15106</v>
      </c>
      <c r="M9" s="248">
        <v>49013917.042999998</v>
      </c>
      <c r="N9" s="250">
        <v>0.35176649693162121</v>
      </c>
      <c r="O9" s="250">
        <v>0.01</v>
      </c>
      <c r="P9" s="248">
        <v>4575</v>
      </c>
      <c r="Q9" s="249">
        <v>6502</v>
      </c>
      <c r="R9" s="248">
        <v>29746650</v>
      </c>
      <c r="S9" s="250">
        <v>0.21348783156365636</v>
      </c>
      <c r="T9" s="250">
        <v>0.01</v>
      </c>
      <c r="U9" s="251">
        <v>5155.9399999999996</v>
      </c>
      <c r="V9" s="251">
        <v>4188</v>
      </c>
      <c r="W9" s="251">
        <v>21593076.719999999</v>
      </c>
      <c r="X9" s="250">
        <v>0.15497069840605476</v>
      </c>
      <c r="Y9" s="250">
        <v>0.01</v>
      </c>
      <c r="Z9" s="248">
        <v>100353643.763</v>
      </c>
      <c r="AA9" s="248">
        <v>470</v>
      </c>
      <c r="AB9" s="248">
        <v>470</v>
      </c>
      <c r="AC9" s="252">
        <v>3634</v>
      </c>
      <c r="AD9" s="252">
        <v>2597</v>
      </c>
      <c r="AE9" s="248">
        <v>2928570</v>
      </c>
      <c r="AF9" s="253">
        <v>0.4</v>
      </c>
      <c r="AG9" s="253">
        <v>0.4</v>
      </c>
      <c r="AH9" s="248">
        <v>590</v>
      </c>
      <c r="AI9" s="248">
        <v>865</v>
      </c>
      <c r="AJ9" s="252">
        <v>4023.0000000000005</v>
      </c>
      <c r="AK9" s="252">
        <v>3198.9999999999995</v>
      </c>
      <c r="AL9" s="248">
        <v>5140705</v>
      </c>
      <c r="AM9" s="253">
        <v>0.4</v>
      </c>
      <c r="AN9" s="253">
        <v>0.4</v>
      </c>
      <c r="AO9" s="248">
        <v>220</v>
      </c>
      <c r="AP9" s="248">
        <v>320</v>
      </c>
      <c r="AQ9" s="252">
        <v>2063.7495992542777</v>
      </c>
      <c r="AR9" s="252">
        <v>1408.0471225761389</v>
      </c>
      <c r="AS9" s="248">
        <v>904599.99106030562</v>
      </c>
      <c r="AT9" s="253">
        <v>0.4</v>
      </c>
      <c r="AU9" s="253">
        <v>0.4</v>
      </c>
      <c r="AV9" s="248">
        <v>270</v>
      </c>
      <c r="AW9" s="248">
        <v>425</v>
      </c>
      <c r="AX9" s="252">
        <v>2292.7969356213739</v>
      </c>
      <c r="AY9" s="252">
        <v>1767.2982858165092</v>
      </c>
      <c r="AZ9" s="248">
        <v>1370156.9440897873</v>
      </c>
      <c r="BA9" s="253">
        <v>0.4</v>
      </c>
      <c r="BB9" s="253">
        <v>0.4</v>
      </c>
      <c r="BC9" s="248">
        <v>420</v>
      </c>
      <c r="BD9" s="248">
        <v>595</v>
      </c>
      <c r="BE9" s="252">
        <v>1596.1102180133739</v>
      </c>
      <c r="BF9" s="252">
        <v>1180.0284073214139</v>
      </c>
      <c r="BG9" s="248">
        <v>1372483.1939218584</v>
      </c>
      <c r="BH9" s="253">
        <v>0.4</v>
      </c>
      <c r="BI9" s="253">
        <v>0.4</v>
      </c>
      <c r="BJ9" s="248">
        <v>460</v>
      </c>
      <c r="BK9" s="248">
        <v>650</v>
      </c>
      <c r="BL9" s="252">
        <v>901.41588806289838</v>
      </c>
      <c r="BM9" s="252">
        <v>621.56931680879325</v>
      </c>
      <c r="BN9" s="248">
        <v>818671.36443464877</v>
      </c>
      <c r="BO9" s="253">
        <v>0.4</v>
      </c>
      <c r="BP9" s="253">
        <v>0.4</v>
      </c>
      <c r="BQ9" s="248">
        <v>490</v>
      </c>
      <c r="BR9" s="248">
        <v>700</v>
      </c>
      <c r="BS9" s="252">
        <v>997.26024676443637</v>
      </c>
      <c r="BT9" s="252">
        <v>762.98631451635276</v>
      </c>
      <c r="BU9" s="248">
        <v>1022747.9410760207</v>
      </c>
      <c r="BV9" s="253">
        <v>0.4</v>
      </c>
      <c r="BW9" s="253">
        <v>0.4</v>
      </c>
      <c r="BX9" s="248">
        <v>640</v>
      </c>
      <c r="BY9" s="248">
        <v>890</v>
      </c>
      <c r="BZ9" s="252">
        <v>1698.1333918023902</v>
      </c>
      <c r="CA9" s="252">
        <v>1062.1760304425402</v>
      </c>
      <c r="CB9" s="248">
        <v>2032142.0378473904</v>
      </c>
      <c r="CC9" s="253">
        <v>0.4</v>
      </c>
      <c r="CD9" s="253">
        <v>0.4</v>
      </c>
      <c r="CE9" s="248">
        <v>15590076.472430011</v>
      </c>
      <c r="CF9" s="253">
        <v>0.11188794771884095</v>
      </c>
      <c r="CG9" s="248">
        <v>0</v>
      </c>
      <c r="CH9" s="249">
        <v>185.99966356959018</v>
      </c>
      <c r="CI9" s="248">
        <v>0</v>
      </c>
      <c r="CJ9" s="250">
        <v>0</v>
      </c>
      <c r="CK9" s="250">
        <v>0</v>
      </c>
      <c r="CL9" s="247" t="s">
        <v>507</v>
      </c>
      <c r="CM9" s="248">
        <v>550</v>
      </c>
      <c r="CN9" s="249">
        <v>2362.1189450671686</v>
      </c>
      <c r="CO9" s="248">
        <v>1299165.4197869427</v>
      </c>
      <c r="CP9" s="250">
        <v>0</v>
      </c>
      <c r="CQ9" s="247" t="s">
        <v>508</v>
      </c>
      <c r="CR9" s="248">
        <v>1485</v>
      </c>
      <c r="CS9" s="249">
        <v>278.60582101758899</v>
      </c>
      <c r="CT9" s="248">
        <v>413729.64421111968</v>
      </c>
      <c r="CU9" s="250">
        <v>0</v>
      </c>
      <c r="CV9" s="250">
        <v>1.229322471300253E-2</v>
      </c>
      <c r="CW9" s="248">
        <v>925</v>
      </c>
      <c r="CX9" s="248">
        <v>1330</v>
      </c>
      <c r="CY9" s="251">
        <v>146.40536585365885</v>
      </c>
      <c r="CZ9" s="251">
        <v>13.789312169312145</v>
      </c>
      <c r="DA9" s="248">
        <v>153764.74859981958</v>
      </c>
      <c r="DB9" s="254">
        <v>1.1035495677498557E-3</v>
      </c>
      <c r="DC9" s="254">
        <v>0</v>
      </c>
      <c r="DD9" s="254">
        <v>0</v>
      </c>
      <c r="DE9" s="248">
        <v>1866659.812597882</v>
      </c>
      <c r="DF9" s="248">
        <v>1310</v>
      </c>
      <c r="DG9" s="250">
        <v>0.32352004331376871</v>
      </c>
      <c r="DH9" s="252">
        <v>4887.0937742977903</v>
      </c>
      <c r="DI9" s="248">
        <v>6402092.844330105</v>
      </c>
      <c r="DJ9" s="254">
        <v>0.6</v>
      </c>
      <c r="DK9" s="250">
        <v>0.64527133999999997</v>
      </c>
      <c r="DL9" s="250">
        <v>0.64527133999999997</v>
      </c>
      <c r="DM9" s="250">
        <v>0.64527133999999997</v>
      </c>
      <c r="DN9" s="250">
        <v>0.63585522999999999</v>
      </c>
      <c r="DO9" s="250">
        <v>0.58045405000000005</v>
      </c>
      <c r="DP9" s="248">
        <v>1710</v>
      </c>
      <c r="DQ9" s="250">
        <v>0.22518489506153816</v>
      </c>
      <c r="DR9" s="250">
        <v>0.22547059974182945</v>
      </c>
      <c r="DS9" s="250">
        <v>0.2239965994413694</v>
      </c>
      <c r="DT9" s="250">
        <v>0.21960075134903953</v>
      </c>
      <c r="DU9" s="250">
        <v>0.23642813671012916</v>
      </c>
      <c r="DV9" s="252">
        <v>2416.3260562065698</v>
      </c>
      <c r="DW9" s="248">
        <v>4131917.5561132343</v>
      </c>
      <c r="DX9" s="254">
        <v>0.6</v>
      </c>
      <c r="DY9" s="248">
        <v>10534010.40044334</v>
      </c>
      <c r="DZ9" s="250">
        <v>7.5601220240250649E-2</v>
      </c>
      <c r="EA9" s="248">
        <v>121300</v>
      </c>
      <c r="EB9" s="248">
        <v>121300</v>
      </c>
      <c r="EC9" s="248">
        <v>8127100</v>
      </c>
      <c r="ED9" s="253">
        <v>5.832713787606307E-2</v>
      </c>
      <c r="EE9" s="253">
        <v>0</v>
      </c>
      <c r="EF9" s="253">
        <v>0</v>
      </c>
      <c r="EG9" s="248">
        <v>26000</v>
      </c>
      <c r="EH9" s="248">
        <v>45000</v>
      </c>
      <c r="EI9" s="248">
        <v>0</v>
      </c>
      <c r="EJ9" s="248">
        <v>0</v>
      </c>
      <c r="EK9" s="248">
        <v>52000</v>
      </c>
      <c r="EL9" s="254">
        <v>3.731972252778088E-4</v>
      </c>
      <c r="EM9" s="254">
        <v>0</v>
      </c>
      <c r="EN9" s="254">
        <v>0</v>
      </c>
      <c r="EO9" s="247">
        <v>2</v>
      </c>
      <c r="EP9" s="247">
        <v>3</v>
      </c>
      <c r="EQ9" s="247">
        <v>2</v>
      </c>
      <c r="ER9" s="247">
        <v>2</v>
      </c>
      <c r="ES9" s="247">
        <v>21.4</v>
      </c>
      <c r="ET9" s="247">
        <v>120</v>
      </c>
      <c r="EU9" s="247">
        <v>69.2</v>
      </c>
      <c r="EV9" s="247">
        <v>62.5</v>
      </c>
      <c r="EW9" s="247" t="s">
        <v>464</v>
      </c>
      <c r="EX9" s="247" t="s">
        <v>464</v>
      </c>
      <c r="EY9" s="247" t="s">
        <v>464</v>
      </c>
      <c r="EZ9" s="247" t="s">
        <v>464</v>
      </c>
      <c r="FA9" s="247" t="s">
        <v>501</v>
      </c>
      <c r="FB9" s="247" t="s">
        <v>501</v>
      </c>
      <c r="FC9" s="247" t="s">
        <v>501</v>
      </c>
      <c r="FD9" s="247" t="s">
        <v>501</v>
      </c>
      <c r="FE9" s="248">
        <v>0</v>
      </c>
      <c r="FF9" s="253">
        <v>0</v>
      </c>
      <c r="FG9" s="248">
        <v>77400</v>
      </c>
      <c r="FH9" s="253">
        <v>5.5548971608658461E-4</v>
      </c>
      <c r="FI9" s="254">
        <v>0</v>
      </c>
      <c r="FJ9" s="248">
        <v>1270002.21</v>
      </c>
      <c r="FK9" s="253">
        <v>9.1146404013208657E-3</v>
      </c>
      <c r="FL9" s="254">
        <v>0</v>
      </c>
      <c r="FM9" s="248">
        <v>900000</v>
      </c>
      <c r="FN9" s="253">
        <v>6.459182745192844E-3</v>
      </c>
      <c r="FO9" s="254">
        <v>0</v>
      </c>
      <c r="FP9" s="247" t="s">
        <v>489</v>
      </c>
      <c r="FQ9" s="248">
        <v>0</v>
      </c>
      <c r="FR9" s="253">
        <v>0</v>
      </c>
      <c r="FS9" s="254">
        <v>0</v>
      </c>
      <c r="FT9" s="254">
        <v>0</v>
      </c>
      <c r="FU9" s="247" t="s">
        <v>490</v>
      </c>
      <c r="FV9" s="248">
        <v>0</v>
      </c>
      <c r="FW9" s="253">
        <v>0</v>
      </c>
      <c r="FX9" s="254">
        <v>0</v>
      </c>
      <c r="FY9" s="247" t="s">
        <v>491</v>
      </c>
      <c r="FZ9" s="248">
        <v>0</v>
      </c>
      <c r="GA9" s="253">
        <v>0</v>
      </c>
      <c r="GB9" s="254">
        <v>0</v>
      </c>
      <c r="GC9" s="247" t="s">
        <v>492</v>
      </c>
      <c r="GD9" s="248">
        <v>0</v>
      </c>
      <c r="GE9" s="253">
        <v>0</v>
      </c>
      <c r="GF9" s="254">
        <v>0</v>
      </c>
      <c r="GG9" s="247" t="s">
        <v>493</v>
      </c>
      <c r="GH9" s="248">
        <v>0</v>
      </c>
      <c r="GI9" s="253">
        <v>0</v>
      </c>
      <c r="GJ9" s="254">
        <v>0</v>
      </c>
      <c r="GK9" s="247" t="s">
        <v>494</v>
      </c>
      <c r="GL9" s="248">
        <v>0</v>
      </c>
      <c r="GM9" s="253">
        <v>0</v>
      </c>
      <c r="GN9" s="254">
        <v>0</v>
      </c>
      <c r="GO9" s="247" t="s">
        <v>495</v>
      </c>
      <c r="GP9" s="248">
        <v>0</v>
      </c>
      <c r="GQ9" s="253">
        <v>0</v>
      </c>
      <c r="GR9" s="254">
        <v>0</v>
      </c>
      <c r="GS9" s="248">
        <v>138770892.65847126</v>
      </c>
      <c r="GT9" s="253">
        <v>0.99594061710511772</v>
      </c>
      <c r="GU9" s="248">
        <v>565620.25716227398</v>
      </c>
      <c r="GV9" s="253">
        <v>4.0593828948823326E-3</v>
      </c>
      <c r="GW9" s="253">
        <v>0</v>
      </c>
      <c r="GX9" s="248">
        <v>139336512.91563353</v>
      </c>
      <c r="GY9" s="253">
        <v>1</v>
      </c>
      <c r="GZ9" s="253">
        <v>0.02</v>
      </c>
      <c r="HA9" s="248">
        <v>2261700.8450971651</v>
      </c>
      <c r="HB9" s="247" t="s">
        <v>488</v>
      </c>
      <c r="HC9" s="247" t="s">
        <v>464</v>
      </c>
      <c r="HD9" s="254">
        <v>0</v>
      </c>
      <c r="HE9" s="254">
        <v>0</v>
      </c>
      <c r="HF9" s="248">
        <v>0</v>
      </c>
      <c r="HG9" s="248">
        <v>2261700.8450971651</v>
      </c>
      <c r="HH9" s="253">
        <v>1.5900490992956744E-2</v>
      </c>
      <c r="HI9" s="253">
        <v>0</v>
      </c>
      <c r="HJ9" s="248">
        <v>141598213.76073068</v>
      </c>
      <c r="HK9" s="248">
        <v>13559973.266868006</v>
      </c>
      <c r="HL9" s="254">
        <v>0</v>
      </c>
      <c r="HM9" s="248">
        <v>0</v>
      </c>
      <c r="HN9" s="248">
        <v>642730</v>
      </c>
      <c r="HO9" s="248">
        <v>0</v>
      </c>
      <c r="HP9" s="248">
        <v>0</v>
      </c>
      <c r="HQ9" s="248">
        <v>142240943.76073068</v>
      </c>
      <c r="HR9" s="253">
        <v>0.72022502690133228</v>
      </c>
      <c r="HS9" s="253">
        <v>0.92111096914117629</v>
      </c>
      <c r="HT9" s="247" t="s">
        <v>498</v>
      </c>
      <c r="HU9" s="255">
        <v>1.2875066012513459</v>
      </c>
      <c r="HV9" s="14">
        <v>1247416</v>
      </c>
      <c r="HW9" s="14">
        <v>140993527.76073068</v>
      </c>
    </row>
    <row r="10" spans="1:231" x14ac:dyDescent="0.4">
      <c r="A10" s="18">
        <v>890</v>
      </c>
      <c r="B10" s="19" t="s">
        <v>293</v>
      </c>
      <c r="C10" s="19">
        <v>10000755</v>
      </c>
      <c r="D10" s="20">
        <v>4265</v>
      </c>
      <c r="E10" s="20">
        <v>5321</v>
      </c>
      <c r="F10" s="20">
        <v>5831</v>
      </c>
      <c r="G10" s="20">
        <v>5525</v>
      </c>
      <c r="H10" s="155"/>
      <c r="I10" s="247" t="s">
        <v>464</v>
      </c>
      <c r="J10" s="247">
        <v>0</v>
      </c>
      <c r="K10" s="248">
        <v>3182.70678</v>
      </c>
      <c r="L10" s="249">
        <v>11671</v>
      </c>
      <c r="M10" s="248">
        <v>37145370.829379998</v>
      </c>
      <c r="N10" s="250">
        <v>0.3787426998628825</v>
      </c>
      <c r="O10" s="256">
        <v>0</v>
      </c>
      <c r="P10" s="248">
        <v>4487.64624</v>
      </c>
      <c r="Q10" s="249">
        <v>4054.3333333333335</v>
      </c>
      <c r="R10" s="248">
        <v>18194413.739040002</v>
      </c>
      <c r="S10" s="250">
        <v>0.18551440537769301</v>
      </c>
      <c r="T10" s="256">
        <v>0</v>
      </c>
      <c r="U10" s="251">
        <v>5057.5060800000001</v>
      </c>
      <c r="V10" s="251">
        <v>2623</v>
      </c>
      <c r="W10" s="251">
        <v>13265838.44784</v>
      </c>
      <c r="X10" s="250">
        <v>0.13526152404718408</v>
      </c>
      <c r="Y10" s="256">
        <v>0</v>
      </c>
      <c r="Z10" s="248">
        <v>68605623.016259998</v>
      </c>
      <c r="AA10" s="248">
        <v>470</v>
      </c>
      <c r="AB10" s="248">
        <v>470</v>
      </c>
      <c r="AC10" s="252">
        <v>4506.5319148936169</v>
      </c>
      <c r="AD10" s="252">
        <v>2814.8638497652587</v>
      </c>
      <c r="AE10" s="248">
        <v>3441056.0093896715</v>
      </c>
      <c r="AF10" s="253">
        <v>0.1</v>
      </c>
      <c r="AG10" s="253">
        <v>0.1</v>
      </c>
      <c r="AH10" s="248">
        <v>590</v>
      </c>
      <c r="AI10" s="248">
        <v>865</v>
      </c>
      <c r="AJ10" s="252">
        <v>4728.8297872340427</v>
      </c>
      <c r="AK10" s="252">
        <v>3384.0208659363589</v>
      </c>
      <c r="AL10" s="248">
        <v>5717187.6235030349</v>
      </c>
      <c r="AM10" s="253">
        <v>0.1</v>
      </c>
      <c r="AN10" s="253">
        <v>0.1</v>
      </c>
      <c r="AO10" s="248">
        <v>220</v>
      </c>
      <c r="AP10" s="248">
        <v>320</v>
      </c>
      <c r="AQ10" s="252">
        <v>1244.68085106383</v>
      </c>
      <c r="AR10" s="252">
        <v>718.41384863123949</v>
      </c>
      <c r="AS10" s="248">
        <v>503722.21879603923</v>
      </c>
      <c r="AT10" s="253">
        <v>0.5</v>
      </c>
      <c r="AU10" s="253">
        <v>0.5</v>
      </c>
      <c r="AV10" s="248">
        <v>270</v>
      </c>
      <c r="AW10" s="248">
        <v>425</v>
      </c>
      <c r="AX10" s="252">
        <v>1420.1276595744673</v>
      </c>
      <c r="AY10" s="252">
        <v>817.62574869506761</v>
      </c>
      <c r="AZ10" s="248">
        <v>730925.4112805099</v>
      </c>
      <c r="BA10" s="253">
        <v>0.5</v>
      </c>
      <c r="BB10" s="253">
        <v>0.5</v>
      </c>
      <c r="BC10" s="248">
        <v>420</v>
      </c>
      <c r="BD10" s="248">
        <v>595</v>
      </c>
      <c r="BE10" s="252">
        <v>413.08510638297849</v>
      </c>
      <c r="BF10" s="252">
        <v>249.42035595213798</v>
      </c>
      <c r="BG10" s="248">
        <v>321900.85647237307</v>
      </c>
      <c r="BH10" s="253">
        <v>0.5</v>
      </c>
      <c r="BI10" s="253">
        <v>0.5</v>
      </c>
      <c r="BJ10" s="248">
        <v>460</v>
      </c>
      <c r="BK10" s="248">
        <v>650</v>
      </c>
      <c r="BL10" s="252">
        <v>1037.4680851063822</v>
      </c>
      <c r="BM10" s="252">
        <v>596.01293104844854</v>
      </c>
      <c r="BN10" s="248">
        <v>864643.72433042736</v>
      </c>
      <c r="BO10" s="253">
        <v>0.5</v>
      </c>
      <c r="BP10" s="253">
        <v>0.5</v>
      </c>
      <c r="BQ10" s="248">
        <v>490</v>
      </c>
      <c r="BR10" s="248">
        <v>700</v>
      </c>
      <c r="BS10" s="252">
        <v>1322.8297872340431</v>
      </c>
      <c r="BT10" s="252">
        <v>823.74806649883249</v>
      </c>
      <c r="BU10" s="248">
        <v>1224810.2422938638</v>
      </c>
      <c r="BV10" s="253">
        <v>0.5</v>
      </c>
      <c r="BW10" s="253">
        <v>0.5</v>
      </c>
      <c r="BX10" s="248">
        <v>640</v>
      </c>
      <c r="BY10" s="248">
        <v>890</v>
      </c>
      <c r="BZ10" s="252">
        <v>2685.2340425531911</v>
      </c>
      <c r="CA10" s="252">
        <v>1701.9622533915244</v>
      </c>
      <c r="CB10" s="248">
        <v>3233296.1927524991</v>
      </c>
      <c r="CC10" s="253">
        <v>0.5</v>
      </c>
      <c r="CD10" s="253">
        <v>0.5</v>
      </c>
      <c r="CE10" s="248">
        <v>16037542.278818417</v>
      </c>
      <c r="CF10" s="253">
        <v>0.16352245047559261</v>
      </c>
      <c r="CG10" s="248">
        <v>0</v>
      </c>
      <c r="CH10" s="249">
        <v>245.20609481221831</v>
      </c>
      <c r="CI10" s="248">
        <v>0</v>
      </c>
      <c r="CJ10" s="250">
        <v>0</v>
      </c>
      <c r="CK10" s="256">
        <v>0</v>
      </c>
      <c r="CL10" s="247" t="s">
        <v>466</v>
      </c>
      <c r="CM10" s="248">
        <v>565</v>
      </c>
      <c r="CN10" s="249">
        <v>555.45569387845671</v>
      </c>
      <c r="CO10" s="248">
        <v>313832.46704132803</v>
      </c>
      <c r="CP10" s="250">
        <v>0</v>
      </c>
      <c r="CQ10" s="247" t="s">
        <v>467</v>
      </c>
      <c r="CR10" s="248">
        <v>1530</v>
      </c>
      <c r="CS10" s="249">
        <v>61.259989940621338</v>
      </c>
      <c r="CT10" s="248">
        <v>93727.784609150651</v>
      </c>
      <c r="CU10" s="250">
        <v>0</v>
      </c>
      <c r="CV10" s="250">
        <v>4.1555775758956017E-3</v>
      </c>
      <c r="CW10" s="248">
        <v>925</v>
      </c>
      <c r="CX10" s="248">
        <v>1330</v>
      </c>
      <c r="CY10" s="251">
        <v>158.79999999999995</v>
      </c>
      <c r="CZ10" s="251">
        <v>23.428612191958436</v>
      </c>
      <c r="DA10" s="248">
        <v>178050.0542153047</v>
      </c>
      <c r="DB10" s="254">
        <v>1.8154390907547358E-3</v>
      </c>
      <c r="DC10" s="254">
        <v>0</v>
      </c>
      <c r="DD10" s="254">
        <v>0</v>
      </c>
      <c r="DE10" s="248">
        <v>585610.30586578336</v>
      </c>
      <c r="DF10" s="248">
        <v>1130</v>
      </c>
      <c r="DG10" s="250">
        <v>0.32103489904129906</v>
      </c>
      <c r="DH10" s="252">
        <v>3746.7983067110013</v>
      </c>
      <c r="DI10" s="248">
        <v>4233882.0865834318</v>
      </c>
      <c r="DJ10" s="254">
        <v>0.75</v>
      </c>
      <c r="DK10" s="250">
        <v>0.64527133999999997</v>
      </c>
      <c r="DL10" s="250">
        <v>0.64527133999999997</v>
      </c>
      <c r="DM10" s="250">
        <v>0.64527133999999997</v>
      </c>
      <c r="DN10" s="250">
        <v>0.63585522999999999</v>
      </c>
      <c r="DO10" s="250">
        <v>0.58045405000000005</v>
      </c>
      <c r="DP10" s="248">
        <v>1710</v>
      </c>
      <c r="DQ10" s="250">
        <v>0.21959300892063544</v>
      </c>
      <c r="DR10" s="250">
        <v>0.22063899405049073</v>
      </c>
      <c r="DS10" s="250">
        <v>0.22099268460454496</v>
      </c>
      <c r="DT10" s="250">
        <v>0.24398132879226866</v>
      </c>
      <c r="DU10" s="250">
        <v>0.23418108379830554</v>
      </c>
      <c r="DV10" s="252">
        <v>1520.7998418271509</v>
      </c>
      <c r="DW10" s="248">
        <v>2600567.729524428</v>
      </c>
      <c r="DX10" s="254">
        <v>0.75</v>
      </c>
      <c r="DY10" s="248">
        <v>6834449.8161078598</v>
      </c>
      <c r="DZ10" s="250">
        <v>6.9685614051878272E-2</v>
      </c>
      <c r="EA10" s="248">
        <v>121300</v>
      </c>
      <c r="EB10" s="248">
        <v>121300</v>
      </c>
      <c r="EC10" s="248">
        <v>4730700</v>
      </c>
      <c r="ED10" s="253">
        <v>4.8235299587430294E-2</v>
      </c>
      <c r="EE10" s="253">
        <v>0</v>
      </c>
      <c r="EF10" s="253">
        <v>0</v>
      </c>
      <c r="EG10" s="248">
        <v>0</v>
      </c>
      <c r="EH10" s="248">
        <v>0</v>
      </c>
      <c r="EI10" s="248">
        <v>0</v>
      </c>
      <c r="EJ10" s="248">
        <v>0</v>
      </c>
      <c r="EK10" s="248">
        <v>0</v>
      </c>
      <c r="EL10" s="254">
        <v>0</v>
      </c>
      <c r="EM10" s="254">
        <v>0</v>
      </c>
      <c r="EN10" s="254">
        <v>0</v>
      </c>
      <c r="EO10" s="247">
        <v>2</v>
      </c>
      <c r="EP10" s="247">
        <v>3</v>
      </c>
      <c r="EQ10" s="247">
        <v>2</v>
      </c>
      <c r="ER10" s="247">
        <v>2</v>
      </c>
      <c r="ES10" s="247">
        <v>21.4</v>
      </c>
      <c r="ET10" s="247">
        <v>120</v>
      </c>
      <c r="EU10" s="247">
        <v>69.2</v>
      </c>
      <c r="EV10" s="247">
        <v>62.5</v>
      </c>
      <c r="EW10" s="247" t="s">
        <v>464</v>
      </c>
      <c r="EX10" s="247" t="s">
        <v>464</v>
      </c>
      <c r="EY10" s="247" t="s">
        <v>464</v>
      </c>
      <c r="EZ10" s="247" t="s">
        <v>464</v>
      </c>
      <c r="FA10" s="247" t="s">
        <v>501</v>
      </c>
      <c r="FB10" s="247" t="s">
        <v>501</v>
      </c>
      <c r="FC10" s="247" t="s">
        <v>501</v>
      </c>
      <c r="FD10" s="247" t="s">
        <v>501</v>
      </c>
      <c r="FE10" s="248">
        <v>0</v>
      </c>
      <c r="FF10" s="253">
        <v>0</v>
      </c>
      <c r="FG10" s="248">
        <v>0</v>
      </c>
      <c r="FH10" s="253">
        <v>0</v>
      </c>
      <c r="FI10" s="254">
        <v>0</v>
      </c>
      <c r="FJ10" s="248">
        <v>626953.67000000004</v>
      </c>
      <c r="FK10" s="253">
        <v>6.3925630667531043E-3</v>
      </c>
      <c r="FL10" s="254">
        <v>0</v>
      </c>
      <c r="FM10" s="248">
        <v>163470.54999999999</v>
      </c>
      <c r="FN10" s="253">
        <v>1.6667831299748458E-3</v>
      </c>
      <c r="FO10" s="254">
        <v>0</v>
      </c>
      <c r="FP10" s="247" t="s">
        <v>489</v>
      </c>
      <c r="FQ10" s="248">
        <v>0</v>
      </c>
      <c r="FR10" s="253">
        <v>0</v>
      </c>
      <c r="FS10" s="254">
        <v>0</v>
      </c>
      <c r="FT10" s="254">
        <v>0</v>
      </c>
      <c r="FU10" s="247" t="s">
        <v>490</v>
      </c>
      <c r="FV10" s="248">
        <v>0</v>
      </c>
      <c r="FW10" s="253">
        <v>0</v>
      </c>
      <c r="FX10" s="254">
        <v>0</v>
      </c>
      <c r="FY10" s="247" t="s">
        <v>491</v>
      </c>
      <c r="FZ10" s="248">
        <v>0</v>
      </c>
      <c r="GA10" s="253">
        <v>0</v>
      </c>
      <c r="GB10" s="254">
        <v>0</v>
      </c>
      <c r="GC10" s="247" t="s">
        <v>492</v>
      </c>
      <c r="GD10" s="248">
        <v>0</v>
      </c>
      <c r="GE10" s="253">
        <v>0</v>
      </c>
      <c r="GF10" s="254">
        <v>0</v>
      </c>
      <c r="GG10" s="247" t="s">
        <v>493</v>
      </c>
      <c r="GH10" s="248">
        <v>0</v>
      </c>
      <c r="GI10" s="253">
        <v>0</v>
      </c>
      <c r="GJ10" s="254">
        <v>0</v>
      </c>
      <c r="GK10" s="247" t="s">
        <v>494</v>
      </c>
      <c r="GL10" s="248">
        <v>0</v>
      </c>
      <c r="GM10" s="253">
        <v>0</v>
      </c>
      <c r="GN10" s="254">
        <v>0</v>
      </c>
      <c r="GO10" s="247" t="s">
        <v>495</v>
      </c>
      <c r="GP10" s="248">
        <v>0</v>
      </c>
      <c r="GQ10" s="253">
        <v>0</v>
      </c>
      <c r="GR10" s="254">
        <v>0</v>
      </c>
      <c r="GS10" s="248">
        <v>97584349.637052044</v>
      </c>
      <c r="GT10" s="253">
        <v>0.99499235626603888</v>
      </c>
      <c r="GU10" s="248">
        <v>491127.04626847885</v>
      </c>
      <c r="GV10" s="253">
        <v>5.0076437339611089E-3</v>
      </c>
      <c r="GW10" s="253">
        <v>0</v>
      </c>
      <c r="GX10" s="248">
        <v>98075476.683320522</v>
      </c>
      <c r="GY10" s="253">
        <v>1</v>
      </c>
      <c r="GZ10" s="253">
        <v>0.02</v>
      </c>
      <c r="HA10" s="248">
        <v>331711.23846948333</v>
      </c>
      <c r="HB10" s="247" t="s">
        <v>488</v>
      </c>
      <c r="HC10" s="247" t="s">
        <v>464</v>
      </c>
      <c r="HD10" s="254">
        <v>0</v>
      </c>
      <c r="HE10" s="254">
        <v>0</v>
      </c>
      <c r="HF10" s="248">
        <v>0</v>
      </c>
      <c r="HG10" s="248">
        <v>331711.23846948333</v>
      </c>
      <c r="HH10" s="253">
        <v>3.3708029410729002E-3</v>
      </c>
      <c r="HI10" s="253">
        <v>0</v>
      </c>
      <c r="HJ10" s="248">
        <v>98407187.921790004</v>
      </c>
      <c r="HK10" s="248">
        <v>9481311.0483330209</v>
      </c>
      <c r="HL10" s="254">
        <v>0</v>
      </c>
      <c r="HM10" s="248">
        <v>0</v>
      </c>
      <c r="HN10" s="248">
        <v>0</v>
      </c>
      <c r="HO10" s="248">
        <v>0</v>
      </c>
      <c r="HP10" s="248">
        <v>0</v>
      </c>
      <c r="HQ10" s="248">
        <v>98407187.921790004</v>
      </c>
      <c r="HR10" s="253">
        <v>0.69951862928775954</v>
      </c>
      <c r="HS10" s="253">
        <v>0.93869771048188066</v>
      </c>
      <c r="HT10" s="247" t="s">
        <v>498</v>
      </c>
      <c r="HU10" s="255">
        <v>1.3601600756513996</v>
      </c>
      <c r="HV10" s="14">
        <v>640525.49000000011</v>
      </c>
      <c r="HW10" s="14">
        <v>97766662.431790009</v>
      </c>
    </row>
    <row r="11" spans="1:231" x14ac:dyDescent="0.4">
      <c r="A11" s="18">
        <v>350</v>
      </c>
      <c r="B11" s="19" t="s">
        <v>294</v>
      </c>
      <c r="C11" s="19">
        <v>10000795</v>
      </c>
      <c r="D11" s="20">
        <v>4265</v>
      </c>
      <c r="E11" s="20">
        <v>5321</v>
      </c>
      <c r="F11" s="20">
        <v>5831</v>
      </c>
      <c r="G11" s="20">
        <v>5525</v>
      </c>
      <c r="H11" s="155"/>
      <c r="I11" s="247" t="s">
        <v>464</v>
      </c>
      <c r="J11" s="247">
        <v>0</v>
      </c>
      <c r="K11" s="248">
        <v>3217</v>
      </c>
      <c r="L11" s="249">
        <v>28059</v>
      </c>
      <c r="M11" s="248">
        <v>90265803</v>
      </c>
      <c r="N11" s="250">
        <v>0.35343121444281833</v>
      </c>
      <c r="O11" s="250">
        <v>1.2999999999999999E-2</v>
      </c>
      <c r="P11" s="248">
        <v>4536</v>
      </c>
      <c r="Q11" s="249">
        <v>12153</v>
      </c>
      <c r="R11" s="248">
        <v>55126008</v>
      </c>
      <c r="S11" s="250">
        <v>0.2158431134194255</v>
      </c>
      <c r="T11" s="250">
        <v>0</v>
      </c>
      <c r="U11" s="251">
        <v>5112</v>
      </c>
      <c r="V11" s="251">
        <v>7749</v>
      </c>
      <c r="W11" s="251">
        <v>39612888</v>
      </c>
      <c r="X11" s="250">
        <v>0.15510227182521541</v>
      </c>
      <c r="Y11" s="250">
        <v>0</v>
      </c>
      <c r="Z11" s="248">
        <v>185004699</v>
      </c>
      <c r="AA11" s="248">
        <v>470</v>
      </c>
      <c r="AB11" s="248">
        <v>470</v>
      </c>
      <c r="AC11" s="252">
        <v>7177</v>
      </c>
      <c r="AD11" s="252">
        <v>5067.1423290203347</v>
      </c>
      <c r="AE11" s="248">
        <v>5754746.8946395572</v>
      </c>
      <c r="AF11" s="253">
        <v>1</v>
      </c>
      <c r="AG11" s="253">
        <v>1</v>
      </c>
      <c r="AH11" s="248">
        <v>590</v>
      </c>
      <c r="AI11" s="248">
        <v>865</v>
      </c>
      <c r="AJ11" s="252">
        <v>7755</v>
      </c>
      <c r="AK11" s="252">
        <v>6248.7412199630326</v>
      </c>
      <c r="AL11" s="248">
        <v>9980611.1552680228</v>
      </c>
      <c r="AM11" s="253">
        <v>1</v>
      </c>
      <c r="AN11" s="253">
        <v>1</v>
      </c>
      <c r="AO11" s="248">
        <v>220</v>
      </c>
      <c r="AP11" s="248">
        <v>320</v>
      </c>
      <c r="AQ11" s="252">
        <v>2779.1394358920625</v>
      </c>
      <c r="AR11" s="252">
        <v>1818.4935151938637</v>
      </c>
      <c r="AS11" s="248">
        <v>1193328.6007582902</v>
      </c>
      <c r="AT11" s="253">
        <v>1</v>
      </c>
      <c r="AU11" s="253">
        <v>1</v>
      </c>
      <c r="AV11" s="248">
        <v>270</v>
      </c>
      <c r="AW11" s="248">
        <v>425</v>
      </c>
      <c r="AX11" s="252">
        <v>4974.6310011445566</v>
      </c>
      <c r="AY11" s="252">
        <v>3584.5613449792918</v>
      </c>
      <c r="AZ11" s="248">
        <v>2866588.9419252295</v>
      </c>
      <c r="BA11" s="253">
        <v>1</v>
      </c>
      <c r="BB11" s="253">
        <v>1</v>
      </c>
      <c r="BC11" s="248">
        <v>420</v>
      </c>
      <c r="BD11" s="248">
        <v>595</v>
      </c>
      <c r="BE11" s="252">
        <v>2257.3699155972868</v>
      </c>
      <c r="BF11" s="252">
        <v>1683.1721466896959</v>
      </c>
      <c r="BG11" s="248">
        <v>1949582.7918312293</v>
      </c>
      <c r="BH11" s="253">
        <v>1</v>
      </c>
      <c r="BI11" s="253">
        <v>1</v>
      </c>
      <c r="BJ11" s="248">
        <v>460</v>
      </c>
      <c r="BK11" s="248">
        <v>650</v>
      </c>
      <c r="BL11" s="252">
        <v>3055.5828321039094</v>
      </c>
      <c r="BM11" s="252">
        <v>2052.0396858298227</v>
      </c>
      <c r="BN11" s="248">
        <v>2739393.8985571833</v>
      </c>
      <c r="BO11" s="253">
        <v>1</v>
      </c>
      <c r="BP11" s="253">
        <v>1</v>
      </c>
      <c r="BQ11" s="248">
        <v>490</v>
      </c>
      <c r="BR11" s="248">
        <v>700</v>
      </c>
      <c r="BS11" s="252">
        <v>2518.0604465050296</v>
      </c>
      <c r="BT11" s="252">
        <v>1752.3595377477495</v>
      </c>
      <c r="BU11" s="248">
        <v>2460501.2952108891</v>
      </c>
      <c r="BV11" s="253">
        <v>1</v>
      </c>
      <c r="BW11" s="253">
        <v>1</v>
      </c>
      <c r="BX11" s="248">
        <v>640</v>
      </c>
      <c r="BY11" s="248">
        <v>890</v>
      </c>
      <c r="BZ11" s="252">
        <v>2313.5924030870688</v>
      </c>
      <c r="CA11" s="252">
        <v>1564.7461807176146</v>
      </c>
      <c r="CB11" s="248">
        <v>2873323.238814401</v>
      </c>
      <c r="CC11" s="253">
        <v>1</v>
      </c>
      <c r="CD11" s="253">
        <v>1</v>
      </c>
      <c r="CE11" s="248">
        <v>29818076.817004804</v>
      </c>
      <c r="CF11" s="253">
        <v>0.11675118097363245</v>
      </c>
      <c r="CG11" s="248">
        <v>0</v>
      </c>
      <c r="CH11" s="249">
        <v>348.5835306101078</v>
      </c>
      <c r="CI11" s="248">
        <v>0</v>
      </c>
      <c r="CJ11" s="250">
        <v>0</v>
      </c>
      <c r="CK11" s="250">
        <v>0</v>
      </c>
      <c r="CL11" s="247" t="s">
        <v>466</v>
      </c>
      <c r="CM11" s="248">
        <v>565</v>
      </c>
      <c r="CN11" s="249">
        <v>4950.4561849774582</v>
      </c>
      <c r="CO11" s="248">
        <v>2797007.7445122637</v>
      </c>
      <c r="CP11" s="250">
        <v>0</v>
      </c>
      <c r="CQ11" s="247" t="s">
        <v>467</v>
      </c>
      <c r="CR11" s="248">
        <v>1530</v>
      </c>
      <c r="CS11" s="249">
        <v>917.3324214443885</v>
      </c>
      <c r="CT11" s="248">
        <v>1403518.6048099145</v>
      </c>
      <c r="CU11" s="250">
        <v>0</v>
      </c>
      <c r="CV11" s="250">
        <v>1.6446949781635418E-2</v>
      </c>
      <c r="CW11" s="248">
        <v>925</v>
      </c>
      <c r="CX11" s="248">
        <v>1330</v>
      </c>
      <c r="CY11" s="251">
        <v>332.92567713204187</v>
      </c>
      <c r="CZ11" s="251">
        <v>56.951589514848614</v>
      </c>
      <c r="DA11" s="248">
        <v>383701.86540188739</v>
      </c>
      <c r="DB11" s="254">
        <v>1.5023653672361823E-3</v>
      </c>
      <c r="DC11" s="254">
        <v>0</v>
      </c>
      <c r="DD11" s="254">
        <v>0</v>
      </c>
      <c r="DE11" s="248">
        <v>4584228.2147240657</v>
      </c>
      <c r="DF11" s="248">
        <v>1130</v>
      </c>
      <c r="DG11" s="250">
        <v>0.32219332273006968</v>
      </c>
      <c r="DH11" s="252">
        <v>9040.4224424830245</v>
      </c>
      <c r="DI11" s="248">
        <v>10215677.360005818</v>
      </c>
      <c r="DJ11" s="254">
        <v>1</v>
      </c>
      <c r="DK11" s="250">
        <v>0.64527133999999997</v>
      </c>
      <c r="DL11" s="250">
        <v>0.64527133999999997</v>
      </c>
      <c r="DM11" s="250">
        <v>0.64527133999999997</v>
      </c>
      <c r="DN11" s="250">
        <v>0.63585522999999999</v>
      </c>
      <c r="DO11" s="250">
        <v>0.58045405000000005</v>
      </c>
      <c r="DP11" s="248">
        <v>1710</v>
      </c>
      <c r="DQ11" s="250">
        <v>0.23418474486705068</v>
      </c>
      <c r="DR11" s="250">
        <v>0.2341837959540119</v>
      </c>
      <c r="DS11" s="250">
        <v>0.23235510905651199</v>
      </c>
      <c r="DT11" s="250">
        <v>0.20833212183509398</v>
      </c>
      <c r="DU11" s="250">
        <v>0.22655557568537571</v>
      </c>
      <c r="DV11" s="252">
        <v>4520.7648637264629</v>
      </c>
      <c r="DW11" s="248">
        <v>7730507.9169722516</v>
      </c>
      <c r="DX11" s="254">
        <v>0.12379999999999999</v>
      </c>
      <c r="DY11" s="248">
        <v>17946185.276978068</v>
      </c>
      <c r="DZ11" s="250">
        <v>7.026738638837772E-2</v>
      </c>
      <c r="EA11" s="248">
        <v>121300</v>
      </c>
      <c r="EB11" s="248">
        <v>121300</v>
      </c>
      <c r="EC11" s="248">
        <v>14192100</v>
      </c>
      <c r="ED11" s="253">
        <v>5.556845418517932E-2</v>
      </c>
      <c r="EE11" s="253">
        <v>0</v>
      </c>
      <c r="EF11" s="253">
        <v>0</v>
      </c>
      <c r="EG11" s="248">
        <v>0</v>
      </c>
      <c r="EH11" s="248">
        <v>0</v>
      </c>
      <c r="EI11" s="248">
        <v>0</v>
      </c>
      <c r="EJ11" s="248">
        <v>0</v>
      </c>
      <c r="EK11" s="248">
        <v>0</v>
      </c>
      <c r="EL11" s="254">
        <v>0</v>
      </c>
      <c r="EM11" s="254">
        <v>0</v>
      </c>
      <c r="EN11" s="254">
        <v>0</v>
      </c>
      <c r="EO11" s="247">
        <v>2</v>
      </c>
      <c r="EP11" s="247">
        <v>3</v>
      </c>
      <c r="EQ11" s="247">
        <v>2</v>
      </c>
      <c r="ER11" s="247">
        <v>2</v>
      </c>
      <c r="ES11" s="247">
        <v>21.4</v>
      </c>
      <c r="ET11" s="247">
        <v>120</v>
      </c>
      <c r="EU11" s="247">
        <v>69.2</v>
      </c>
      <c r="EV11" s="247">
        <v>62.5</v>
      </c>
      <c r="EW11" s="247" t="s">
        <v>477</v>
      </c>
      <c r="EX11" s="247" t="s">
        <v>477</v>
      </c>
      <c r="EY11" s="247" t="s">
        <v>477</v>
      </c>
      <c r="EZ11" s="247" t="s">
        <v>477</v>
      </c>
      <c r="FA11" s="247" t="s">
        <v>479</v>
      </c>
      <c r="FB11" s="247" t="s">
        <v>479</v>
      </c>
      <c r="FC11" s="247" t="s">
        <v>479</v>
      </c>
      <c r="FD11" s="247" t="s">
        <v>479</v>
      </c>
      <c r="FE11" s="248">
        <v>0</v>
      </c>
      <c r="FF11" s="253">
        <v>0</v>
      </c>
      <c r="FG11" s="248">
        <v>120772</v>
      </c>
      <c r="FH11" s="253">
        <v>4.7287669540466013E-4</v>
      </c>
      <c r="FI11" s="254">
        <v>0</v>
      </c>
      <c r="FJ11" s="248">
        <v>2129542</v>
      </c>
      <c r="FK11" s="253">
        <v>8.3381146597342991E-3</v>
      </c>
      <c r="FL11" s="254">
        <v>0</v>
      </c>
      <c r="FM11" s="248">
        <v>343000</v>
      </c>
      <c r="FN11" s="253">
        <v>1.3429992591312426E-3</v>
      </c>
      <c r="FO11" s="254">
        <v>0</v>
      </c>
      <c r="FP11" s="247" t="s">
        <v>489</v>
      </c>
      <c r="FQ11" s="248">
        <v>0</v>
      </c>
      <c r="FR11" s="253">
        <v>0</v>
      </c>
      <c r="FS11" s="254">
        <v>0</v>
      </c>
      <c r="FT11" s="254">
        <v>0</v>
      </c>
      <c r="FU11" s="247" t="s">
        <v>490</v>
      </c>
      <c r="FV11" s="248">
        <v>0</v>
      </c>
      <c r="FW11" s="253">
        <v>0</v>
      </c>
      <c r="FX11" s="254">
        <v>0</v>
      </c>
      <c r="FY11" s="247" t="s">
        <v>491</v>
      </c>
      <c r="FZ11" s="248">
        <v>0</v>
      </c>
      <c r="GA11" s="253">
        <v>0</v>
      </c>
      <c r="GB11" s="254">
        <v>0</v>
      </c>
      <c r="GC11" s="247" t="s">
        <v>492</v>
      </c>
      <c r="GD11" s="248">
        <v>0</v>
      </c>
      <c r="GE11" s="253">
        <v>0</v>
      </c>
      <c r="GF11" s="254">
        <v>0</v>
      </c>
      <c r="GG11" s="247" t="s">
        <v>493</v>
      </c>
      <c r="GH11" s="248">
        <v>0</v>
      </c>
      <c r="GI11" s="253">
        <v>0</v>
      </c>
      <c r="GJ11" s="254">
        <v>0</v>
      </c>
      <c r="GK11" s="247" t="s">
        <v>494</v>
      </c>
      <c r="GL11" s="248">
        <v>0</v>
      </c>
      <c r="GM11" s="253">
        <v>0</v>
      </c>
      <c r="GN11" s="254">
        <v>0</v>
      </c>
      <c r="GO11" s="247" t="s">
        <v>495</v>
      </c>
      <c r="GP11" s="248">
        <v>0</v>
      </c>
      <c r="GQ11" s="253">
        <v>0</v>
      </c>
      <c r="GR11" s="254">
        <v>0</v>
      </c>
      <c r="GS11" s="248">
        <v>254138603.30870694</v>
      </c>
      <c r="GT11" s="253">
        <v>0.99506692699779054</v>
      </c>
      <c r="GU11" s="248">
        <v>1259899.4588071487</v>
      </c>
      <c r="GV11" s="253">
        <v>4.9330730022094874E-3</v>
      </c>
      <c r="GW11" s="253">
        <v>0</v>
      </c>
      <c r="GX11" s="248">
        <v>255398502.76751408</v>
      </c>
      <c r="GY11" s="253">
        <v>1</v>
      </c>
      <c r="GZ11" s="253">
        <v>0.02</v>
      </c>
      <c r="HA11" s="248">
        <v>156457.47361569497</v>
      </c>
      <c r="HB11" s="247" t="s">
        <v>488</v>
      </c>
      <c r="HC11" s="247" t="s">
        <v>464</v>
      </c>
      <c r="HD11" s="254">
        <v>0</v>
      </c>
      <c r="HE11" s="254">
        <v>0</v>
      </c>
      <c r="HF11" s="248">
        <v>0</v>
      </c>
      <c r="HG11" s="248">
        <v>156457.47361569497</v>
      </c>
      <c r="HH11" s="253">
        <v>6.0887553065813661E-4</v>
      </c>
      <c r="HI11" s="253">
        <v>0</v>
      </c>
      <c r="HJ11" s="248">
        <v>255554960.24112979</v>
      </c>
      <c r="HK11" s="248">
        <v>42164246.496131808</v>
      </c>
      <c r="HL11" s="254">
        <v>0</v>
      </c>
      <c r="HM11" s="248">
        <v>0</v>
      </c>
      <c r="HN11" s="248">
        <v>1406382</v>
      </c>
      <c r="HO11" s="248">
        <v>0</v>
      </c>
      <c r="HP11" s="248">
        <v>0</v>
      </c>
      <c r="HQ11" s="248">
        <v>256961342.24112979</v>
      </c>
      <c r="HR11" s="253">
        <v>0.72437659968745927</v>
      </c>
      <c r="HS11" s="253">
        <v>0.92934448219834098</v>
      </c>
      <c r="HT11" s="247" t="s">
        <v>498</v>
      </c>
      <c r="HU11" s="255">
        <v>1.2939084610283755</v>
      </c>
      <c r="HV11" s="14">
        <v>2129542</v>
      </c>
      <c r="HW11" s="14">
        <v>254831800.24112979</v>
      </c>
    </row>
    <row r="12" spans="1:231" x14ac:dyDescent="0.4">
      <c r="A12" s="18">
        <v>839</v>
      </c>
      <c r="B12" s="19" t="s">
        <v>295</v>
      </c>
      <c r="C12" s="19">
        <v>10005143</v>
      </c>
      <c r="D12" s="20">
        <v>4265</v>
      </c>
      <c r="E12" s="20">
        <v>5321</v>
      </c>
      <c r="F12" s="20">
        <v>5831</v>
      </c>
      <c r="G12" s="20">
        <v>5525</v>
      </c>
      <c r="H12" s="155"/>
      <c r="I12" s="247" t="s">
        <v>464</v>
      </c>
      <c r="J12" s="247">
        <v>0</v>
      </c>
      <c r="K12" s="248">
        <v>3217</v>
      </c>
      <c r="L12" s="249">
        <v>27597.5</v>
      </c>
      <c r="M12" s="248">
        <v>88781157.5</v>
      </c>
      <c r="N12" s="250">
        <v>0.37616049759841486</v>
      </c>
      <c r="O12" s="256">
        <v>0</v>
      </c>
      <c r="P12" s="248">
        <v>4536</v>
      </c>
      <c r="Q12" s="249">
        <v>12337.5</v>
      </c>
      <c r="R12" s="248">
        <v>55962900</v>
      </c>
      <c r="S12" s="250">
        <v>0.23711148743527399</v>
      </c>
      <c r="T12" s="256">
        <v>0</v>
      </c>
      <c r="U12" s="251">
        <v>5112</v>
      </c>
      <c r="V12" s="251">
        <v>7488</v>
      </c>
      <c r="W12" s="251">
        <v>38278656</v>
      </c>
      <c r="X12" s="250">
        <v>0.16218439468260537</v>
      </c>
      <c r="Y12" s="256">
        <v>0</v>
      </c>
      <c r="Z12" s="248">
        <v>183022713.5</v>
      </c>
      <c r="AA12" s="248">
        <v>470</v>
      </c>
      <c r="AB12" s="248">
        <v>470</v>
      </c>
      <c r="AC12" s="252">
        <v>5086.2962962962956</v>
      </c>
      <c r="AD12" s="252">
        <v>3465.7241379310326</v>
      </c>
      <c r="AE12" s="248">
        <v>4019449.6040868443</v>
      </c>
      <c r="AF12" s="253">
        <v>0</v>
      </c>
      <c r="AG12" s="253">
        <v>0</v>
      </c>
      <c r="AH12" s="248">
        <v>590</v>
      </c>
      <c r="AI12" s="248">
        <v>865</v>
      </c>
      <c r="AJ12" s="252">
        <v>5442.2962962962974</v>
      </c>
      <c r="AK12" s="252">
        <v>4243.9655172413804</v>
      </c>
      <c r="AL12" s="248">
        <v>6881984.9872286096</v>
      </c>
      <c r="AM12" s="253">
        <v>0.4</v>
      </c>
      <c r="AN12" s="253">
        <v>0.4</v>
      </c>
      <c r="AO12" s="248">
        <v>220</v>
      </c>
      <c r="AP12" s="248">
        <v>320</v>
      </c>
      <c r="AQ12" s="252">
        <v>3475.0585784942577</v>
      </c>
      <c r="AR12" s="252">
        <v>2196.748135927116</v>
      </c>
      <c r="AS12" s="248">
        <v>1467472.2907654138</v>
      </c>
      <c r="AT12" s="253">
        <v>0.4</v>
      </c>
      <c r="AU12" s="253">
        <v>0.4</v>
      </c>
      <c r="AV12" s="248">
        <v>270</v>
      </c>
      <c r="AW12" s="248">
        <v>425</v>
      </c>
      <c r="AX12" s="252">
        <v>3464.7138426232032</v>
      </c>
      <c r="AY12" s="252">
        <v>2242.1795496071973</v>
      </c>
      <c r="AZ12" s="248">
        <v>1888399.0460913237</v>
      </c>
      <c r="BA12" s="253">
        <v>0.4</v>
      </c>
      <c r="BB12" s="253">
        <v>0.4</v>
      </c>
      <c r="BC12" s="248">
        <v>420</v>
      </c>
      <c r="BD12" s="248">
        <v>595</v>
      </c>
      <c r="BE12" s="252">
        <v>1076.1375746324684</v>
      </c>
      <c r="BF12" s="252">
        <v>764.43698583779167</v>
      </c>
      <c r="BG12" s="248">
        <v>906817.78791912273</v>
      </c>
      <c r="BH12" s="253">
        <v>0.4</v>
      </c>
      <c r="BI12" s="253">
        <v>0.4</v>
      </c>
      <c r="BJ12" s="248">
        <v>460</v>
      </c>
      <c r="BK12" s="248">
        <v>650</v>
      </c>
      <c r="BL12" s="252">
        <v>1405.2118017614273</v>
      </c>
      <c r="BM12" s="252">
        <v>909.73291413847312</v>
      </c>
      <c r="BN12" s="248">
        <v>1237723.8230002639</v>
      </c>
      <c r="BO12" s="253">
        <v>0.4</v>
      </c>
      <c r="BP12" s="253">
        <v>0.4</v>
      </c>
      <c r="BQ12" s="248">
        <v>490</v>
      </c>
      <c r="BR12" s="248">
        <v>700</v>
      </c>
      <c r="BS12" s="252">
        <v>594.35126798148497</v>
      </c>
      <c r="BT12" s="252">
        <v>388.27541785701811</v>
      </c>
      <c r="BU12" s="248">
        <v>563024.91381084034</v>
      </c>
      <c r="BV12" s="253">
        <v>0.4</v>
      </c>
      <c r="BW12" s="253">
        <v>0.4</v>
      </c>
      <c r="BX12" s="248">
        <v>640</v>
      </c>
      <c r="BY12" s="248">
        <v>890</v>
      </c>
      <c r="BZ12" s="252">
        <v>0</v>
      </c>
      <c r="CA12" s="252">
        <v>0</v>
      </c>
      <c r="CB12" s="248">
        <v>0</v>
      </c>
      <c r="CC12" s="253">
        <v>0.4</v>
      </c>
      <c r="CD12" s="253">
        <v>0.4</v>
      </c>
      <c r="CE12" s="248">
        <v>16964872.452902418</v>
      </c>
      <c r="CF12" s="253">
        <v>7.1879158182606651E-2</v>
      </c>
      <c r="CG12" s="248">
        <v>0</v>
      </c>
      <c r="CH12" s="249">
        <v>234.30190543334524</v>
      </c>
      <c r="CI12" s="248">
        <v>0</v>
      </c>
      <c r="CJ12" s="250">
        <v>0</v>
      </c>
      <c r="CK12" s="256">
        <v>0</v>
      </c>
      <c r="CL12" s="247" t="s">
        <v>466</v>
      </c>
      <c r="CM12" s="248">
        <v>565</v>
      </c>
      <c r="CN12" s="249">
        <v>2491.1599841395973</v>
      </c>
      <c r="CO12" s="248">
        <v>1407505.3910388725</v>
      </c>
      <c r="CP12" s="250">
        <v>0</v>
      </c>
      <c r="CQ12" s="247" t="s">
        <v>467</v>
      </c>
      <c r="CR12" s="248">
        <v>1530</v>
      </c>
      <c r="CS12" s="249">
        <v>357.43139065513594</v>
      </c>
      <c r="CT12" s="248">
        <v>546870.02770235797</v>
      </c>
      <c r="CU12" s="250">
        <v>0</v>
      </c>
      <c r="CV12" s="250">
        <v>8.2805727105755705E-3</v>
      </c>
      <c r="CW12" s="248">
        <v>925</v>
      </c>
      <c r="CX12" s="248">
        <v>1330</v>
      </c>
      <c r="CY12" s="251">
        <v>233.9799999999999</v>
      </c>
      <c r="CZ12" s="251">
        <v>126.05139744046511</v>
      </c>
      <c r="DA12" s="248">
        <v>384079.85859581851</v>
      </c>
      <c r="DB12" s="254">
        <v>1.6273235762547015E-3</v>
      </c>
      <c r="DC12" s="254">
        <v>0</v>
      </c>
      <c r="DD12" s="254">
        <v>0</v>
      </c>
      <c r="DE12" s="248">
        <v>2338455.2773370491</v>
      </c>
      <c r="DF12" s="248">
        <v>1130</v>
      </c>
      <c r="DG12" s="250">
        <v>0.24499586230474465</v>
      </c>
      <c r="DH12" s="252">
        <v>6761.2733099551906</v>
      </c>
      <c r="DI12" s="248">
        <v>7640238.8402493652</v>
      </c>
      <c r="DJ12" s="254">
        <v>1</v>
      </c>
      <c r="DK12" s="250">
        <v>0.64527133999999997</v>
      </c>
      <c r="DL12" s="250">
        <v>0.64527133999999997</v>
      </c>
      <c r="DM12" s="250">
        <v>0.64527133999999997</v>
      </c>
      <c r="DN12" s="250">
        <v>0.63585522999999999</v>
      </c>
      <c r="DO12" s="250">
        <v>0.58045405000000005</v>
      </c>
      <c r="DP12" s="248">
        <v>1710</v>
      </c>
      <c r="DQ12" s="250">
        <v>0.19045004140863184</v>
      </c>
      <c r="DR12" s="250">
        <v>0.18746370981033184</v>
      </c>
      <c r="DS12" s="250">
        <v>0.19525323385302037</v>
      </c>
      <c r="DT12" s="250">
        <v>0.20713814523993293</v>
      </c>
      <c r="DU12" s="250">
        <v>0.19987142520120088</v>
      </c>
      <c r="DV12" s="252">
        <v>3881.5895586269507</v>
      </c>
      <c r="DW12" s="248">
        <v>6637518.1452520862</v>
      </c>
      <c r="DX12" s="254">
        <v>1</v>
      </c>
      <c r="DY12" s="248">
        <v>14277756.985501451</v>
      </c>
      <c r="DZ12" s="250">
        <v>6.0494009353904518E-2</v>
      </c>
      <c r="EA12" s="248">
        <v>121300</v>
      </c>
      <c r="EB12" s="248">
        <v>121300</v>
      </c>
      <c r="EC12" s="248">
        <v>11038300</v>
      </c>
      <c r="ED12" s="253">
        <v>4.6768622279345515E-2</v>
      </c>
      <c r="EE12" s="253">
        <v>0</v>
      </c>
      <c r="EF12" s="253">
        <v>0</v>
      </c>
      <c r="EG12" s="248">
        <v>55000</v>
      </c>
      <c r="EH12" s="248">
        <v>80000</v>
      </c>
      <c r="EI12" s="248">
        <v>80000</v>
      </c>
      <c r="EJ12" s="248">
        <v>80000</v>
      </c>
      <c r="EK12" s="248">
        <v>57600</v>
      </c>
      <c r="EL12" s="254">
        <v>2.440477830182457E-4</v>
      </c>
      <c r="EM12" s="254">
        <v>0</v>
      </c>
      <c r="EN12" s="254">
        <v>0</v>
      </c>
      <c r="EO12" s="247">
        <v>2</v>
      </c>
      <c r="EP12" s="247">
        <v>3</v>
      </c>
      <c r="EQ12" s="247">
        <v>2</v>
      </c>
      <c r="ER12" s="247">
        <v>2</v>
      </c>
      <c r="ES12" s="247">
        <v>21.4</v>
      </c>
      <c r="ET12" s="247">
        <v>120</v>
      </c>
      <c r="EU12" s="247">
        <v>69.2</v>
      </c>
      <c r="EV12" s="247">
        <v>62.5</v>
      </c>
      <c r="EW12" s="247" t="s">
        <v>477</v>
      </c>
      <c r="EX12" s="247" t="s">
        <v>477</v>
      </c>
      <c r="EY12" s="247" t="s">
        <v>477</v>
      </c>
      <c r="EZ12" s="247" t="s">
        <v>477</v>
      </c>
      <c r="FA12" s="247" t="s">
        <v>479</v>
      </c>
      <c r="FB12" s="247" t="s">
        <v>479</v>
      </c>
      <c r="FC12" s="247" t="s">
        <v>479</v>
      </c>
      <c r="FD12" s="247" t="s">
        <v>479</v>
      </c>
      <c r="FE12" s="248">
        <v>0</v>
      </c>
      <c r="FF12" s="253">
        <v>0</v>
      </c>
      <c r="FG12" s="248">
        <v>230288</v>
      </c>
      <c r="FH12" s="253">
        <v>9.7571659471711405E-4</v>
      </c>
      <c r="FI12" s="254">
        <v>0</v>
      </c>
      <c r="FJ12" s="248">
        <v>1367288.4111999995</v>
      </c>
      <c r="FK12" s="253">
        <v>5.7931198871510308E-3</v>
      </c>
      <c r="FL12" s="254">
        <v>0</v>
      </c>
      <c r="FM12" s="248">
        <v>0</v>
      </c>
      <c r="FN12" s="253">
        <v>0</v>
      </c>
      <c r="FO12" s="254">
        <v>0</v>
      </c>
      <c r="FP12" s="247" t="s">
        <v>489</v>
      </c>
      <c r="FQ12" s="248">
        <v>0</v>
      </c>
      <c r="FR12" s="253">
        <v>0</v>
      </c>
      <c r="FS12" s="254">
        <v>0</v>
      </c>
      <c r="FT12" s="254">
        <v>0</v>
      </c>
      <c r="FU12" s="247" t="s">
        <v>490</v>
      </c>
      <c r="FV12" s="248">
        <v>0</v>
      </c>
      <c r="FW12" s="253">
        <v>0</v>
      </c>
      <c r="FX12" s="254">
        <v>0</v>
      </c>
      <c r="FY12" s="247" t="s">
        <v>534</v>
      </c>
      <c r="FZ12" s="248">
        <v>107690</v>
      </c>
      <c r="GA12" s="253">
        <v>4.5627614154921666E-4</v>
      </c>
      <c r="GB12" s="254">
        <v>0</v>
      </c>
      <c r="GC12" s="247" t="s">
        <v>492</v>
      </c>
      <c r="GD12" s="248">
        <v>0</v>
      </c>
      <c r="GE12" s="253">
        <v>0</v>
      </c>
      <c r="GF12" s="254">
        <v>0</v>
      </c>
      <c r="GG12" s="247" t="s">
        <v>493</v>
      </c>
      <c r="GH12" s="248">
        <v>0</v>
      </c>
      <c r="GI12" s="253">
        <v>0</v>
      </c>
      <c r="GJ12" s="254">
        <v>0</v>
      </c>
      <c r="GK12" s="247" t="s">
        <v>494</v>
      </c>
      <c r="GL12" s="248">
        <v>0</v>
      </c>
      <c r="GM12" s="253">
        <v>0</v>
      </c>
      <c r="GN12" s="254">
        <v>0</v>
      </c>
      <c r="GO12" s="247" t="s">
        <v>495</v>
      </c>
      <c r="GP12" s="248">
        <v>0</v>
      </c>
      <c r="GQ12" s="253">
        <v>0</v>
      </c>
      <c r="GR12" s="254">
        <v>0</v>
      </c>
      <c r="GS12" s="248">
        <v>229404964.62694088</v>
      </c>
      <c r="GT12" s="253">
        <v>0.97197522622541666</v>
      </c>
      <c r="GU12" s="248">
        <v>6614388.9915825259</v>
      </c>
      <c r="GV12" s="253">
        <v>2.8024773774583425E-2</v>
      </c>
      <c r="GW12" s="253">
        <v>0</v>
      </c>
      <c r="GX12" s="248">
        <v>236019353.61852339</v>
      </c>
      <c r="GY12" s="253">
        <v>1</v>
      </c>
      <c r="GZ12" s="253">
        <v>0.02</v>
      </c>
      <c r="HA12" s="248">
        <v>831198.02730974858</v>
      </c>
      <c r="HB12" s="247" t="s">
        <v>488</v>
      </c>
      <c r="HC12" s="247" t="s">
        <v>464</v>
      </c>
      <c r="HD12" s="254">
        <v>0</v>
      </c>
      <c r="HE12" s="254">
        <v>0</v>
      </c>
      <c r="HF12" s="248">
        <v>0</v>
      </c>
      <c r="HG12" s="248">
        <v>831198.02730974858</v>
      </c>
      <c r="HH12" s="253">
        <v>3.5017930155930915E-3</v>
      </c>
      <c r="HI12" s="253">
        <v>0</v>
      </c>
      <c r="HJ12" s="248">
        <v>236850551.64583313</v>
      </c>
      <c r="HK12" s="248">
        <v>19455926.125027683</v>
      </c>
      <c r="HL12" s="254">
        <v>0</v>
      </c>
      <c r="HM12" s="248">
        <v>0</v>
      </c>
      <c r="HN12" s="248">
        <v>513000</v>
      </c>
      <c r="HO12" s="248">
        <v>0</v>
      </c>
      <c r="HP12" s="248">
        <v>0</v>
      </c>
      <c r="HQ12" s="248">
        <v>237363551.64583313</v>
      </c>
      <c r="HR12" s="253">
        <v>0.77545637971629422</v>
      </c>
      <c r="HS12" s="253">
        <v>0.9177374435396356</v>
      </c>
      <c r="HT12" s="247" t="s">
        <v>498</v>
      </c>
      <c r="HU12" s="255">
        <v>1.3358305939703412</v>
      </c>
      <c r="HV12" s="14">
        <v>1367288.4111999995</v>
      </c>
      <c r="HW12" s="14">
        <v>235996263.23463315</v>
      </c>
    </row>
    <row r="13" spans="1:231" x14ac:dyDescent="0.4">
      <c r="A13" s="18">
        <v>867</v>
      </c>
      <c r="B13" s="19" t="s">
        <v>296</v>
      </c>
      <c r="C13" s="19">
        <v>10000834</v>
      </c>
      <c r="D13" s="20">
        <v>4265</v>
      </c>
      <c r="E13" s="20">
        <v>5321</v>
      </c>
      <c r="F13" s="20">
        <v>5831</v>
      </c>
      <c r="G13" s="20">
        <v>5525</v>
      </c>
      <c r="H13" s="155"/>
      <c r="I13" s="247" t="s">
        <v>464</v>
      </c>
      <c r="J13" s="247">
        <v>0</v>
      </c>
      <c r="K13" s="248">
        <v>3393.1516604999997</v>
      </c>
      <c r="L13" s="249">
        <v>9842.6666666666661</v>
      </c>
      <c r="M13" s="248">
        <v>33397660.743747994</v>
      </c>
      <c r="N13" s="250">
        <v>0.39557044970739119</v>
      </c>
      <c r="O13" s="250">
        <v>0.02</v>
      </c>
      <c r="P13" s="248">
        <v>4784.3754840000001</v>
      </c>
      <c r="Q13" s="249">
        <v>4220</v>
      </c>
      <c r="R13" s="248">
        <v>20190064.542479999</v>
      </c>
      <c r="S13" s="250">
        <v>0.23913629675950127</v>
      </c>
      <c r="T13" s="250">
        <v>0.02</v>
      </c>
      <c r="U13" s="251">
        <v>5391.9152279999998</v>
      </c>
      <c r="V13" s="251">
        <v>2653.9166666666665</v>
      </c>
      <c r="W13" s="251">
        <v>14309693.688842999</v>
      </c>
      <c r="X13" s="250">
        <v>0.16948767792757102</v>
      </c>
      <c r="Y13" s="250">
        <v>0.02</v>
      </c>
      <c r="Z13" s="248">
        <v>67897418.975070998</v>
      </c>
      <c r="AA13" s="248">
        <v>495.73555499999998</v>
      </c>
      <c r="AB13" s="248">
        <v>495.73555499999998</v>
      </c>
      <c r="AC13" s="252">
        <v>1108.0013687600645</v>
      </c>
      <c r="AD13" s="252">
        <v>838.61128048780461</v>
      </c>
      <c r="AE13" s="248">
        <v>965005.10204491264</v>
      </c>
      <c r="AF13" s="253">
        <v>7.0000000000000007E-2</v>
      </c>
      <c r="AG13" s="253">
        <v>7.0000000000000007E-2</v>
      </c>
      <c r="AH13" s="248">
        <v>622.30633499999999</v>
      </c>
      <c r="AI13" s="248">
        <v>912.36437250000006</v>
      </c>
      <c r="AJ13" s="252">
        <v>1216.0013687600642</v>
      </c>
      <c r="AK13" s="252">
        <v>1095.8150406504078</v>
      </c>
      <c r="AL13" s="248">
        <v>1756507.9570871303</v>
      </c>
      <c r="AM13" s="253">
        <v>0</v>
      </c>
      <c r="AN13" s="253">
        <v>0</v>
      </c>
      <c r="AO13" s="248">
        <v>232.04642999999999</v>
      </c>
      <c r="AP13" s="248">
        <v>337.52207999999996</v>
      </c>
      <c r="AQ13" s="252">
        <v>1184.7792669735786</v>
      </c>
      <c r="AR13" s="252">
        <v>708.89430894308919</v>
      </c>
      <c r="AS13" s="248">
        <v>514191.28089386981</v>
      </c>
      <c r="AT13" s="253">
        <v>0</v>
      </c>
      <c r="AU13" s="253">
        <v>0</v>
      </c>
      <c r="AV13" s="248">
        <v>284.78425500000003</v>
      </c>
      <c r="AW13" s="248">
        <v>448.27151250000003</v>
      </c>
      <c r="AX13" s="252">
        <v>5.0128103153393271</v>
      </c>
      <c r="AY13" s="252">
        <v>8.0000000000000036</v>
      </c>
      <c r="AZ13" s="248">
        <v>5013.7415511102281</v>
      </c>
      <c r="BA13" s="253">
        <v>0</v>
      </c>
      <c r="BB13" s="253">
        <v>0</v>
      </c>
      <c r="BC13" s="248">
        <v>442.99772999999999</v>
      </c>
      <c r="BD13" s="248">
        <v>627.58011749999991</v>
      </c>
      <c r="BE13" s="252">
        <v>1.0027855153203336</v>
      </c>
      <c r="BF13" s="252">
        <v>1.0000000000000013</v>
      </c>
      <c r="BG13" s="248">
        <v>1071.8118244637888</v>
      </c>
      <c r="BH13" s="253">
        <v>0</v>
      </c>
      <c r="BI13" s="253">
        <v>0</v>
      </c>
      <c r="BJ13" s="248">
        <v>485.18798999999996</v>
      </c>
      <c r="BK13" s="248">
        <v>685.591725</v>
      </c>
      <c r="BL13" s="252">
        <v>0</v>
      </c>
      <c r="BM13" s="252">
        <v>0</v>
      </c>
      <c r="BN13" s="248">
        <v>0</v>
      </c>
      <c r="BO13" s="253">
        <v>0</v>
      </c>
      <c r="BP13" s="253">
        <v>0</v>
      </c>
      <c r="BQ13" s="248">
        <v>516.83068500000002</v>
      </c>
      <c r="BR13" s="248">
        <v>738.32955000000004</v>
      </c>
      <c r="BS13" s="252">
        <v>0</v>
      </c>
      <c r="BT13" s="252">
        <v>0</v>
      </c>
      <c r="BU13" s="248">
        <v>0</v>
      </c>
      <c r="BV13" s="253">
        <v>0</v>
      </c>
      <c r="BW13" s="253">
        <v>0</v>
      </c>
      <c r="BX13" s="248">
        <v>675.04415999999992</v>
      </c>
      <c r="BY13" s="248">
        <v>938.73328499999991</v>
      </c>
      <c r="BZ13" s="252">
        <v>0</v>
      </c>
      <c r="CA13" s="252">
        <v>0</v>
      </c>
      <c r="CB13" s="248">
        <v>0</v>
      </c>
      <c r="CC13" s="253">
        <v>0</v>
      </c>
      <c r="CD13" s="253">
        <v>0</v>
      </c>
      <c r="CE13" s="248">
        <v>3241789.8934014863</v>
      </c>
      <c r="CF13" s="253">
        <v>3.8396589983619056E-2</v>
      </c>
      <c r="CG13" s="248">
        <v>0</v>
      </c>
      <c r="CH13" s="249">
        <v>70.996223304220592</v>
      </c>
      <c r="CI13" s="248">
        <v>0</v>
      </c>
      <c r="CJ13" s="250">
        <v>0</v>
      </c>
      <c r="CK13" s="250">
        <v>0</v>
      </c>
      <c r="CL13" s="247" t="s">
        <v>466</v>
      </c>
      <c r="CM13" s="248">
        <v>595.93742249999991</v>
      </c>
      <c r="CN13" s="249">
        <v>835.58403466751338</v>
      </c>
      <c r="CO13" s="248">
        <v>497955.79590190848</v>
      </c>
      <c r="CP13" s="250">
        <v>0</v>
      </c>
      <c r="CQ13" s="247" t="s">
        <v>467</v>
      </c>
      <c r="CR13" s="248">
        <v>1613.7774449999999</v>
      </c>
      <c r="CS13" s="249">
        <v>129.7239524240382</v>
      </c>
      <c r="CT13" s="248">
        <v>209345.58849816592</v>
      </c>
      <c r="CU13" s="250">
        <v>0</v>
      </c>
      <c r="CV13" s="250">
        <v>8.3774587942712034E-3</v>
      </c>
      <c r="CW13" s="248">
        <v>975.64976249999995</v>
      </c>
      <c r="CX13" s="248">
        <v>1402.826145</v>
      </c>
      <c r="CY13" s="251">
        <v>68.132608695652181</v>
      </c>
      <c r="CZ13" s="251">
        <v>0</v>
      </c>
      <c r="DA13" s="248">
        <v>66473.563492418485</v>
      </c>
      <c r="DB13" s="254">
        <v>7.8732991529268086E-4</v>
      </c>
      <c r="DC13" s="254">
        <v>0</v>
      </c>
      <c r="DD13" s="254">
        <v>0</v>
      </c>
      <c r="DE13" s="248">
        <v>773774.94789249287</v>
      </c>
      <c r="DF13" s="248">
        <v>1191.8748449999998</v>
      </c>
      <c r="DG13" s="250">
        <v>0.2355713965031993</v>
      </c>
      <c r="DH13" s="252">
        <v>2318.6507319821562</v>
      </c>
      <c r="DI13" s="248">
        <v>2763541.4817903684</v>
      </c>
      <c r="DJ13" s="254">
        <v>1</v>
      </c>
      <c r="DK13" s="250">
        <v>0.64527133999999997</v>
      </c>
      <c r="DL13" s="250">
        <v>0.64527133999999997</v>
      </c>
      <c r="DM13" s="250">
        <v>0.64527133999999997</v>
      </c>
      <c r="DN13" s="250">
        <v>0.63585522999999999</v>
      </c>
      <c r="DO13" s="250">
        <v>0.58045405000000005</v>
      </c>
      <c r="DP13" s="248">
        <v>1803.633615</v>
      </c>
      <c r="DQ13" s="250">
        <v>0.21957880229160831</v>
      </c>
      <c r="DR13" s="250">
        <v>0.22086225929622444</v>
      </c>
      <c r="DS13" s="250">
        <v>0.21902575093451529</v>
      </c>
      <c r="DT13" s="250">
        <v>0.23070271660740985</v>
      </c>
      <c r="DU13" s="250">
        <v>0.21414639473962691</v>
      </c>
      <c r="DV13" s="252">
        <v>1517.915229054197</v>
      </c>
      <c r="DW13" s="248">
        <v>2737762.9318425744</v>
      </c>
      <c r="DX13" s="254">
        <v>1</v>
      </c>
      <c r="DY13" s="248">
        <v>5501304.4136329424</v>
      </c>
      <c r="DZ13" s="250">
        <v>6.5158858806762754E-2</v>
      </c>
      <c r="EA13" s="248">
        <v>127941.96344999998</v>
      </c>
      <c r="EB13" s="248">
        <v>127941.96344999998</v>
      </c>
      <c r="EC13" s="248">
        <v>4605910.6842</v>
      </c>
      <c r="ED13" s="253">
        <v>5.4553586092167879E-2</v>
      </c>
      <c r="EE13" s="253">
        <v>0</v>
      </c>
      <c r="EF13" s="253">
        <v>0</v>
      </c>
      <c r="EG13" s="248">
        <v>0</v>
      </c>
      <c r="EH13" s="248">
        <v>0</v>
      </c>
      <c r="EI13" s="248">
        <v>0</v>
      </c>
      <c r="EJ13" s="248">
        <v>0</v>
      </c>
      <c r="EK13" s="248">
        <v>0</v>
      </c>
      <c r="EL13" s="254">
        <v>0</v>
      </c>
      <c r="EM13" s="254">
        <v>0</v>
      </c>
      <c r="EN13" s="254">
        <v>0</v>
      </c>
      <c r="EO13" s="247">
        <v>2</v>
      </c>
      <c r="EP13" s="247">
        <v>3</v>
      </c>
      <c r="EQ13" s="247">
        <v>2</v>
      </c>
      <c r="ER13" s="247">
        <v>2</v>
      </c>
      <c r="ES13" s="247">
        <v>21.4</v>
      </c>
      <c r="ET13" s="247">
        <v>120</v>
      </c>
      <c r="EU13" s="247">
        <v>69.2</v>
      </c>
      <c r="EV13" s="247">
        <v>62.5</v>
      </c>
      <c r="EW13" s="247" t="s">
        <v>477</v>
      </c>
      <c r="EX13" s="247" t="s">
        <v>477</v>
      </c>
      <c r="EY13" s="247" t="s">
        <v>477</v>
      </c>
      <c r="EZ13" s="247" t="s">
        <v>477</v>
      </c>
      <c r="FA13" s="247" t="s">
        <v>479</v>
      </c>
      <c r="FB13" s="247" t="s">
        <v>479</v>
      </c>
      <c r="FC13" s="247" t="s">
        <v>479</v>
      </c>
      <c r="FD13" s="247" t="s">
        <v>479</v>
      </c>
      <c r="FE13" s="248">
        <v>0</v>
      </c>
      <c r="FF13" s="253">
        <v>0</v>
      </c>
      <c r="FG13" s="248">
        <v>125000</v>
      </c>
      <c r="FH13" s="253">
        <v>1.4805320226710845E-3</v>
      </c>
      <c r="FI13" s="254">
        <v>0</v>
      </c>
      <c r="FJ13" s="248">
        <v>1578880</v>
      </c>
      <c r="FK13" s="253">
        <v>1.8700659199639376E-2</v>
      </c>
      <c r="FL13" s="254">
        <v>0</v>
      </c>
      <c r="FM13" s="248">
        <v>0</v>
      </c>
      <c r="FN13" s="253">
        <v>0</v>
      </c>
      <c r="FO13" s="254">
        <v>0</v>
      </c>
      <c r="FP13" s="247" t="s">
        <v>489</v>
      </c>
      <c r="FQ13" s="248">
        <v>0</v>
      </c>
      <c r="FR13" s="253">
        <v>0</v>
      </c>
      <c r="FS13" s="254">
        <v>0</v>
      </c>
      <c r="FT13" s="254">
        <v>0</v>
      </c>
      <c r="FU13" s="247" t="s">
        <v>490</v>
      </c>
      <c r="FV13" s="248">
        <v>0</v>
      </c>
      <c r="FW13" s="253">
        <v>0</v>
      </c>
      <c r="FX13" s="254">
        <v>0</v>
      </c>
      <c r="FY13" s="247" t="s">
        <v>491</v>
      </c>
      <c r="FZ13" s="248">
        <v>0</v>
      </c>
      <c r="GA13" s="253">
        <v>0</v>
      </c>
      <c r="GB13" s="254">
        <v>0</v>
      </c>
      <c r="GC13" s="247" t="s">
        <v>492</v>
      </c>
      <c r="GD13" s="248">
        <v>0</v>
      </c>
      <c r="GE13" s="253">
        <v>0</v>
      </c>
      <c r="GF13" s="254">
        <v>0</v>
      </c>
      <c r="GG13" s="247" t="s">
        <v>493</v>
      </c>
      <c r="GH13" s="248">
        <v>0</v>
      </c>
      <c r="GI13" s="253">
        <v>0</v>
      </c>
      <c r="GJ13" s="254">
        <v>0</v>
      </c>
      <c r="GK13" s="247" t="s">
        <v>494</v>
      </c>
      <c r="GL13" s="248">
        <v>0</v>
      </c>
      <c r="GM13" s="253">
        <v>0</v>
      </c>
      <c r="GN13" s="254">
        <v>0</v>
      </c>
      <c r="GO13" s="247" t="s">
        <v>495</v>
      </c>
      <c r="GP13" s="248">
        <v>0</v>
      </c>
      <c r="GQ13" s="253">
        <v>0</v>
      </c>
      <c r="GR13" s="254">
        <v>0</v>
      </c>
      <c r="GS13" s="248">
        <v>83724078.914197922</v>
      </c>
      <c r="GT13" s="253">
        <v>0.9916494392088876</v>
      </c>
      <c r="GU13" s="248">
        <v>705030.40995078441</v>
      </c>
      <c r="GV13" s="253">
        <v>8.3505607911124706E-3</v>
      </c>
      <c r="GW13" s="253">
        <v>0</v>
      </c>
      <c r="GX13" s="248">
        <v>84429109.3241487</v>
      </c>
      <c r="GY13" s="253">
        <v>1</v>
      </c>
      <c r="GZ13" s="253">
        <v>0.02</v>
      </c>
      <c r="HA13" s="248">
        <v>30589.084969953972</v>
      </c>
      <c r="HB13" s="247" t="s">
        <v>488</v>
      </c>
      <c r="HC13" s="247" t="s">
        <v>477</v>
      </c>
      <c r="HD13" s="254">
        <v>2.8000000000000001E-2</v>
      </c>
      <c r="HE13" s="254">
        <v>0.1083247</v>
      </c>
      <c r="HF13" s="248">
        <v>-30589.07923208956</v>
      </c>
      <c r="HG13" s="248">
        <v>5.7378644178243121E-3</v>
      </c>
      <c r="HH13" s="253">
        <v>6.7783708197203573E-11</v>
      </c>
      <c r="HI13" s="253">
        <v>0</v>
      </c>
      <c r="HJ13" s="248">
        <v>84429109.329886571</v>
      </c>
      <c r="HK13" s="248">
        <v>6926803.1502775056</v>
      </c>
      <c r="HL13" s="254">
        <v>0</v>
      </c>
      <c r="HM13" s="248">
        <v>0</v>
      </c>
      <c r="HN13" s="248">
        <v>220500</v>
      </c>
      <c r="HO13" s="248">
        <v>0</v>
      </c>
      <c r="HP13" s="248">
        <v>0</v>
      </c>
      <c r="HQ13" s="248">
        <v>84649609.329886571</v>
      </c>
      <c r="HR13" s="253">
        <v>0.80419442439446354</v>
      </c>
      <c r="HS13" s="253">
        <v>0.91691466189440918</v>
      </c>
      <c r="HT13" s="247" t="s">
        <v>498</v>
      </c>
      <c r="HU13" s="255">
        <v>1.3413665104001611</v>
      </c>
      <c r="HV13" s="14">
        <v>1578880</v>
      </c>
      <c r="HW13" s="14">
        <v>83070729.329886571</v>
      </c>
    </row>
    <row r="14" spans="1:231" x14ac:dyDescent="0.4">
      <c r="A14" s="18">
        <v>380</v>
      </c>
      <c r="B14" s="19" t="s">
        <v>297</v>
      </c>
      <c r="C14" s="19">
        <v>10000850</v>
      </c>
      <c r="D14" s="20">
        <v>4265</v>
      </c>
      <c r="E14" s="20">
        <v>5321</v>
      </c>
      <c r="F14" s="20">
        <v>5831</v>
      </c>
      <c r="G14" s="20">
        <v>5525</v>
      </c>
      <c r="H14" s="155"/>
      <c r="I14" s="247" t="s">
        <v>477</v>
      </c>
      <c r="J14" s="247">
        <v>102</v>
      </c>
      <c r="K14" s="248">
        <v>3217.5147200000001</v>
      </c>
      <c r="L14" s="249">
        <v>53781</v>
      </c>
      <c r="M14" s="248">
        <v>173041159.15632001</v>
      </c>
      <c r="N14" s="250">
        <v>0.36001655947733557</v>
      </c>
      <c r="O14" s="250">
        <v>7.5081119412998318E-2</v>
      </c>
      <c r="P14" s="248">
        <v>4536.7257600000003</v>
      </c>
      <c r="Q14" s="249">
        <v>21690</v>
      </c>
      <c r="R14" s="248">
        <v>98401581.734400004</v>
      </c>
      <c r="S14" s="250">
        <v>0.2047270087409874</v>
      </c>
      <c r="T14" s="250">
        <v>6.2787529285361465E-2</v>
      </c>
      <c r="U14" s="251">
        <v>5112.8179200000004</v>
      </c>
      <c r="V14" s="251">
        <v>13682.666666666666</v>
      </c>
      <c r="W14" s="251">
        <v>69956983.326719999</v>
      </c>
      <c r="X14" s="250">
        <v>0.14554729390102564</v>
      </c>
      <c r="Y14" s="250">
        <v>6.2787529285361465E-2</v>
      </c>
      <c r="Z14" s="248">
        <v>341399724.21744001</v>
      </c>
      <c r="AA14" s="248">
        <v>470.07519999996396</v>
      </c>
      <c r="AB14" s="248">
        <v>470.07520000026892</v>
      </c>
      <c r="AC14" s="252">
        <v>14798.102148848808</v>
      </c>
      <c r="AD14" s="252">
        <v>10170.434829059828</v>
      </c>
      <c r="AE14" s="248">
        <v>11737090.013599999</v>
      </c>
      <c r="AF14" s="253">
        <v>0.2308133872438333</v>
      </c>
      <c r="AG14" s="253">
        <v>0.10161676192286249</v>
      </c>
      <c r="AH14" s="248">
        <v>590.09440000015502</v>
      </c>
      <c r="AI14" s="248">
        <v>865.1383999999847</v>
      </c>
      <c r="AJ14" s="252">
        <v>15720.222672118154</v>
      </c>
      <c r="AK14" s="252">
        <v>12404.525937796769</v>
      </c>
      <c r="AL14" s="248">
        <v>20008047.088156201</v>
      </c>
      <c r="AM14" s="253">
        <v>0.2308133872438333</v>
      </c>
      <c r="AN14" s="253">
        <v>0.10161676192286249</v>
      </c>
      <c r="AO14" s="248">
        <v>220.03519999999997</v>
      </c>
      <c r="AP14" s="248">
        <v>320.05119999999999</v>
      </c>
      <c r="AQ14" s="252">
        <v>7284.0525836726647</v>
      </c>
      <c r="AR14" s="252">
        <v>5143.6918973148404</v>
      </c>
      <c r="AS14" s="248">
        <v>3248992.7312248228</v>
      </c>
      <c r="AT14" s="253">
        <v>0.22448389002991948</v>
      </c>
      <c r="AU14" s="253">
        <v>0.19181803968355662</v>
      </c>
      <c r="AV14" s="248">
        <v>270.04319999999996</v>
      </c>
      <c r="AW14" s="248">
        <v>425.06799999999998</v>
      </c>
      <c r="AX14" s="252">
        <v>9658.7191401014661</v>
      </c>
      <c r="AY14" s="252">
        <v>6707.3130258555493</v>
      </c>
      <c r="AZ14" s="248">
        <v>5459335.557768615</v>
      </c>
      <c r="BA14" s="253">
        <v>0.22448389002991948</v>
      </c>
      <c r="BB14" s="253">
        <v>0.19181803968355662</v>
      </c>
      <c r="BC14" s="248">
        <v>420.06719999999996</v>
      </c>
      <c r="BD14" s="248">
        <v>595.09519999999998</v>
      </c>
      <c r="BE14" s="252">
        <v>5829.4168260721171</v>
      </c>
      <c r="BF14" s="252">
        <v>4089.3529726663551</v>
      </c>
      <c r="BG14" s="248">
        <v>4882301.1289004795</v>
      </c>
      <c r="BH14" s="253">
        <v>0.22448389002991948</v>
      </c>
      <c r="BI14" s="253">
        <v>0.19181803968355662</v>
      </c>
      <c r="BJ14" s="248">
        <v>460.0736</v>
      </c>
      <c r="BK14" s="248">
        <v>650.10399999999993</v>
      </c>
      <c r="BL14" s="252">
        <v>6092.3095740627896</v>
      </c>
      <c r="BM14" s="252">
        <v>3958.9957821427652</v>
      </c>
      <c r="BN14" s="248">
        <v>5376669.7920076735</v>
      </c>
      <c r="BO14" s="253">
        <v>0.22448389002991948</v>
      </c>
      <c r="BP14" s="253">
        <v>0.19181803968355662</v>
      </c>
      <c r="BQ14" s="248">
        <v>490.07839999999999</v>
      </c>
      <c r="BR14" s="248">
        <v>700.11199999999997</v>
      </c>
      <c r="BS14" s="252">
        <v>5677.8749024823437</v>
      </c>
      <c r="BT14" s="252">
        <v>3788.8649851303344</v>
      </c>
      <c r="BU14" s="248">
        <v>5435233.6900782716</v>
      </c>
      <c r="BV14" s="253">
        <v>0.22448389002991948</v>
      </c>
      <c r="BW14" s="253">
        <v>0.19181803968355662</v>
      </c>
      <c r="BX14" s="248">
        <v>640.10239999999999</v>
      </c>
      <c r="BY14" s="248">
        <v>890.14239999999995</v>
      </c>
      <c r="BZ14" s="252">
        <v>2297.7647766358264</v>
      </c>
      <c r="CA14" s="252">
        <v>1401.4281302734</v>
      </c>
      <c r="CB14" s="248">
        <v>2718275.3474691333</v>
      </c>
      <c r="CC14" s="253">
        <v>0.22448389002991948</v>
      </c>
      <c r="CD14" s="253">
        <v>0.19181803968355662</v>
      </c>
      <c r="CE14" s="248">
        <v>58865945.349205196</v>
      </c>
      <c r="CF14" s="253">
        <v>0.12247210558649158</v>
      </c>
      <c r="CG14" s="248">
        <v>0</v>
      </c>
      <c r="CH14" s="249">
        <v>683.61103990351944</v>
      </c>
      <c r="CI14" s="248">
        <v>0</v>
      </c>
      <c r="CJ14" s="250">
        <v>0</v>
      </c>
      <c r="CK14" s="250">
        <v>0</v>
      </c>
      <c r="CL14" s="247" t="s">
        <v>466</v>
      </c>
      <c r="CM14" s="248">
        <v>565.09039999981144</v>
      </c>
      <c r="CN14" s="249">
        <v>10358.383209054698</v>
      </c>
      <c r="CO14" s="248">
        <v>5853422.9109560503</v>
      </c>
      <c r="CP14" s="250">
        <v>0</v>
      </c>
      <c r="CQ14" s="247" t="s">
        <v>467</v>
      </c>
      <c r="CR14" s="248">
        <v>1530.2447999963968</v>
      </c>
      <c r="CS14" s="249">
        <v>925.46958460885116</v>
      </c>
      <c r="CT14" s="248">
        <v>1416195.0194025198</v>
      </c>
      <c r="CU14" s="250">
        <v>0</v>
      </c>
      <c r="CV14" s="250">
        <v>1.5124626122263545E-2</v>
      </c>
      <c r="CW14" s="248">
        <v>925.14799998813965</v>
      </c>
      <c r="CX14" s="248">
        <v>1330.2127998926644</v>
      </c>
      <c r="CY14" s="251">
        <v>328.602261707205</v>
      </c>
      <c r="CZ14" s="251">
        <v>37.523521414122094</v>
      </c>
      <c r="DA14" s="248">
        <v>353919.99369211163</v>
      </c>
      <c r="DB14" s="254">
        <v>7.3633960313551595E-4</v>
      </c>
      <c r="DC14" s="254">
        <v>0</v>
      </c>
      <c r="DD14" s="254">
        <v>0</v>
      </c>
      <c r="DE14" s="248">
        <v>7623537.9240506813</v>
      </c>
      <c r="DF14" s="248">
        <v>1130.1808000001713</v>
      </c>
      <c r="DG14" s="250">
        <v>0.32039179294898307</v>
      </c>
      <c r="DH14" s="252">
        <v>17230.991016589258</v>
      </c>
      <c r="DI14" s="248">
        <v>19474135.211924613</v>
      </c>
      <c r="DJ14" s="254">
        <v>1</v>
      </c>
      <c r="DK14" s="250">
        <v>0.64527133999999997</v>
      </c>
      <c r="DL14" s="250">
        <v>0.64527133999999997</v>
      </c>
      <c r="DM14" s="250">
        <v>0.64527133999999997</v>
      </c>
      <c r="DN14" s="250">
        <v>0.63585522999999999</v>
      </c>
      <c r="DO14" s="250">
        <v>0.58045405000000005</v>
      </c>
      <c r="DP14" s="248">
        <v>1710.2736000003695</v>
      </c>
      <c r="DQ14" s="250">
        <v>0.24836823298124108</v>
      </c>
      <c r="DR14" s="250">
        <v>0.24772422383074783</v>
      </c>
      <c r="DS14" s="250">
        <v>0.2483273487430244</v>
      </c>
      <c r="DT14" s="250">
        <v>0.25795153883290134</v>
      </c>
      <c r="DU14" s="250">
        <v>0.25809711636843841</v>
      </c>
      <c r="DV14" s="252">
        <v>8912.6115853026131</v>
      </c>
      <c r="DW14" s="248">
        <v>15243004.301400499</v>
      </c>
      <c r="DX14" s="254">
        <v>1</v>
      </c>
      <c r="DY14" s="248">
        <v>34717139.51332511</v>
      </c>
      <c r="DZ14" s="250">
        <v>7.2229897114772498E-2</v>
      </c>
      <c r="EA14" s="248">
        <v>121319.408</v>
      </c>
      <c r="EB14" s="248">
        <v>121319.408</v>
      </c>
      <c r="EC14" s="248">
        <v>23172006.92799997</v>
      </c>
      <c r="ED14" s="253">
        <v>4.8209953349118241E-2</v>
      </c>
      <c r="EE14" s="253">
        <v>0</v>
      </c>
      <c r="EF14" s="253">
        <v>0</v>
      </c>
      <c r="EG14" s="248">
        <v>0</v>
      </c>
      <c r="EH14" s="248">
        <v>0</v>
      </c>
      <c r="EI14" s="248">
        <v>0</v>
      </c>
      <c r="EJ14" s="248">
        <v>0</v>
      </c>
      <c r="EK14" s="248">
        <v>0</v>
      </c>
      <c r="EL14" s="254">
        <v>0</v>
      </c>
      <c r="EM14" s="254">
        <v>0</v>
      </c>
      <c r="EN14" s="254">
        <v>0</v>
      </c>
      <c r="EO14" s="247">
        <v>2</v>
      </c>
      <c r="EP14" s="247">
        <v>3</v>
      </c>
      <c r="EQ14" s="247">
        <v>2</v>
      </c>
      <c r="ER14" s="247">
        <v>2</v>
      </c>
      <c r="ES14" s="247">
        <v>21.4</v>
      </c>
      <c r="ET14" s="247">
        <v>120</v>
      </c>
      <c r="EU14" s="247">
        <v>69.2</v>
      </c>
      <c r="EV14" s="247">
        <v>62.5</v>
      </c>
      <c r="EW14" s="247" t="s">
        <v>477</v>
      </c>
      <c r="EX14" s="247" t="s">
        <v>477</v>
      </c>
      <c r="EY14" s="247" t="s">
        <v>477</v>
      </c>
      <c r="EZ14" s="247" t="s">
        <v>477</v>
      </c>
      <c r="FA14" s="247" t="s">
        <v>479</v>
      </c>
      <c r="FB14" s="247" t="s">
        <v>479</v>
      </c>
      <c r="FC14" s="247" t="s">
        <v>479</v>
      </c>
      <c r="FD14" s="247" t="s">
        <v>479</v>
      </c>
      <c r="FE14" s="248">
        <v>0</v>
      </c>
      <c r="FF14" s="253">
        <v>0</v>
      </c>
      <c r="FG14" s="248">
        <v>425395.67312630056</v>
      </c>
      <c r="FH14" s="253">
        <v>8.8504658314918878E-4</v>
      </c>
      <c r="FI14" s="254">
        <v>0</v>
      </c>
      <c r="FJ14" s="248">
        <v>3770879.2874720017</v>
      </c>
      <c r="FK14" s="253">
        <v>7.8454108484884919E-3</v>
      </c>
      <c r="FL14" s="254">
        <v>0</v>
      </c>
      <c r="FM14" s="248">
        <v>6936053.9314926015</v>
      </c>
      <c r="FN14" s="253">
        <v>1.4430637687241888E-2</v>
      </c>
      <c r="FO14" s="254">
        <v>0</v>
      </c>
      <c r="FP14" s="247" t="s">
        <v>489</v>
      </c>
      <c r="FQ14" s="248">
        <v>0</v>
      </c>
      <c r="FR14" s="253">
        <v>0</v>
      </c>
      <c r="FS14" s="254">
        <v>0</v>
      </c>
      <c r="FT14" s="254">
        <v>0</v>
      </c>
      <c r="FU14" s="247" t="s">
        <v>490</v>
      </c>
      <c r="FV14" s="248">
        <v>0</v>
      </c>
      <c r="FW14" s="253">
        <v>0</v>
      </c>
      <c r="FX14" s="254">
        <v>0</v>
      </c>
      <c r="FY14" s="247" t="s">
        <v>491</v>
      </c>
      <c r="FZ14" s="248">
        <v>0</v>
      </c>
      <c r="GA14" s="253">
        <v>0</v>
      </c>
      <c r="GB14" s="254">
        <v>0</v>
      </c>
      <c r="GC14" s="247" t="s">
        <v>492</v>
      </c>
      <c r="GD14" s="248">
        <v>0</v>
      </c>
      <c r="GE14" s="253">
        <v>0</v>
      </c>
      <c r="GF14" s="254">
        <v>0</v>
      </c>
      <c r="GG14" s="247" t="s">
        <v>493</v>
      </c>
      <c r="GH14" s="248">
        <v>0</v>
      </c>
      <c r="GI14" s="253">
        <v>0</v>
      </c>
      <c r="GJ14" s="254">
        <v>0</v>
      </c>
      <c r="GK14" s="247" t="s">
        <v>494</v>
      </c>
      <c r="GL14" s="248">
        <v>0</v>
      </c>
      <c r="GM14" s="253">
        <v>0</v>
      </c>
      <c r="GN14" s="254">
        <v>0</v>
      </c>
      <c r="GO14" s="247" t="s">
        <v>495</v>
      </c>
      <c r="GP14" s="248">
        <v>0</v>
      </c>
      <c r="GQ14" s="253">
        <v>0</v>
      </c>
      <c r="GR14" s="254">
        <v>0</v>
      </c>
      <c r="GS14" s="248">
        <v>476910682.82411188</v>
      </c>
      <c r="GT14" s="253">
        <v>0.99222487901400958</v>
      </c>
      <c r="GU14" s="248">
        <v>3737094.6212854059</v>
      </c>
      <c r="GV14" s="253">
        <v>7.7751209859905131E-3</v>
      </c>
      <c r="GW14" s="253">
        <v>0</v>
      </c>
      <c r="GX14" s="248">
        <v>480647777.44539726</v>
      </c>
      <c r="GY14" s="253">
        <v>1</v>
      </c>
      <c r="GZ14" s="253">
        <v>0.02</v>
      </c>
      <c r="HA14" s="248">
        <v>3286651.3308258308</v>
      </c>
      <c r="HB14" s="247" t="s">
        <v>488</v>
      </c>
      <c r="HC14" s="247" t="s">
        <v>464</v>
      </c>
      <c r="HD14" s="254">
        <v>0</v>
      </c>
      <c r="HE14" s="254">
        <v>0</v>
      </c>
      <c r="HF14" s="248">
        <v>0</v>
      </c>
      <c r="HG14" s="248">
        <v>3286651.3308258308</v>
      </c>
      <c r="HH14" s="253">
        <v>6.7748906436091022E-3</v>
      </c>
      <c r="HI14" s="253">
        <v>0</v>
      </c>
      <c r="HJ14" s="248">
        <v>483934428.77622306</v>
      </c>
      <c r="HK14" s="248">
        <v>69253429.508625045</v>
      </c>
      <c r="HL14" s="254">
        <v>0</v>
      </c>
      <c r="HM14" s="248">
        <v>1865000</v>
      </c>
      <c r="HN14" s="248">
        <v>1051497.7740524521</v>
      </c>
      <c r="HO14" s="248">
        <v>0</v>
      </c>
      <c r="HP14" s="248">
        <v>136491.46634571857</v>
      </c>
      <c r="HQ14" s="248">
        <v>485122418.01662123</v>
      </c>
      <c r="HR14" s="253">
        <v>0.71029086211934855</v>
      </c>
      <c r="HS14" s="253">
        <v>0.92085383054601166</v>
      </c>
      <c r="HT14" s="247" t="s">
        <v>498</v>
      </c>
      <c r="HU14" s="255">
        <v>1.3646848774877969</v>
      </c>
      <c r="HV14" s="14">
        <v>3770879.2874720017</v>
      </c>
      <c r="HW14" s="14">
        <v>481351538.72914922</v>
      </c>
    </row>
    <row r="15" spans="1:231" x14ac:dyDescent="0.4">
      <c r="A15" s="18">
        <v>304</v>
      </c>
      <c r="B15" s="19" t="s">
        <v>298</v>
      </c>
      <c r="C15" s="19">
        <v>10000863</v>
      </c>
      <c r="D15" s="20">
        <v>4265</v>
      </c>
      <c r="E15" s="20">
        <v>5321</v>
      </c>
      <c r="F15" s="20">
        <v>5831</v>
      </c>
      <c r="G15" s="20">
        <v>5525</v>
      </c>
      <c r="H15" s="155"/>
      <c r="I15" s="247" t="s">
        <v>464</v>
      </c>
      <c r="J15" s="247">
        <v>0</v>
      </c>
      <c r="K15" s="248">
        <v>3895.2658142999999</v>
      </c>
      <c r="L15" s="249">
        <v>25118</v>
      </c>
      <c r="M15" s="248">
        <v>97841286.723587394</v>
      </c>
      <c r="N15" s="250">
        <v>0.40100644917605704</v>
      </c>
      <c r="O15" s="250">
        <v>0.02</v>
      </c>
      <c r="P15" s="248">
        <v>5628.2261909999997</v>
      </c>
      <c r="Q15" s="249">
        <v>9811.8333333333339</v>
      </c>
      <c r="R15" s="248">
        <v>55223217.3483935</v>
      </c>
      <c r="S15" s="250">
        <v>0.22633457758500908</v>
      </c>
      <c r="T15" s="250">
        <v>0.02</v>
      </c>
      <c r="U15" s="251">
        <v>6212.1877397999997</v>
      </c>
      <c r="V15" s="251">
        <v>6360</v>
      </c>
      <c r="W15" s="251">
        <v>39509514.025127999</v>
      </c>
      <c r="X15" s="250">
        <v>0.16193133245117744</v>
      </c>
      <c r="Y15" s="250">
        <v>0.02</v>
      </c>
      <c r="Z15" s="248">
        <v>192574018.0971089</v>
      </c>
      <c r="AA15" s="248">
        <v>269.89279999999997</v>
      </c>
      <c r="AB15" s="248">
        <v>269.89279999999997</v>
      </c>
      <c r="AC15" s="252">
        <v>4788.9071791817469</v>
      </c>
      <c r="AD15" s="252">
        <v>3187.1250000000005</v>
      </c>
      <c r="AE15" s="248">
        <v>2152673.6577294632</v>
      </c>
      <c r="AF15" s="253">
        <v>1</v>
      </c>
      <c r="AG15" s="253">
        <v>1</v>
      </c>
      <c r="AH15" s="248">
        <v>67.760320000000007</v>
      </c>
      <c r="AI15" s="248">
        <v>99.343520000000012</v>
      </c>
      <c r="AJ15" s="252">
        <v>5200.1521968204524</v>
      </c>
      <c r="AK15" s="252">
        <v>4107.3009259259261</v>
      </c>
      <c r="AL15" s="248">
        <v>760397.70858599769</v>
      </c>
      <c r="AM15" s="253">
        <v>1</v>
      </c>
      <c r="AN15" s="253">
        <v>1</v>
      </c>
      <c r="AO15" s="248">
        <v>380.7</v>
      </c>
      <c r="AP15" s="248">
        <v>411.56</v>
      </c>
      <c r="AQ15" s="252">
        <v>4029.5714104752833</v>
      </c>
      <c r="AR15" s="252">
        <v>2375.1135803123539</v>
      </c>
      <c r="AS15" s="248">
        <v>2511559.5810812926</v>
      </c>
      <c r="AT15" s="253">
        <v>1</v>
      </c>
      <c r="AU15" s="253">
        <v>1</v>
      </c>
      <c r="AV15" s="248">
        <v>391.52</v>
      </c>
      <c r="AW15" s="248">
        <v>446.36</v>
      </c>
      <c r="AX15" s="252">
        <v>4191.0901230400268</v>
      </c>
      <c r="AY15" s="252">
        <v>2268.6575719545376</v>
      </c>
      <c r="AZ15" s="248">
        <v>2653533.5987902586</v>
      </c>
      <c r="BA15" s="253">
        <v>1</v>
      </c>
      <c r="BB15" s="253">
        <v>1</v>
      </c>
      <c r="BC15" s="248">
        <v>416.01</v>
      </c>
      <c r="BD15" s="248">
        <v>561.30999999999995</v>
      </c>
      <c r="BE15" s="252">
        <v>2506.6564700035951</v>
      </c>
      <c r="BF15" s="252">
        <v>1466.9027921633137</v>
      </c>
      <c r="BG15" s="248">
        <v>1866181.3643553853</v>
      </c>
      <c r="BH15" s="253">
        <v>1</v>
      </c>
      <c r="BI15" s="253">
        <v>1</v>
      </c>
      <c r="BJ15" s="248">
        <v>661.63</v>
      </c>
      <c r="BK15" s="248">
        <v>731.27</v>
      </c>
      <c r="BL15" s="252">
        <v>1388.8647751099497</v>
      </c>
      <c r="BM15" s="252">
        <v>616.47063675563265</v>
      </c>
      <c r="BN15" s="248">
        <v>1369721.0836962876</v>
      </c>
      <c r="BO15" s="253">
        <v>1</v>
      </c>
      <c r="BP15" s="253">
        <v>1</v>
      </c>
      <c r="BQ15" s="248">
        <v>979.71</v>
      </c>
      <c r="BR15" s="248">
        <v>1089.29</v>
      </c>
      <c r="BS15" s="252">
        <v>205.60847920733431</v>
      </c>
      <c r="BT15" s="252">
        <v>144.22529459007387</v>
      </c>
      <c r="BU15" s="248">
        <v>358539.85430823907</v>
      </c>
      <c r="BV15" s="253">
        <v>1</v>
      </c>
      <c r="BW15" s="253">
        <v>1</v>
      </c>
      <c r="BX15" s="248">
        <v>1376.41</v>
      </c>
      <c r="BY15" s="248">
        <v>1533.8</v>
      </c>
      <c r="BZ15" s="252">
        <v>4.0159434803085894</v>
      </c>
      <c r="CA15" s="252">
        <v>3.0009165902841417</v>
      </c>
      <c r="CB15" s="248">
        <v>10130.390631909362</v>
      </c>
      <c r="CC15" s="253">
        <v>1</v>
      </c>
      <c r="CD15" s="253">
        <v>1</v>
      </c>
      <c r="CE15" s="248">
        <v>11682737.239178831</v>
      </c>
      <c r="CF15" s="253">
        <v>4.7882168497796126E-2</v>
      </c>
      <c r="CG15" s="248">
        <v>1179.1182039</v>
      </c>
      <c r="CH15" s="249">
        <v>87.073691100117586</v>
      </c>
      <c r="CI15" s="248">
        <v>102670.17425691406</v>
      </c>
      <c r="CJ15" s="250">
        <v>4.2079783896716277E-4</v>
      </c>
      <c r="CK15" s="250">
        <v>1</v>
      </c>
      <c r="CL15" s="247" t="s">
        <v>503</v>
      </c>
      <c r="CM15" s="248">
        <v>1378.29</v>
      </c>
      <c r="CN15" s="249">
        <v>3606.6491479345509</v>
      </c>
      <c r="CO15" s="248">
        <v>4971008.4541067118</v>
      </c>
      <c r="CP15" s="250">
        <v>0.5</v>
      </c>
      <c r="CQ15" s="247" t="s">
        <v>504</v>
      </c>
      <c r="CR15" s="248">
        <v>1637.83</v>
      </c>
      <c r="CS15" s="249">
        <v>486.16071850990539</v>
      </c>
      <c r="CT15" s="248">
        <v>796248.60959707829</v>
      </c>
      <c r="CU15" s="250">
        <v>0.5</v>
      </c>
      <c r="CV15" s="250">
        <v>2.3637335056059181E-2</v>
      </c>
      <c r="CW15" s="248">
        <v>1169.49</v>
      </c>
      <c r="CX15" s="248">
        <v>1534.99</v>
      </c>
      <c r="CY15" s="251">
        <v>560.57606970580002</v>
      </c>
      <c r="CZ15" s="251">
        <v>116.33544036602324</v>
      </c>
      <c r="DA15" s="248">
        <v>834161.84536767798</v>
      </c>
      <c r="DB15" s="254">
        <v>3.4188458763226596E-3</v>
      </c>
      <c r="DC15" s="254">
        <v>0</v>
      </c>
      <c r="DD15" s="254">
        <v>0</v>
      </c>
      <c r="DE15" s="248">
        <v>6704089.083328383</v>
      </c>
      <c r="DF15" s="248">
        <v>1393.12</v>
      </c>
      <c r="DG15" s="250">
        <v>0.28553405752912592</v>
      </c>
      <c r="DH15" s="252">
        <v>7172.0444570165846</v>
      </c>
      <c r="DI15" s="248">
        <v>9991518.5739589427</v>
      </c>
      <c r="DJ15" s="254">
        <v>1</v>
      </c>
      <c r="DK15" s="250">
        <v>0.64527133999999997</v>
      </c>
      <c r="DL15" s="250">
        <v>0.64527133999999997</v>
      </c>
      <c r="DM15" s="250">
        <v>0.64527133999999997</v>
      </c>
      <c r="DN15" s="250">
        <v>0.63585522999999999</v>
      </c>
      <c r="DO15" s="250">
        <v>0.58045405000000005</v>
      </c>
      <c r="DP15" s="248">
        <v>1818.12</v>
      </c>
      <c r="DQ15" s="250">
        <v>0.22699534469423946</v>
      </c>
      <c r="DR15" s="250">
        <v>0.2273753866269792</v>
      </c>
      <c r="DS15" s="250">
        <v>0.22035206761772136</v>
      </c>
      <c r="DT15" s="250">
        <v>0.25146704641730178</v>
      </c>
      <c r="DU15" s="250">
        <v>0.23903613460267079</v>
      </c>
      <c r="DV15" s="252">
        <v>3766.8462610737438</v>
      </c>
      <c r="DW15" s="248">
        <v>6848578.5241833944</v>
      </c>
      <c r="DX15" s="254">
        <v>1</v>
      </c>
      <c r="DY15" s="248">
        <v>16840097.098142337</v>
      </c>
      <c r="DZ15" s="250">
        <v>6.9019815327899636E-2</v>
      </c>
      <c r="EA15" s="248">
        <v>171431</v>
      </c>
      <c r="EB15" s="248">
        <v>171431</v>
      </c>
      <c r="EC15" s="248">
        <v>13028756</v>
      </c>
      <c r="ED15" s="253">
        <v>5.3398880530888482E-2</v>
      </c>
      <c r="EE15" s="253">
        <v>0</v>
      </c>
      <c r="EF15" s="253">
        <v>0</v>
      </c>
      <c r="EG15" s="248">
        <v>0</v>
      </c>
      <c r="EH15" s="248">
        <v>0</v>
      </c>
      <c r="EI15" s="248">
        <v>0</v>
      </c>
      <c r="EJ15" s="248">
        <v>0</v>
      </c>
      <c r="EK15" s="248">
        <v>0</v>
      </c>
      <c r="EL15" s="254">
        <v>0</v>
      </c>
      <c r="EM15" s="254">
        <v>0</v>
      </c>
      <c r="EN15" s="254">
        <v>0</v>
      </c>
      <c r="EO15" s="247">
        <v>2</v>
      </c>
      <c r="EP15" s="247">
        <v>3</v>
      </c>
      <c r="EQ15" s="247">
        <v>2</v>
      </c>
      <c r="ER15" s="247">
        <v>2</v>
      </c>
      <c r="ES15" s="247">
        <v>21.4</v>
      </c>
      <c r="ET15" s="247">
        <v>120</v>
      </c>
      <c r="EU15" s="247">
        <v>69.2</v>
      </c>
      <c r="EV15" s="247">
        <v>62.5</v>
      </c>
      <c r="EW15" s="247" t="s">
        <v>464</v>
      </c>
      <c r="EX15" s="247" t="s">
        <v>464</v>
      </c>
      <c r="EY15" s="247" t="s">
        <v>464</v>
      </c>
      <c r="EZ15" s="247" t="s">
        <v>464</v>
      </c>
      <c r="FA15" s="247" t="s">
        <v>501</v>
      </c>
      <c r="FB15" s="247" t="s">
        <v>501</v>
      </c>
      <c r="FC15" s="247" t="s">
        <v>501</v>
      </c>
      <c r="FD15" s="247" t="s">
        <v>501</v>
      </c>
      <c r="FE15" s="248">
        <v>0</v>
      </c>
      <c r="FF15" s="253">
        <v>0</v>
      </c>
      <c r="FG15" s="248">
        <v>1182683</v>
      </c>
      <c r="FH15" s="253">
        <v>4.8472738473966954E-3</v>
      </c>
      <c r="FI15" s="254">
        <v>0</v>
      </c>
      <c r="FJ15" s="248">
        <v>1976929.1919</v>
      </c>
      <c r="FK15" s="253">
        <v>8.1025238124264511E-3</v>
      </c>
      <c r="FL15" s="254">
        <v>0</v>
      </c>
      <c r="FM15" s="248">
        <v>0</v>
      </c>
      <c r="FN15" s="253">
        <v>0</v>
      </c>
      <c r="FO15" s="254">
        <v>0</v>
      </c>
      <c r="FP15" s="247" t="s">
        <v>489</v>
      </c>
      <c r="FQ15" s="248">
        <v>0</v>
      </c>
      <c r="FR15" s="253">
        <v>0</v>
      </c>
      <c r="FS15" s="254">
        <v>0</v>
      </c>
      <c r="FT15" s="254">
        <v>0</v>
      </c>
      <c r="FU15" s="247" t="s">
        <v>490</v>
      </c>
      <c r="FV15" s="248">
        <v>0</v>
      </c>
      <c r="FW15" s="253">
        <v>0</v>
      </c>
      <c r="FX15" s="254">
        <v>0</v>
      </c>
      <c r="FY15" s="247" t="s">
        <v>491</v>
      </c>
      <c r="FZ15" s="248">
        <v>0</v>
      </c>
      <c r="GA15" s="253">
        <v>0</v>
      </c>
      <c r="GB15" s="254">
        <v>0</v>
      </c>
      <c r="GC15" s="247" t="s">
        <v>492</v>
      </c>
      <c r="GD15" s="248">
        <v>0</v>
      </c>
      <c r="GE15" s="253">
        <v>0</v>
      </c>
      <c r="GF15" s="254">
        <v>0</v>
      </c>
      <c r="GG15" s="247" t="s">
        <v>493</v>
      </c>
      <c r="GH15" s="248">
        <v>0</v>
      </c>
      <c r="GI15" s="253">
        <v>0</v>
      </c>
      <c r="GJ15" s="254">
        <v>0</v>
      </c>
      <c r="GK15" s="247" t="s">
        <v>494</v>
      </c>
      <c r="GL15" s="248">
        <v>0</v>
      </c>
      <c r="GM15" s="253">
        <v>0</v>
      </c>
      <c r="GN15" s="254">
        <v>0</v>
      </c>
      <c r="GO15" s="247" t="s">
        <v>495</v>
      </c>
      <c r="GP15" s="248">
        <v>0</v>
      </c>
      <c r="GQ15" s="253">
        <v>0</v>
      </c>
      <c r="GR15" s="254">
        <v>0</v>
      </c>
      <c r="GS15" s="248">
        <v>243989309.70965844</v>
      </c>
      <c r="GT15" s="253">
        <v>1</v>
      </c>
      <c r="GU15" s="248">
        <v>0</v>
      </c>
      <c r="GV15" s="253">
        <v>0</v>
      </c>
      <c r="GW15" s="253">
        <v>0</v>
      </c>
      <c r="GX15" s="248">
        <v>243989309.70965844</v>
      </c>
      <c r="GY15" s="253">
        <v>1</v>
      </c>
      <c r="GZ15" s="253">
        <v>1.4061321008001722E-2</v>
      </c>
      <c r="HA15" s="248">
        <v>2279223.8172415895</v>
      </c>
      <c r="HB15" s="247" t="s">
        <v>488</v>
      </c>
      <c r="HC15" s="247" t="s">
        <v>464</v>
      </c>
      <c r="HD15" s="254">
        <v>0</v>
      </c>
      <c r="HE15" s="254">
        <v>0</v>
      </c>
      <c r="HF15" s="248">
        <v>0</v>
      </c>
      <c r="HG15" s="248">
        <v>2279223.8172415895</v>
      </c>
      <c r="HH15" s="253">
        <v>9.1686971784325274E-3</v>
      </c>
      <c r="HI15" s="253">
        <v>0</v>
      </c>
      <c r="HJ15" s="248">
        <v>246268533.52690002</v>
      </c>
      <c r="HK15" s="248">
        <v>35360613.405372165</v>
      </c>
      <c r="HL15" s="254">
        <v>0</v>
      </c>
      <c r="HM15" s="248">
        <v>120000</v>
      </c>
      <c r="HN15" s="248">
        <v>2319000</v>
      </c>
      <c r="HO15" s="248">
        <v>0</v>
      </c>
      <c r="HP15" s="248">
        <v>0</v>
      </c>
      <c r="HQ15" s="248">
        <v>248587533.52690002</v>
      </c>
      <c r="HR15" s="253">
        <v>0.78927235921224359</v>
      </c>
      <c r="HS15" s="253">
        <v>0.93365132180928845</v>
      </c>
      <c r="HT15" s="247" t="s">
        <v>498</v>
      </c>
      <c r="HU15" s="255">
        <v>1.2991170739473503</v>
      </c>
      <c r="HV15" s="14">
        <v>1876644.9419</v>
      </c>
      <c r="HW15" s="14">
        <v>246710888.58500004</v>
      </c>
    </row>
    <row r="16" spans="1:231" x14ac:dyDescent="0.4">
      <c r="A16" s="18">
        <v>846</v>
      </c>
      <c r="B16" s="19" t="s">
        <v>299</v>
      </c>
      <c r="C16" s="19">
        <v>10000883</v>
      </c>
      <c r="D16" s="20">
        <v>4265</v>
      </c>
      <c r="E16" s="20">
        <v>5321</v>
      </c>
      <c r="F16" s="20">
        <v>5831</v>
      </c>
      <c r="G16" s="20">
        <v>5525</v>
      </c>
      <c r="H16" s="155"/>
      <c r="I16" s="247" t="s">
        <v>477</v>
      </c>
      <c r="J16" s="247">
        <v>29</v>
      </c>
      <c r="K16" s="248">
        <v>3189</v>
      </c>
      <c r="L16" s="249">
        <v>17679</v>
      </c>
      <c r="M16" s="248">
        <v>56378331</v>
      </c>
      <c r="N16" s="250">
        <v>0.36496593063294008</v>
      </c>
      <c r="O16" s="250">
        <v>2.5000000000000001E-2</v>
      </c>
      <c r="P16" s="248">
        <v>4562</v>
      </c>
      <c r="Q16" s="249">
        <v>7419</v>
      </c>
      <c r="R16" s="248">
        <v>33845478</v>
      </c>
      <c r="S16" s="250">
        <v>0.2190991850394915</v>
      </c>
      <c r="T16" s="250">
        <v>2.5000000000000001E-2</v>
      </c>
      <c r="U16" s="251">
        <v>5129.53</v>
      </c>
      <c r="V16" s="251">
        <v>4683</v>
      </c>
      <c r="W16" s="251">
        <v>24021588.989999998</v>
      </c>
      <c r="X16" s="250">
        <v>0.15550409927915987</v>
      </c>
      <c r="Y16" s="250">
        <v>2.5000000000000001E-2</v>
      </c>
      <c r="Z16" s="248">
        <v>114245397.98999999</v>
      </c>
      <c r="AA16" s="248">
        <v>686</v>
      </c>
      <c r="AB16" s="248">
        <v>773</v>
      </c>
      <c r="AC16" s="252">
        <v>4054.1882901451377</v>
      </c>
      <c r="AD16" s="252">
        <v>2427.0000000000005</v>
      </c>
      <c r="AE16" s="248">
        <v>4657244.1670395648</v>
      </c>
      <c r="AF16" s="253">
        <v>0.2</v>
      </c>
      <c r="AG16" s="253">
        <v>0.2</v>
      </c>
      <c r="AH16" s="248">
        <v>733</v>
      </c>
      <c r="AI16" s="248">
        <v>674</v>
      </c>
      <c r="AJ16" s="252">
        <v>4301.5541661448442</v>
      </c>
      <c r="AK16" s="252">
        <v>2968.0000000000009</v>
      </c>
      <c r="AL16" s="248">
        <v>5153471.2037841715</v>
      </c>
      <c r="AM16" s="253">
        <v>0.2</v>
      </c>
      <c r="AN16" s="253">
        <v>0.2</v>
      </c>
      <c r="AO16" s="248">
        <v>291</v>
      </c>
      <c r="AP16" s="248">
        <v>300</v>
      </c>
      <c r="AQ16" s="252">
        <v>1301.983965098681</v>
      </c>
      <c r="AR16" s="252">
        <v>840.60041100458147</v>
      </c>
      <c r="AS16" s="248">
        <v>631057.45714509068</v>
      </c>
      <c r="AT16" s="253">
        <v>0.2</v>
      </c>
      <c r="AU16" s="253">
        <v>0.2</v>
      </c>
      <c r="AV16" s="248">
        <v>348</v>
      </c>
      <c r="AW16" s="248">
        <v>409</v>
      </c>
      <c r="AX16" s="252">
        <v>1700.2238854426635</v>
      </c>
      <c r="AY16" s="252">
        <v>1193.5685178785318</v>
      </c>
      <c r="AZ16" s="248">
        <v>1079847.4359463663</v>
      </c>
      <c r="BA16" s="253">
        <v>0.2</v>
      </c>
      <c r="BB16" s="253">
        <v>0.2</v>
      </c>
      <c r="BC16" s="248">
        <v>519</v>
      </c>
      <c r="BD16" s="248">
        <v>518</v>
      </c>
      <c r="BE16" s="252">
        <v>520.28430053173111</v>
      </c>
      <c r="BF16" s="252">
        <v>357.18376433725962</v>
      </c>
      <c r="BG16" s="248">
        <v>455048.74190266896</v>
      </c>
      <c r="BH16" s="253">
        <v>0.2</v>
      </c>
      <c r="BI16" s="253">
        <v>0.2</v>
      </c>
      <c r="BJ16" s="248">
        <v>557</v>
      </c>
      <c r="BK16" s="248">
        <v>572</v>
      </c>
      <c r="BL16" s="252">
        <v>1183.513897213991</v>
      </c>
      <c r="BM16" s="252">
        <v>779.54171081083439</v>
      </c>
      <c r="BN16" s="248">
        <v>1105115.0993319904</v>
      </c>
      <c r="BO16" s="253">
        <v>0.2</v>
      </c>
      <c r="BP16" s="253">
        <v>0.2</v>
      </c>
      <c r="BQ16" s="248">
        <v>614</v>
      </c>
      <c r="BR16" s="248">
        <v>608</v>
      </c>
      <c r="BS16" s="252">
        <v>674.39322386834601</v>
      </c>
      <c r="BT16" s="252">
        <v>522.42140538997205</v>
      </c>
      <c r="BU16" s="248">
        <v>731709.65393226757</v>
      </c>
      <c r="BV16" s="253">
        <v>0.2</v>
      </c>
      <c r="BW16" s="253">
        <v>0.2</v>
      </c>
      <c r="BX16" s="248">
        <v>1022</v>
      </c>
      <c r="BY16" s="248">
        <v>743</v>
      </c>
      <c r="BZ16" s="252">
        <v>599.09516857198946</v>
      </c>
      <c r="CA16" s="252">
        <v>402.33041113932802</v>
      </c>
      <c r="CB16" s="248">
        <v>911206.75775709399</v>
      </c>
      <c r="CC16" s="253">
        <v>0.2</v>
      </c>
      <c r="CD16" s="253">
        <v>0.2</v>
      </c>
      <c r="CE16" s="248">
        <v>14724700.516839216</v>
      </c>
      <c r="CF16" s="253">
        <v>9.5320559017959536E-2</v>
      </c>
      <c r="CG16" s="248">
        <v>0</v>
      </c>
      <c r="CH16" s="249">
        <v>106.64239428220836</v>
      </c>
      <c r="CI16" s="248">
        <v>0</v>
      </c>
      <c r="CJ16" s="250">
        <v>0</v>
      </c>
      <c r="CK16" s="250">
        <v>0</v>
      </c>
      <c r="CL16" s="247" t="s">
        <v>466</v>
      </c>
      <c r="CM16" s="248">
        <v>570</v>
      </c>
      <c r="CN16" s="249">
        <v>1575.0588990199753</v>
      </c>
      <c r="CO16" s="248">
        <v>897783.57244138594</v>
      </c>
      <c r="CP16" s="250">
        <v>0</v>
      </c>
      <c r="CQ16" s="247" t="s">
        <v>467</v>
      </c>
      <c r="CR16" s="248">
        <v>1755</v>
      </c>
      <c r="CS16" s="249">
        <v>240.03815345261179</v>
      </c>
      <c r="CT16" s="248">
        <v>421266.9593093337</v>
      </c>
      <c r="CU16" s="250">
        <v>0</v>
      </c>
      <c r="CV16" s="250">
        <v>8.5388924491623525E-3</v>
      </c>
      <c r="CW16" s="248">
        <v>1176.1559999999999</v>
      </c>
      <c r="CX16" s="248">
        <v>1176.1559999999999</v>
      </c>
      <c r="CY16" s="251">
        <v>82.58697348583209</v>
      </c>
      <c r="CZ16" s="251">
        <v>19.439999999999984</v>
      </c>
      <c r="DA16" s="248">
        <v>119999.63702720231</v>
      </c>
      <c r="DB16" s="254">
        <v>7.7681936351127359E-4</v>
      </c>
      <c r="DC16" s="254">
        <v>0</v>
      </c>
      <c r="DD16" s="254">
        <v>0</v>
      </c>
      <c r="DE16" s="248">
        <v>1439050.1687779219</v>
      </c>
      <c r="DF16" s="248">
        <v>1130</v>
      </c>
      <c r="DG16" s="250">
        <v>0.28373337681204852</v>
      </c>
      <c r="DH16" s="252">
        <v>5016.1223686602061</v>
      </c>
      <c r="DI16" s="248">
        <v>5668218.2765860325</v>
      </c>
      <c r="DJ16" s="254">
        <v>1</v>
      </c>
      <c r="DK16" s="250">
        <v>0.64527133999999997</v>
      </c>
      <c r="DL16" s="250">
        <v>0.64527133999999997</v>
      </c>
      <c r="DM16" s="250">
        <v>0.64527133999999997</v>
      </c>
      <c r="DN16" s="250">
        <v>0.63585522999999999</v>
      </c>
      <c r="DO16" s="250">
        <v>0.58045405000000005</v>
      </c>
      <c r="DP16" s="248">
        <v>1710</v>
      </c>
      <c r="DQ16" s="250">
        <v>0.2183918123482908</v>
      </c>
      <c r="DR16" s="250">
        <v>0.21636839251340106</v>
      </c>
      <c r="DS16" s="250">
        <v>0.21720904335212421</v>
      </c>
      <c r="DT16" s="250">
        <v>0.20378436801281252</v>
      </c>
      <c r="DU16" s="250">
        <v>0.20080227919062513</v>
      </c>
      <c r="DV16" s="252">
        <v>2560.0043891686223</v>
      </c>
      <c r="DW16" s="248">
        <v>4377607.5054783439</v>
      </c>
      <c r="DX16" s="254">
        <v>1</v>
      </c>
      <c r="DY16" s="248">
        <v>10045825.782064376</v>
      </c>
      <c r="DZ16" s="250">
        <v>6.503179662284625E-2</v>
      </c>
      <c r="EA16" s="248">
        <v>133000</v>
      </c>
      <c r="EB16" s="248">
        <v>133000</v>
      </c>
      <c r="EC16" s="248">
        <v>8246000</v>
      </c>
      <c r="ED16" s="253">
        <v>5.3380598726826871E-2</v>
      </c>
      <c r="EE16" s="253">
        <v>0</v>
      </c>
      <c r="EF16" s="253">
        <v>0</v>
      </c>
      <c r="EG16" s="248">
        <v>0</v>
      </c>
      <c r="EH16" s="248">
        <v>0</v>
      </c>
      <c r="EI16" s="248">
        <v>0</v>
      </c>
      <c r="EJ16" s="248">
        <v>0</v>
      </c>
      <c r="EK16" s="248">
        <v>0</v>
      </c>
      <c r="EL16" s="254">
        <v>0</v>
      </c>
      <c r="EM16" s="254">
        <v>0</v>
      </c>
      <c r="EN16" s="254">
        <v>0</v>
      </c>
      <c r="EO16" s="247">
        <v>2</v>
      </c>
      <c r="EP16" s="247">
        <v>3</v>
      </c>
      <c r="EQ16" s="247">
        <v>2</v>
      </c>
      <c r="ER16" s="247">
        <v>2</v>
      </c>
      <c r="ES16" s="247">
        <v>21.4</v>
      </c>
      <c r="ET16" s="247">
        <v>120</v>
      </c>
      <c r="EU16" s="247">
        <v>69.2</v>
      </c>
      <c r="EV16" s="247">
        <v>62.5</v>
      </c>
      <c r="EW16" s="247" t="s">
        <v>477</v>
      </c>
      <c r="EX16" s="247" t="s">
        <v>477</v>
      </c>
      <c r="EY16" s="247" t="s">
        <v>477</v>
      </c>
      <c r="EZ16" s="247" t="s">
        <v>477</v>
      </c>
      <c r="FA16" s="247" t="s">
        <v>479</v>
      </c>
      <c r="FB16" s="247" t="s">
        <v>479</v>
      </c>
      <c r="FC16" s="247" t="s">
        <v>479</v>
      </c>
      <c r="FD16" s="247" t="s">
        <v>479</v>
      </c>
      <c r="FE16" s="248">
        <v>0</v>
      </c>
      <c r="FF16" s="253">
        <v>0</v>
      </c>
      <c r="FG16" s="248">
        <v>389572</v>
      </c>
      <c r="FH16" s="253">
        <v>2.5218999038573121E-3</v>
      </c>
      <c r="FI16" s="254">
        <v>0</v>
      </c>
      <c r="FJ16" s="248">
        <v>2886846</v>
      </c>
      <c r="FK16" s="253">
        <v>1.8688038796039929E-2</v>
      </c>
      <c r="FL16" s="254">
        <v>0</v>
      </c>
      <c r="FM16" s="248">
        <v>257779</v>
      </c>
      <c r="FN16" s="253">
        <v>1.6687360367696705E-3</v>
      </c>
      <c r="FO16" s="254">
        <v>0</v>
      </c>
      <c r="FP16" s="247" t="s">
        <v>489</v>
      </c>
      <c r="FQ16" s="248">
        <v>0</v>
      </c>
      <c r="FR16" s="253">
        <v>0</v>
      </c>
      <c r="FS16" s="254">
        <v>0</v>
      </c>
      <c r="FT16" s="254">
        <v>0</v>
      </c>
      <c r="FU16" s="247" t="s">
        <v>490</v>
      </c>
      <c r="FV16" s="248">
        <v>0</v>
      </c>
      <c r="FW16" s="253">
        <v>0</v>
      </c>
      <c r="FX16" s="254">
        <v>0</v>
      </c>
      <c r="FY16" s="247" t="s">
        <v>496</v>
      </c>
      <c r="FZ16" s="248">
        <v>35135</v>
      </c>
      <c r="GA16" s="253">
        <v>2.2744692411679141E-4</v>
      </c>
      <c r="GB16" s="254">
        <v>0</v>
      </c>
      <c r="GC16" s="247" t="s">
        <v>492</v>
      </c>
      <c r="GD16" s="248">
        <v>0</v>
      </c>
      <c r="GE16" s="253">
        <v>0</v>
      </c>
      <c r="GF16" s="254">
        <v>0</v>
      </c>
      <c r="GG16" s="247" t="s">
        <v>493</v>
      </c>
      <c r="GH16" s="248">
        <v>0</v>
      </c>
      <c r="GI16" s="253">
        <v>0</v>
      </c>
      <c r="GJ16" s="254">
        <v>0</v>
      </c>
      <c r="GK16" s="247" t="s">
        <v>494</v>
      </c>
      <c r="GL16" s="248">
        <v>0</v>
      </c>
      <c r="GM16" s="253">
        <v>0</v>
      </c>
      <c r="GN16" s="254">
        <v>0</v>
      </c>
      <c r="GO16" s="247" t="s">
        <v>495</v>
      </c>
      <c r="GP16" s="248">
        <v>0</v>
      </c>
      <c r="GQ16" s="253">
        <v>0</v>
      </c>
      <c r="GR16" s="254">
        <v>0</v>
      </c>
      <c r="GS16" s="248">
        <v>152270306.45768151</v>
      </c>
      <c r="GT16" s="253">
        <v>0.98572400279268135</v>
      </c>
      <c r="GU16" s="248">
        <v>2205293.229736439</v>
      </c>
      <c r="GV16" s="253">
        <v>1.4275997207318562E-2</v>
      </c>
      <c r="GW16" s="253">
        <v>0</v>
      </c>
      <c r="GX16" s="248">
        <v>154475599.68741795</v>
      </c>
      <c r="GY16" s="253">
        <v>1</v>
      </c>
      <c r="GZ16" s="253">
        <v>0.01</v>
      </c>
      <c r="HA16" s="248">
        <v>102406.46971236879</v>
      </c>
      <c r="HB16" s="247" t="s">
        <v>488</v>
      </c>
      <c r="HC16" s="247" t="s">
        <v>477</v>
      </c>
      <c r="HD16" s="254">
        <v>0.01</v>
      </c>
      <c r="HE16" s="254">
        <v>6.9912707000000004E-2</v>
      </c>
      <c r="HF16" s="248">
        <v>-102406.15264183099</v>
      </c>
      <c r="HG16" s="248">
        <v>0.31707053779246053</v>
      </c>
      <c r="HH16" s="253">
        <v>2.0489661018934423E-9</v>
      </c>
      <c r="HI16" s="253">
        <v>0</v>
      </c>
      <c r="HJ16" s="248">
        <v>154475600.0044885</v>
      </c>
      <c r="HK16" s="248">
        <v>15846900.835182223</v>
      </c>
      <c r="HL16" s="254">
        <v>0</v>
      </c>
      <c r="HM16" s="248">
        <v>380000</v>
      </c>
      <c r="HN16" s="248">
        <v>271000</v>
      </c>
      <c r="HO16" s="248">
        <v>0</v>
      </c>
      <c r="HP16" s="248">
        <v>0</v>
      </c>
      <c r="HQ16" s="248">
        <v>154746600.0044885</v>
      </c>
      <c r="HR16" s="253">
        <v>0.73956921495159145</v>
      </c>
      <c r="HS16" s="253">
        <v>0.90923728240507085</v>
      </c>
      <c r="HT16" s="247" t="s">
        <v>498</v>
      </c>
      <c r="HU16" s="255">
        <v>1.2698523179275052</v>
      </c>
      <c r="HV16" s="14">
        <v>2886846</v>
      </c>
      <c r="HW16" s="14">
        <v>151859754.0044885</v>
      </c>
    </row>
    <row r="17" spans="1:231" x14ac:dyDescent="0.4">
      <c r="A17" s="18">
        <v>801</v>
      </c>
      <c r="B17" s="19" t="s">
        <v>300</v>
      </c>
      <c r="C17" s="19">
        <v>10000896</v>
      </c>
      <c r="D17" s="20">
        <v>4265</v>
      </c>
      <c r="E17" s="20">
        <v>5321</v>
      </c>
      <c r="F17" s="20">
        <v>5831</v>
      </c>
      <c r="G17" s="20">
        <v>5525</v>
      </c>
      <c r="H17" s="155"/>
      <c r="I17" s="247" t="s">
        <v>464</v>
      </c>
      <c r="J17" s="247">
        <v>0</v>
      </c>
      <c r="K17" s="248">
        <v>3123</v>
      </c>
      <c r="L17" s="249">
        <v>35361</v>
      </c>
      <c r="M17" s="248">
        <v>110432403</v>
      </c>
      <c r="N17" s="250">
        <v>0.36536811848186346</v>
      </c>
      <c r="O17" s="250">
        <v>0.1</v>
      </c>
      <c r="P17" s="248">
        <v>4404</v>
      </c>
      <c r="Q17" s="249">
        <v>12921</v>
      </c>
      <c r="R17" s="248">
        <v>56904084</v>
      </c>
      <c r="S17" s="250">
        <v>0.18826845690402944</v>
      </c>
      <c r="T17" s="250">
        <v>0.1</v>
      </c>
      <c r="U17" s="251">
        <v>4963</v>
      </c>
      <c r="V17" s="251">
        <v>7742</v>
      </c>
      <c r="W17" s="251">
        <v>38423546</v>
      </c>
      <c r="X17" s="250">
        <v>0.12712517636170001</v>
      </c>
      <c r="Y17" s="250">
        <v>0.1</v>
      </c>
      <c r="Z17" s="248">
        <v>205760033</v>
      </c>
      <c r="AA17" s="248">
        <v>553.76574495633065</v>
      </c>
      <c r="AB17" s="248">
        <v>553.76574495633065</v>
      </c>
      <c r="AC17" s="252">
        <v>9645</v>
      </c>
      <c r="AD17" s="252">
        <v>5549.2583732057401</v>
      </c>
      <c r="AE17" s="248">
        <v>8414059.8070972413</v>
      </c>
      <c r="AF17" s="253">
        <v>0.1</v>
      </c>
      <c r="AG17" s="253">
        <v>0.1</v>
      </c>
      <c r="AH17" s="248">
        <v>692.21553563607711</v>
      </c>
      <c r="AI17" s="248">
        <v>1011.2326371951131</v>
      </c>
      <c r="AJ17" s="252">
        <v>9931</v>
      </c>
      <c r="AK17" s="252">
        <v>6711.607655502391</v>
      </c>
      <c r="AL17" s="248">
        <v>13661389.193694474</v>
      </c>
      <c r="AM17" s="253">
        <v>0.1</v>
      </c>
      <c r="AN17" s="253">
        <v>0.1</v>
      </c>
      <c r="AO17" s="248">
        <v>258.83171101734558</v>
      </c>
      <c r="AP17" s="248">
        <v>373.1984340770411</v>
      </c>
      <c r="AQ17" s="252">
        <v>4062.1124640773314</v>
      </c>
      <c r="AR17" s="252">
        <v>2437.2104478197598</v>
      </c>
      <c r="AS17" s="248">
        <v>1960966.6420645597</v>
      </c>
      <c r="AT17" s="253">
        <v>0.1</v>
      </c>
      <c r="AU17" s="253">
        <v>0.1</v>
      </c>
      <c r="AV17" s="248">
        <v>313.00190428113245</v>
      </c>
      <c r="AW17" s="248">
        <v>499.59555169254384</v>
      </c>
      <c r="AX17" s="252">
        <v>3406.8210932407915</v>
      </c>
      <c r="AY17" s="252">
        <v>2007.0242274079646</v>
      </c>
      <c r="AZ17" s="248">
        <v>2069041.865881681</v>
      </c>
      <c r="BA17" s="253">
        <v>0.1</v>
      </c>
      <c r="BB17" s="253">
        <v>0.1</v>
      </c>
      <c r="BC17" s="248">
        <v>493.58035441464034</v>
      </c>
      <c r="BD17" s="248">
        <v>698.23073291398066</v>
      </c>
      <c r="BE17" s="252">
        <v>2242.8929671032347</v>
      </c>
      <c r="BF17" s="252">
        <v>1304.5512210127763</v>
      </c>
      <c r="BG17" s="248">
        <v>2017925.6607884979</v>
      </c>
      <c r="BH17" s="253">
        <v>0.1</v>
      </c>
      <c r="BI17" s="253">
        <v>0.1</v>
      </c>
      <c r="BJ17" s="248">
        <v>535.70901386840171</v>
      </c>
      <c r="BK17" s="248">
        <v>758.42726270988942</v>
      </c>
      <c r="BL17" s="252">
        <v>2592.2671879632148</v>
      </c>
      <c r="BM17" s="252">
        <v>1520.4211042438958</v>
      </c>
      <c r="BN17" s="248">
        <v>2541829.715205234</v>
      </c>
      <c r="BO17" s="253">
        <v>0.1</v>
      </c>
      <c r="BP17" s="253">
        <v>0.1</v>
      </c>
      <c r="BQ17" s="248">
        <v>571.8224760442597</v>
      </c>
      <c r="BR17" s="248">
        <v>818.61265325157979</v>
      </c>
      <c r="BS17" s="252">
        <v>3861.2393720752798</v>
      </c>
      <c r="BT17" s="252">
        <v>2398.8545439036047</v>
      </c>
      <c r="BU17" s="248">
        <v>4171676.1412892072</v>
      </c>
      <c r="BV17" s="253">
        <v>0.1</v>
      </c>
      <c r="BW17" s="253">
        <v>0.1</v>
      </c>
      <c r="BX17" s="248">
        <v>746.38572889986392</v>
      </c>
      <c r="BY17" s="248">
        <v>1041.3309020930674</v>
      </c>
      <c r="BZ17" s="252">
        <v>2717.9571359071338</v>
      </c>
      <c r="CA17" s="252">
        <v>1601.3203076079167</v>
      </c>
      <c r="CB17" s="248">
        <v>3696148.7384639326</v>
      </c>
      <c r="CC17" s="253">
        <v>0.1</v>
      </c>
      <c r="CD17" s="253">
        <v>0.1</v>
      </c>
      <c r="CE17" s="248">
        <v>38533037.764484823</v>
      </c>
      <c r="CF17" s="253">
        <v>0.1274874323562479</v>
      </c>
      <c r="CG17" s="248">
        <v>0</v>
      </c>
      <c r="CH17" s="249">
        <v>294.58691731669853</v>
      </c>
      <c r="CI17" s="248">
        <v>0</v>
      </c>
      <c r="CJ17" s="250">
        <v>0</v>
      </c>
      <c r="CK17" s="250">
        <v>0</v>
      </c>
      <c r="CL17" s="247" t="s">
        <v>466</v>
      </c>
      <c r="CM17" s="248">
        <v>662.11727073812267</v>
      </c>
      <c r="CN17" s="249">
        <v>4252.6005243122136</v>
      </c>
      <c r="CO17" s="248">
        <v>2815720.2526971125</v>
      </c>
      <c r="CP17" s="250">
        <v>0</v>
      </c>
      <c r="CQ17" s="247" t="s">
        <v>467</v>
      </c>
      <c r="CR17" s="248">
        <v>1787.7166309929314</v>
      </c>
      <c r="CS17" s="249">
        <v>592.55200099676779</v>
      </c>
      <c r="CT17" s="248">
        <v>1059315.0669100618</v>
      </c>
      <c r="CU17" s="250">
        <v>0</v>
      </c>
      <c r="CV17" s="250">
        <v>1.2820642540719136E-2</v>
      </c>
      <c r="CW17" s="248">
        <v>0</v>
      </c>
      <c r="CX17" s="248">
        <v>0</v>
      </c>
      <c r="CY17" s="251">
        <v>212.68901399894705</v>
      </c>
      <c r="CZ17" s="251">
        <v>69.20734321331598</v>
      </c>
      <c r="DA17" s="248">
        <v>0</v>
      </c>
      <c r="DB17" s="254">
        <v>0</v>
      </c>
      <c r="DC17" s="254">
        <v>0</v>
      </c>
      <c r="DD17" s="254">
        <v>0</v>
      </c>
      <c r="DE17" s="248">
        <v>3875035.319607174</v>
      </c>
      <c r="DF17" s="248">
        <v>1318.219344198342</v>
      </c>
      <c r="DG17" s="250">
        <v>0.30110903744260875</v>
      </c>
      <c r="DH17" s="252">
        <v>10647.516673008087</v>
      </c>
      <c r="DI17" s="248">
        <v>14035762.446033632</v>
      </c>
      <c r="DJ17" s="254">
        <v>1</v>
      </c>
      <c r="DK17" s="250">
        <v>0.64527133999999997</v>
      </c>
      <c r="DL17" s="250">
        <v>0.64527133999999997</v>
      </c>
      <c r="DM17" s="250">
        <v>0.64527133999999997</v>
      </c>
      <c r="DN17" s="250">
        <v>0.63585522999999999</v>
      </c>
      <c r="DO17" s="250">
        <v>0.58045405000000005</v>
      </c>
      <c r="DP17" s="248">
        <v>1998.3933460243936</v>
      </c>
      <c r="DQ17" s="250">
        <v>0.23138189101060488</v>
      </c>
      <c r="DR17" s="250">
        <v>0.23051377553238508</v>
      </c>
      <c r="DS17" s="250">
        <v>0.22955186314391043</v>
      </c>
      <c r="DT17" s="250">
        <v>0.22971689479975424</v>
      </c>
      <c r="DU17" s="250">
        <v>0.22084198856451334</v>
      </c>
      <c r="DV17" s="252">
        <v>4724.1164608335948</v>
      </c>
      <c r="DW17" s="248">
        <v>9440642.9011741634</v>
      </c>
      <c r="DX17" s="254">
        <v>1</v>
      </c>
      <c r="DY17" s="248">
        <v>23476405.347207796</v>
      </c>
      <c r="DZ17" s="250">
        <v>7.767222135360824E-2</v>
      </c>
      <c r="EA17" s="248">
        <v>125000</v>
      </c>
      <c r="EB17" s="248">
        <v>125000</v>
      </c>
      <c r="EC17" s="248">
        <v>15750000</v>
      </c>
      <c r="ED17" s="253">
        <v>5.2109233429334587E-2</v>
      </c>
      <c r="EE17" s="253">
        <v>0.2</v>
      </c>
      <c r="EF17" s="253">
        <v>0.2</v>
      </c>
      <c r="EG17" s="248">
        <v>0</v>
      </c>
      <c r="EH17" s="248">
        <v>0</v>
      </c>
      <c r="EI17" s="248">
        <v>0</v>
      </c>
      <c r="EJ17" s="248">
        <v>0</v>
      </c>
      <c r="EK17" s="248">
        <v>0</v>
      </c>
      <c r="EL17" s="254">
        <v>0</v>
      </c>
      <c r="EM17" s="254">
        <v>0</v>
      </c>
      <c r="EN17" s="254">
        <v>0</v>
      </c>
      <c r="EO17" s="247">
        <v>2</v>
      </c>
      <c r="EP17" s="247">
        <v>3</v>
      </c>
      <c r="EQ17" s="247">
        <v>2</v>
      </c>
      <c r="ER17" s="247">
        <v>2</v>
      </c>
      <c r="ES17" s="247">
        <v>21.4</v>
      </c>
      <c r="ET17" s="247">
        <v>120</v>
      </c>
      <c r="EU17" s="247">
        <v>69.2</v>
      </c>
      <c r="EV17" s="247">
        <v>62.5</v>
      </c>
      <c r="EW17" s="247" t="s">
        <v>464</v>
      </c>
      <c r="EX17" s="247" t="s">
        <v>464</v>
      </c>
      <c r="EY17" s="247" t="s">
        <v>464</v>
      </c>
      <c r="EZ17" s="247" t="s">
        <v>464</v>
      </c>
      <c r="FA17" s="247" t="s">
        <v>501</v>
      </c>
      <c r="FB17" s="247" t="s">
        <v>501</v>
      </c>
      <c r="FC17" s="247" t="s">
        <v>501</v>
      </c>
      <c r="FD17" s="247" t="s">
        <v>501</v>
      </c>
      <c r="FE17" s="248">
        <v>0</v>
      </c>
      <c r="FF17" s="253">
        <v>0</v>
      </c>
      <c r="FG17" s="248">
        <v>626436</v>
      </c>
      <c r="FH17" s="253">
        <v>2.0725777620659454E-3</v>
      </c>
      <c r="FI17" s="254">
        <v>0</v>
      </c>
      <c r="FJ17" s="248">
        <v>2548936.5499999993</v>
      </c>
      <c r="FK17" s="253">
        <v>8.433214582889698E-3</v>
      </c>
      <c r="FL17" s="254">
        <v>0</v>
      </c>
      <c r="FM17" s="248">
        <v>7113586</v>
      </c>
      <c r="FN17" s="253">
        <v>2.3535461167850571E-2</v>
      </c>
      <c r="FO17" s="254">
        <v>0</v>
      </c>
      <c r="FP17" s="247" t="s">
        <v>489</v>
      </c>
      <c r="FQ17" s="248">
        <v>0</v>
      </c>
      <c r="FR17" s="253">
        <v>0</v>
      </c>
      <c r="FS17" s="254">
        <v>0.2</v>
      </c>
      <c r="FT17" s="254">
        <v>0.2</v>
      </c>
      <c r="FU17" s="247" t="s">
        <v>490</v>
      </c>
      <c r="FV17" s="248">
        <v>0</v>
      </c>
      <c r="FW17" s="253">
        <v>0</v>
      </c>
      <c r="FX17" s="254">
        <v>0</v>
      </c>
      <c r="FY17" s="247" t="s">
        <v>491</v>
      </c>
      <c r="FZ17" s="248">
        <v>0</v>
      </c>
      <c r="GA17" s="253">
        <v>0</v>
      </c>
      <c r="GB17" s="254">
        <v>0</v>
      </c>
      <c r="GC17" s="247" t="s">
        <v>492</v>
      </c>
      <c r="GD17" s="248">
        <v>0</v>
      </c>
      <c r="GE17" s="253">
        <v>0</v>
      </c>
      <c r="GF17" s="254">
        <v>0</v>
      </c>
      <c r="GG17" s="247" t="s">
        <v>493</v>
      </c>
      <c r="GH17" s="248">
        <v>0</v>
      </c>
      <c r="GI17" s="253">
        <v>0</v>
      </c>
      <c r="GJ17" s="254">
        <v>0</v>
      </c>
      <c r="GK17" s="247" t="s">
        <v>494</v>
      </c>
      <c r="GL17" s="248">
        <v>0</v>
      </c>
      <c r="GM17" s="253">
        <v>0</v>
      </c>
      <c r="GN17" s="254">
        <v>0</v>
      </c>
      <c r="GO17" s="247" t="s">
        <v>495</v>
      </c>
      <c r="GP17" s="248">
        <v>0</v>
      </c>
      <c r="GQ17" s="253">
        <v>0</v>
      </c>
      <c r="GR17" s="254">
        <v>0</v>
      </c>
      <c r="GS17" s="248">
        <v>297683469.98129982</v>
      </c>
      <c r="GT17" s="253">
        <v>0.98489253494030904</v>
      </c>
      <c r="GU17" s="248">
        <v>4566226.7324044695</v>
      </c>
      <c r="GV17" s="253">
        <v>1.5107465059690935E-2</v>
      </c>
      <c r="GW17" s="253">
        <v>0</v>
      </c>
      <c r="GX17" s="248">
        <v>302249696.71370429</v>
      </c>
      <c r="GY17" s="253">
        <v>1</v>
      </c>
      <c r="GZ17" s="253">
        <v>5.0000000000000001E-3</v>
      </c>
      <c r="HA17" s="248">
        <v>406865.06591969554</v>
      </c>
      <c r="HB17" s="247" t="s">
        <v>488</v>
      </c>
      <c r="HC17" s="247" t="s">
        <v>464</v>
      </c>
      <c r="HD17" s="254">
        <v>0</v>
      </c>
      <c r="HE17" s="254">
        <v>0</v>
      </c>
      <c r="HF17" s="248">
        <v>0</v>
      </c>
      <c r="HG17" s="248">
        <v>406865.06591969554</v>
      </c>
      <c r="HH17" s="253">
        <v>1.335487617739233E-3</v>
      </c>
      <c r="HI17" s="253">
        <v>0</v>
      </c>
      <c r="HJ17" s="248">
        <v>302656561.77962399</v>
      </c>
      <c r="HK17" s="248">
        <v>51055712.42365627</v>
      </c>
      <c r="HL17" s="254">
        <v>0</v>
      </c>
      <c r="HM17" s="248">
        <v>0</v>
      </c>
      <c r="HN17" s="248">
        <v>2000000</v>
      </c>
      <c r="HO17" s="248">
        <v>0</v>
      </c>
      <c r="HP17" s="248">
        <v>0</v>
      </c>
      <c r="HQ17" s="248">
        <v>304656561.77962399</v>
      </c>
      <c r="HR17" s="253">
        <v>0.6807617517475929</v>
      </c>
      <c r="HS17" s="253">
        <v>0.89874204799816826</v>
      </c>
      <c r="HT17" s="247" t="s">
        <v>498</v>
      </c>
      <c r="HU17" s="255">
        <v>1.3719107055046476</v>
      </c>
      <c r="HV17" s="14">
        <v>2591677.2399999988</v>
      </c>
      <c r="HW17" s="14">
        <v>302064884.53962398</v>
      </c>
    </row>
    <row r="18" spans="1:231" x14ac:dyDescent="0.4">
      <c r="A18" s="18">
        <v>305</v>
      </c>
      <c r="B18" s="19" t="s">
        <v>301</v>
      </c>
      <c r="C18" s="19">
        <v>10003987</v>
      </c>
      <c r="D18" s="20">
        <v>4265</v>
      </c>
      <c r="E18" s="20">
        <v>5321</v>
      </c>
      <c r="F18" s="20">
        <v>5831</v>
      </c>
      <c r="G18" s="20">
        <v>5525</v>
      </c>
      <c r="H18" s="155"/>
      <c r="I18" s="247" t="s">
        <v>464</v>
      </c>
      <c r="J18" s="247">
        <v>0</v>
      </c>
      <c r="K18" s="248">
        <v>3533</v>
      </c>
      <c r="L18" s="249">
        <v>27337</v>
      </c>
      <c r="M18" s="248">
        <v>96581621</v>
      </c>
      <c r="N18" s="250">
        <v>0.39936034632560791</v>
      </c>
      <c r="O18" s="250">
        <v>0.04</v>
      </c>
      <c r="P18" s="248">
        <v>4981</v>
      </c>
      <c r="Q18" s="249">
        <v>11701</v>
      </c>
      <c r="R18" s="248">
        <v>58282681</v>
      </c>
      <c r="S18" s="250">
        <v>0.24099607594021361</v>
      </c>
      <c r="T18" s="250">
        <v>0.04</v>
      </c>
      <c r="U18" s="251">
        <v>5617</v>
      </c>
      <c r="V18" s="251">
        <v>7284</v>
      </c>
      <c r="W18" s="251">
        <v>40914228</v>
      </c>
      <c r="X18" s="250">
        <v>0.16917836017398055</v>
      </c>
      <c r="Y18" s="250">
        <v>0.04</v>
      </c>
      <c r="Z18" s="248">
        <v>195778530</v>
      </c>
      <c r="AA18" s="248">
        <v>524</v>
      </c>
      <c r="AB18" s="248">
        <v>524</v>
      </c>
      <c r="AC18" s="252">
        <v>3873.4906244957378</v>
      </c>
      <c r="AD18" s="252">
        <v>2968.2771024267327</v>
      </c>
      <c r="AE18" s="248">
        <v>3585086.2889073747</v>
      </c>
      <c r="AF18" s="253">
        <v>0</v>
      </c>
      <c r="AG18" s="253">
        <v>0</v>
      </c>
      <c r="AH18" s="248">
        <v>652</v>
      </c>
      <c r="AI18" s="248">
        <v>950</v>
      </c>
      <c r="AJ18" s="252">
        <v>4128.2140625802876</v>
      </c>
      <c r="AK18" s="252">
        <v>3877.5062866570588</v>
      </c>
      <c r="AL18" s="248">
        <v>6375226.541126553</v>
      </c>
      <c r="AM18" s="253">
        <v>0.5</v>
      </c>
      <c r="AN18" s="253">
        <v>0.5</v>
      </c>
      <c r="AO18" s="248">
        <v>244</v>
      </c>
      <c r="AP18" s="248">
        <v>349</v>
      </c>
      <c r="AQ18" s="252">
        <v>1293.5037458248955</v>
      </c>
      <c r="AR18" s="252">
        <v>1084.55652142228</v>
      </c>
      <c r="AS18" s="248">
        <v>694125.13995765022</v>
      </c>
      <c r="AT18" s="253">
        <v>0.5</v>
      </c>
      <c r="AU18" s="253">
        <v>0.5</v>
      </c>
      <c r="AV18" s="248">
        <v>293</v>
      </c>
      <c r="AW18" s="248">
        <v>471</v>
      </c>
      <c r="AX18" s="252">
        <v>2394.6665711318337</v>
      </c>
      <c r="AY18" s="252">
        <v>1935.5974076876582</v>
      </c>
      <c r="AZ18" s="248">
        <v>1613303.6843625144</v>
      </c>
      <c r="BA18" s="253">
        <v>0.5</v>
      </c>
      <c r="BB18" s="253">
        <v>0.5</v>
      </c>
      <c r="BC18" s="248">
        <v>455</v>
      </c>
      <c r="BD18" s="248">
        <v>645</v>
      </c>
      <c r="BE18" s="252">
        <v>1277.5394949328831</v>
      </c>
      <c r="BF18" s="252">
        <v>1084.5442588513183</v>
      </c>
      <c r="BG18" s="248">
        <v>1280811.517153562</v>
      </c>
      <c r="BH18" s="253">
        <v>0.5</v>
      </c>
      <c r="BI18" s="253">
        <v>0.5</v>
      </c>
      <c r="BJ18" s="248">
        <v>499</v>
      </c>
      <c r="BK18" s="248">
        <v>705</v>
      </c>
      <c r="BL18" s="252">
        <v>1308.3932912619014</v>
      </c>
      <c r="BM18" s="252">
        <v>1172.4302427897076</v>
      </c>
      <c r="BN18" s="248">
        <v>1479451.5735064326</v>
      </c>
      <c r="BO18" s="253">
        <v>0.5</v>
      </c>
      <c r="BP18" s="253">
        <v>0.5</v>
      </c>
      <c r="BQ18" s="248">
        <v>531</v>
      </c>
      <c r="BR18" s="248">
        <v>759</v>
      </c>
      <c r="BS18" s="252">
        <v>1491.7062786998058</v>
      </c>
      <c r="BT18" s="252">
        <v>1044.0486986320996</v>
      </c>
      <c r="BU18" s="248">
        <v>1584528.9962513605</v>
      </c>
      <c r="BV18" s="253">
        <v>0.5</v>
      </c>
      <c r="BW18" s="253">
        <v>0.5</v>
      </c>
      <c r="BX18" s="248">
        <v>700</v>
      </c>
      <c r="BY18" s="248">
        <v>980</v>
      </c>
      <c r="BZ18" s="252">
        <v>84.152133716929526</v>
      </c>
      <c r="CA18" s="252">
        <v>51.307278745198104</v>
      </c>
      <c r="CB18" s="248">
        <v>109187.62677214481</v>
      </c>
      <c r="CC18" s="253">
        <v>0.5</v>
      </c>
      <c r="CD18" s="253">
        <v>0.5</v>
      </c>
      <c r="CE18" s="248">
        <v>16721721.368037591</v>
      </c>
      <c r="CF18" s="253">
        <v>6.914351164907255E-2</v>
      </c>
      <c r="CG18" s="248">
        <v>0</v>
      </c>
      <c r="CH18" s="249">
        <v>196.68736106770896</v>
      </c>
      <c r="CI18" s="248">
        <v>0</v>
      </c>
      <c r="CJ18" s="250">
        <v>0</v>
      </c>
      <c r="CK18" s="250">
        <v>0</v>
      </c>
      <c r="CL18" s="247" t="s">
        <v>466</v>
      </c>
      <c r="CM18" s="248">
        <v>626</v>
      </c>
      <c r="CN18" s="249">
        <v>2585.3521100837256</v>
      </c>
      <c r="CO18" s="248">
        <v>1618430.4209124122</v>
      </c>
      <c r="CP18" s="250">
        <v>0</v>
      </c>
      <c r="CQ18" s="247" t="s">
        <v>467</v>
      </c>
      <c r="CR18" s="248">
        <v>1686</v>
      </c>
      <c r="CS18" s="249">
        <v>255.95905152283476</v>
      </c>
      <c r="CT18" s="248">
        <v>431546.96086749941</v>
      </c>
      <c r="CU18" s="250">
        <v>0</v>
      </c>
      <c r="CV18" s="250">
        <v>8.4765576376823141E-3</v>
      </c>
      <c r="CW18" s="248">
        <v>0</v>
      </c>
      <c r="CX18" s="248">
        <v>0</v>
      </c>
      <c r="CY18" s="251">
        <v>145.42081980310149</v>
      </c>
      <c r="CZ18" s="251">
        <v>0</v>
      </c>
      <c r="DA18" s="248">
        <v>0</v>
      </c>
      <c r="DB18" s="254">
        <v>0</v>
      </c>
      <c r="DC18" s="254">
        <v>0</v>
      </c>
      <c r="DD18" s="254">
        <v>0</v>
      </c>
      <c r="DE18" s="248">
        <v>2049977.3817799117</v>
      </c>
      <c r="DF18" s="248">
        <v>1248</v>
      </c>
      <c r="DG18" s="250">
        <v>0.21567455656493165</v>
      </c>
      <c r="DH18" s="252">
        <v>5895.8953528155362</v>
      </c>
      <c r="DI18" s="248">
        <v>7358077.400313789</v>
      </c>
      <c r="DJ18" s="254">
        <v>1</v>
      </c>
      <c r="DK18" s="250">
        <v>0.64527133999999997</v>
      </c>
      <c r="DL18" s="250">
        <v>0.64527133999999997</v>
      </c>
      <c r="DM18" s="250">
        <v>0.64527133999999997</v>
      </c>
      <c r="DN18" s="250">
        <v>0.63585522999999999</v>
      </c>
      <c r="DO18" s="250">
        <v>0.58045405000000005</v>
      </c>
      <c r="DP18" s="248">
        <v>1886</v>
      </c>
      <c r="DQ18" s="250">
        <v>0.15800123329124369</v>
      </c>
      <c r="DR18" s="250">
        <v>0.15504701963868284</v>
      </c>
      <c r="DS18" s="250">
        <v>0.15835156231009759</v>
      </c>
      <c r="DT18" s="250">
        <v>0.14514521981675527</v>
      </c>
      <c r="DU18" s="250">
        <v>0.1358320564158243</v>
      </c>
      <c r="DV18" s="252">
        <v>2862.8612244835253</v>
      </c>
      <c r="DW18" s="248">
        <v>5399356.2693759287</v>
      </c>
      <c r="DX18" s="254">
        <v>1</v>
      </c>
      <c r="DY18" s="248">
        <v>12757433.669689719</v>
      </c>
      <c r="DZ18" s="250">
        <v>5.2751373147415459E-2</v>
      </c>
      <c r="EA18" s="248">
        <v>121300</v>
      </c>
      <c r="EB18" s="248">
        <v>121300</v>
      </c>
      <c r="EC18" s="248">
        <v>11523500</v>
      </c>
      <c r="ED18" s="253">
        <v>4.7649116915144167E-2</v>
      </c>
      <c r="EE18" s="253">
        <v>0</v>
      </c>
      <c r="EF18" s="253">
        <v>0</v>
      </c>
      <c r="EG18" s="248">
        <v>55000</v>
      </c>
      <c r="EH18" s="248">
        <v>80000</v>
      </c>
      <c r="EI18" s="248">
        <v>80000</v>
      </c>
      <c r="EJ18" s="248">
        <v>80000</v>
      </c>
      <c r="EK18" s="248">
        <v>43879.786010977579</v>
      </c>
      <c r="EL18" s="254">
        <v>1.8144079957031962E-4</v>
      </c>
      <c r="EM18" s="254">
        <v>0</v>
      </c>
      <c r="EN18" s="254">
        <v>0</v>
      </c>
      <c r="EO18" s="247">
        <v>2</v>
      </c>
      <c r="EP18" s="247">
        <v>3</v>
      </c>
      <c r="EQ18" s="247">
        <v>2</v>
      </c>
      <c r="ER18" s="247">
        <v>2</v>
      </c>
      <c r="ES18" s="247">
        <v>21.4</v>
      </c>
      <c r="ET18" s="247">
        <v>120</v>
      </c>
      <c r="EU18" s="247">
        <v>69.2</v>
      </c>
      <c r="EV18" s="247">
        <v>62.5</v>
      </c>
      <c r="EW18" s="247" t="s">
        <v>477</v>
      </c>
      <c r="EX18" s="247" t="s">
        <v>477</v>
      </c>
      <c r="EY18" s="247" t="s">
        <v>477</v>
      </c>
      <c r="EZ18" s="247" t="s">
        <v>477</v>
      </c>
      <c r="FA18" s="247" t="s">
        <v>479</v>
      </c>
      <c r="FB18" s="247" t="s">
        <v>479</v>
      </c>
      <c r="FC18" s="247" t="s">
        <v>479</v>
      </c>
      <c r="FD18" s="247" t="s">
        <v>479</v>
      </c>
      <c r="FE18" s="248">
        <v>0</v>
      </c>
      <c r="FF18" s="253">
        <v>0</v>
      </c>
      <c r="FG18" s="248">
        <v>0</v>
      </c>
      <c r="FH18" s="253">
        <v>0</v>
      </c>
      <c r="FI18" s="254">
        <v>0</v>
      </c>
      <c r="FJ18" s="248">
        <v>1723021.06</v>
      </c>
      <c r="FK18" s="253">
        <v>7.1246090107342066E-3</v>
      </c>
      <c r="FL18" s="254">
        <v>0</v>
      </c>
      <c r="FM18" s="248">
        <v>0</v>
      </c>
      <c r="FN18" s="253">
        <v>0</v>
      </c>
      <c r="FO18" s="254">
        <v>0</v>
      </c>
      <c r="FP18" s="247" t="s">
        <v>489</v>
      </c>
      <c r="FQ18" s="248">
        <v>0</v>
      </c>
      <c r="FR18" s="253">
        <v>0</v>
      </c>
      <c r="FS18" s="254">
        <v>0</v>
      </c>
      <c r="FT18" s="254">
        <v>0</v>
      </c>
      <c r="FU18" s="247" t="s">
        <v>490</v>
      </c>
      <c r="FV18" s="248">
        <v>0</v>
      </c>
      <c r="FW18" s="253">
        <v>0</v>
      </c>
      <c r="FX18" s="254">
        <v>0</v>
      </c>
      <c r="FY18" s="247" t="s">
        <v>491</v>
      </c>
      <c r="FZ18" s="248">
        <v>0</v>
      </c>
      <c r="GA18" s="253">
        <v>0</v>
      </c>
      <c r="GB18" s="254">
        <v>0</v>
      </c>
      <c r="GC18" s="247" t="s">
        <v>492</v>
      </c>
      <c r="GD18" s="248">
        <v>0</v>
      </c>
      <c r="GE18" s="253">
        <v>0</v>
      </c>
      <c r="GF18" s="254">
        <v>0</v>
      </c>
      <c r="GG18" s="247" t="s">
        <v>493</v>
      </c>
      <c r="GH18" s="248">
        <v>0</v>
      </c>
      <c r="GI18" s="253">
        <v>0</v>
      </c>
      <c r="GJ18" s="254">
        <v>0</v>
      </c>
      <c r="GK18" s="247" t="s">
        <v>494</v>
      </c>
      <c r="GL18" s="248">
        <v>0</v>
      </c>
      <c r="GM18" s="253">
        <v>0</v>
      </c>
      <c r="GN18" s="254">
        <v>0</v>
      </c>
      <c r="GO18" s="247" t="s">
        <v>495</v>
      </c>
      <c r="GP18" s="248">
        <v>0</v>
      </c>
      <c r="GQ18" s="253">
        <v>0</v>
      </c>
      <c r="GR18" s="254">
        <v>0</v>
      </c>
      <c r="GS18" s="248">
        <v>240598063.26551819</v>
      </c>
      <c r="GT18" s="253">
        <v>0.99486139159942111</v>
      </c>
      <c r="GU18" s="248">
        <v>1242725.1067322874</v>
      </c>
      <c r="GV18" s="253">
        <v>5.1386084005789713E-3</v>
      </c>
      <c r="GW18" s="253">
        <v>0.5</v>
      </c>
      <c r="GX18" s="248">
        <v>241840788.37225047</v>
      </c>
      <c r="GY18" s="253">
        <v>1</v>
      </c>
      <c r="GZ18" s="253">
        <v>0.01</v>
      </c>
      <c r="HA18" s="248">
        <v>1794019.6829084014</v>
      </c>
      <c r="HB18" s="247" t="s">
        <v>488</v>
      </c>
      <c r="HC18" s="247" t="s">
        <v>464</v>
      </c>
      <c r="HD18" s="254">
        <v>0</v>
      </c>
      <c r="HE18" s="254">
        <v>0</v>
      </c>
      <c r="HF18" s="248">
        <v>0</v>
      </c>
      <c r="HG18" s="248">
        <v>1794019.6829084014</v>
      </c>
      <c r="HH18" s="253">
        <v>7.3183197913208363E-3</v>
      </c>
      <c r="HI18" s="253">
        <v>0</v>
      </c>
      <c r="HJ18" s="248">
        <v>243634808.05515888</v>
      </c>
      <c r="HK18" s="248">
        <v>27778254.96262097</v>
      </c>
      <c r="HL18" s="254">
        <v>0</v>
      </c>
      <c r="HM18" s="248">
        <v>0</v>
      </c>
      <c r="HN18" s="248">
        <v>1188906.19</v>
      </c>
      <c r="HO18" s="248">
        <v>317210.73</v>
      </c>
      <c r="HP18" s="248">
        <v>0</v>
      </c>
      <c r="HQ18" s="248">
        <v>245140924.97515887</v>
      </c>
      <c r="HR18" s="253">
        <v>0.80953478243980204</v>
      </c>
      <c r="HS18" s="253">
        <v>0.93990622487397235</v>
      </c>
      <c r="HT18" s="247" t="s">
        <v>498</v>
      </c>
      <c r="HU18" s="255">
        <v>1.35605541415428</v>
      </c>
      <c r="HV18" s="14">
        <v>1741202.9799999997</v>
      </c>
      <c r="HW18" s="14">
        <v>243399721.99515888</v>
      </c>
    </row>
    <row r="19" spans="1:231" x14ac:dyDescent="0.4">
      <c r="A19" s="18">
        <v>825</v>
      </c>
      <c r="B19" s="19" t="s">
        <v>302</v>
      </c>
      <c r="C19" s="19">
        <v>10000976</v>
      </c>
      <c r="D19" s="20">
        <v>4265</v>
      </c>
      <c r="E19" s="20">
        <v>5321</v>
      </c>
      <c r="F19" s="20">
        <v>5831</v>
      </c>
      <c r="G19" s="20">
        <v>5525</v>
      </c>
      <c r="H19" s="155"/>
      <c r="I19" s="247" t="s">
        <v>477</v>
      </c>
      <c r="J19" s="247">
        <v>78</v>
      </c>
      <c r="K19" s="248">
        <v>3309.3</v>
      </c>
      <c r="L19" s="249">
        <v>44181.666666666672</v>
      </c>
      <c r="M19" s="248">
        <v>146210389.50000003</v>
      </c>
      <c r="N19" s="250">
        <v>0.37717640070911329</v>
      </c>
      <c r="O19" s="250">
        <v>0.05</v>
      </c>
      <c r="P19" s="248">
        <v>4666.1400000000003</v>
      </c>
      <c r="Q19" s="249">
        <v>19842.5</v>
      </c>
      <c r="R19" s="248">
        <v>92587882.950000003</v>
      </c>
      <c r="S19" s="250">
        <v>0.23884735250197572</v>
      </c>
      <c r="T19" s="250">
        <v>0.05</v>
      </c>
      <c r="U19" s="251">
        <v>5258.66</v>
      </c>
      <c r="V19" s="251">
        <v>12354</v>
      </c>
      <c r="W19" s="251">
        <v>64965485.640000001</v>
      </c>
      <c r="X19" s="250">
        <v>0.16759033422870936</v>
      </c>
      <c r="Y19" s="250">
        <v>0.05</v>
      </c>
      <c r="Z19" s="248">
        <v>303763758.09000003</v>
      </c>
      <c r="AA19" s="248">
        <v>483.48</v>
      </c>
      <c r="AB19" s="248">
        <v>483.48</v>
      </c>
      <c r="AC19" s="252">
        <v>6203.2545078649882</v>
      </c>
      <c r="AD19" s="252">
        <v>3447.8353487336535</v>
      </c>
      <c r="AE19" s="248">
        <v>4666108.9238683116</v>
      </c>
      <c r="AF19" s="253">
        <v>0</v>
      </c>
      <c r="AG19" s="253">
        <v>0</v>
      </c>
      <c r="AH19" s="248">
        <v>606.92999999999995</v>
      </c>
      <c r="AI19" s="248">
        <v>889.82</v>
      </c>
      <c r="AJ19" s="252">
        <v>6568.944831932773</v>
      </c>
      <c r="AK19" s="252">
        <v>4368.2821849377369</v>
      </c>
      <c r="AL19" s="248">
        <v>7873874.540646255</v>
      </c>
      <c r="AM19" s="253">
        <v>0</v>
      </c>
      <c r="AN19" s="253">
        <v>0</v>
      </c>
      <c r="AO19" s="248">
        <v>226.31</v>
      </c>
      <c r="AP19" s="248">
        <v>329.18</v>
      </c>
      <c r="AQ19" s="252">
        <v>5878.1544588234901</v>
      </c>
      <c r="AR19" s="252">
        <v>3679.7125481224839</v>
      </c>
      <c r="AS19" s="248">
        <v>2541572.9121673033</v>
      </c>
      <c r="AT19" s="253">
        <v>0.5</v>
      </c>
      <c r="AU19" s="253">
        <v>0.5</v>
      </c>
      <c r="AV19" s="248">
        <v>277.75</v>
      </c>
      <c r="AW19" s="248">
        <v>437.19</v>
      </c>
      <c r="AX19" s="252">
        <v>1027.0625231013325</v>
      </c>
      <c r="AY19" s="252">
        <v>741.33190798898147</v>
      </c>
      <c r="AZ19" s="248">
        <v>609369.51264509792</v>
      </c>
      <c r="BA19" s="253">
        <v>0.5</v>
      </c>
      <c r="BB19" s="253">
        <v>0.5</v>
      </c>
      <c r="BC19" s="248">
        <v>432.05</v>
      </c>
      <c r="BD19" s="248">
        <v>612.07000000000005</v>
      </c>
      <c r="BE19" s="252">
        <v>74.651048130349807</v>
      </c>
      <c r="BF19" s="252">
        <v>69.477664676977227</v>
      </c>
      <c r="BG19" s="248">
        <v>74778.179563555081</v>
      </c>
      <c r="BH19" s="253">
        <v>0.5</v>
      </c>
      <c r="BI19" s="253">
        <v>0.5</v>
      </c>
      <c r="BJ19" s="248">
        <v>473.2</v>
      </c>
      <c r="BK19" s="248">
        <v>668.65</v>
      </c>
      <c r="BL19" s="252">
        <v>272.62850723867524</v>
      </c>
      <c r="BM19" s="252">
        <v>188.1306883813248</v>
      </c>
      <c r="BN19" s="248">
        <v>254801.39441151393</v>
      </c>
      <c r="BO19" s="253">
        <v>0.5</v>
      </c>
      <c r="BP19" s="253">
        <v>0.5</v>
      </c>
      <c r="BQ19" s="248">
        <v>504.06</v>
      </c>
      <c r="BR19" s="248">
        <v>720.08</v>
      </c>
      <c r="BS19" s="252">
        <v>6.0357460647020176</v>
      </c>
      <c r="BT19" s="252">
        <v>6.0302015841632892</v>
      </c>
      <c r="BU19" s="248">
        <v>7384.6057180980006</v>
      </c>
      <c r="BV19" s="253">
        <v>0.5</v>
      </c>
      <c r="BW19" s="253">
        <v>0.5</v>
      </c>
      <c r="BX19" s="248">
        <v>658.36</v>
      </c>
      <c r="BY19" s="248">
        <v>915.53</v>
      </c>
      <c r="BZ19" s="252">
        <v>2.0194805194805183</v>
      </c>
      <c r="CA19" s="252">
        <v>6.0234289702345025</v>
      </c>
      <c r="CB19" s="248">
        <v>6844.1751199239879</v>
      </c>
      <c r="CC19" s="253">
        <v>0.5</v>
      </c>
      <c r="CD19" s="253">
        <v>0.5</v>
      </c>
      <c r="CE19" s="248">
        <v>16034734.244140059</v>
      </c>
      <c r="CF19" s="253">
        <v>4.1364525251688149E-2</v>
      </c>
      <c r="CG19" s="248">
        <v>0</v>
      </c>
      <c r="CH19" s="249">
        <v>206.64951771101602</v>
      </c>
      <c r="CI19" s="248">
        <v>0</v>
      </c>
      <c r="CJ19" s="250">
        <v>0</v>
      </c>
      <c r="CK19" s="250">
        <v>0</v>
      </c>
      <c r="CL19" s="247" t="s">
        <v>466</v>
      </c>
      <c r="CM19" s="248">
        <v>581.21</v>
      </c>
      <c r="CN19" s="249">
        <v>4220.0901976910518</v>
      </c>
      <c r="CO19" s="248">
        <v>2452758.6238000165</v>
      </c>
      <c r="CP19" s="250">
        <v>0.5</v>
      </c>
      <c r="CQ19" s="247" t="s">
        <v>467</v>
      </c>
      <c r="CR19" s="248">
        <v>1573.9</v>
      </c>
      <c r="CS19" s="249">
        <v>459.69704752339737</v>
      </c>
      <c r="CT19" s="248">
        <v>723517.18309707521</v>
      </c>
      <c r="CU19" s="250">
        <v>0.5</v>
      </c>
      <c r="CV19" s="250">
        <v>8.193783496520125E-3</v>
      </c>
      <c r="CW19" s="248">
        <v>951.54</v>
      </c>
      <c r="CX19" s="248">
        <v>1368.16</v>
      </c>
      <c r="CY19" s="251">
        <v>459.43754155928485</v>
      </c>
      <c r="CZ19" s="251">
        <v>15.048390325271036</v>
      </c>
      <c r="DA19" s="248">
        <v>457761.80400274473</v>
      </c>
      <c r="DB19" s="254">
        <v>1.1808801700501986E-3</v>
      </c>
      <c r="DC19" s="254">
        <v>0</v>
      </c>
      <c r="DD19" s="254">
        <v>0</v>
      </c>
      <c r="DE19" s="248">
        <v>3634037.6108998363</v>
      </c>
      <c r="DF19" s="248">
        <v>1162.42</v>
      </c>
      <c r="DG19" s="250">
        <v>0.25282419365016928</v>
      </c>
      <c r="DH19" s="252">
        <v>11170.194249120563</v>
      </c>
      <c r="DI19" s="248">
        <v>12984457.199062726</v>
      </c>
      <c r="DJ19" s="254">
        <v>1</v>
      </c>
      <c r="DK19" s="250">
        <v>0.64527133999999997</v>
      </c>
      <c r="DL19" s="250">
        <v>0.64527133999999997</v>
      </c>
      <c r="DM19" s="250">
        <v>0.64527133999999997</v>
      </c>
      <c r="DN19" s="250">
        <v>0.63585522999999999</v>
      </c>
      <c r="DO19" s="250">
        <v>0.58045405000000005</v>
      </c>
      <c r="DP19" s="248">
        <v>1759.06</v>
      </c>
      <c r="DQ19" s="250">
        <v>0.17988710760548304</v>
      </c>
      <c r="DR19" s="250">
        <v>0.17477687915817197</v>
      </c>
      <c r="DS19" s="250">
        <v>0.1767647824804012</v>
      </c>
      <c r="DT19" s="250">
        <v>0.17572197212454024</v>
      </c>
      <c r="DU19" s="250">
        <v>0.16610442679651821</v>
      </c>
      <c r="DV19" s="252">
        <v>5629.4831215850536</v>
      </c>
      <c r="DW19" s="248">
        <v>9902598.5798554048</v>
      </c>
      <c r="DX19" s="254">
        <v>1</v>
      </c>
      <c r="DY19" s="248">
        <v>22887055.778918132</v>
      </c>
      <c r="DZ19" s="250">
        <v>5.9041340024068877E-2</v>
      </c>
      <c r="EA19" s="248">
        <v>124780.1</v>
      </c>
      <c r="EB19" s="248">
        <v>124780.1</v>
      </c>
      <c r="EC19" s="248">
        <v>27649190.49166676</v>
      </c>
      <c r="ED19" s="253">
        <v>7.1326136178356217E-2</v>
      </c>
      <c r="EE19" s="253">
        <v>0</v>
      </c>
      <c r="EF19" s="253">
        <v>0</v>
      </c>
      <c r="EG19" s="248">
        <v>56577.95</v>
      </c>
      <c r="EH19" s="248">
        <v>82295.199999999997</v>
      </c>
      <c r="EI19" s="248">
        <v>82295.199999999997</v>
      </c>
      <c r="EJ19" s="248">
        <v>82295.199999999997</v>
      </c>
      <c r="EK19" s="248">
        <v>838236.99998290546</v>
      </c>
      <c r="EL19" s="254">
        <v>2.1623854205980162E-3</v>
      </c>
      <c r="EM19" s="254">
        <v>0</v>
      </c>
      <c r="EN19" s="254">
        <v>0</v>
      </c>
      <c r="EO19" s="247">
        <v>2</v>
      </c>
      <c r="EP19" s="247">
        <v>3</v>
      </c>
      <c r="EQ19" s="247">
        <v>2</v>
      </c>
      <c r="ER19" s="247">
        <v>2</v>
      </c>
      <c r="ES19" s="247">
        <v>21.4</v>
      </c>
      <c r="ET19" s="247">
        <v>120</v>
      </c>
      <c r="EU19" s="247">
        <v>69.2</v>
      </c>
      <c r="EV19" s="247">
        <v>62.5</v>
      </c>
      <c r="EW19" s="247" t="s">
        <v>477</v>
      </c>
      <c r="EX19" s="247" t="s">
        <v>477</v>
      </c>
      <c r="EY19" s="247" t="s">
        <v>477</v>
      </c>
      <c r="EZ19" s="247" t="s">
        <v>477</v>
      </c>
      <c r="FA19" s="247" t="s">
        <v>479</v>
      </c>
      <c r="FB19" s="247" t="s">
        <v>479</v>
      </c>
      <c r="FC19" s="247" t="s">
        <v>479</v>
      </c>
      <c r="FD19" s="247" t="s">
        <v>479</v>
      </c>
      <c r="FE19" s="248">
        <v>1975646.2647604006</v>
      </c>
      <c r="FF19" s="253">
        <v>5.0965403331801641E-3</v>
      </c>
      <c r="FG19" s="248">
        <v>43260</v>
      </c>
      <c r="FH19" s="253">
        <v>1.1159707015674311E-4</v>
      </c>
      <c r="FI19" s="254">
        <v>0</v>
      </c>
      <c r="FJ19" s="248">
        <v>3524919.8150999988</v>
      </c>
      <c r="FK19" s="253">
        <v>9.0931743851735674E-3</v>
      </c>
      <c r="FL19" s="254">
        <v>0</v>
      </c>
      <c r="FM19" s="248">
        <v>0</v>
      </c>
      <c r="FN19" s="253">
        <v>0</v>
      </c>
      <c r="FO19" s="254">
        <v>0</v>
      </c>
      <c r="FP19" s="247" t="s">
        <v>489</v>
      </c>
      <c r="FQ19" s="248">
        <v>0</v>
      </c>
      <c r="FR19" s="253">
        <v>0</v>
      </c>
      <c r="FS19" s="254">
        <v>0</v>
      </c>
      <c r="FT19" s="254">
        <v>0</v>
      </c>
      <c r="FU19" s="247" t="s">
        <v>490</v>
      </c>
      <c r="FV19" s="248">
        <v>0</v>
      </c>
      <c r="FW19" s="253">
        <v>0</v>
      </c>
      <c r="FX19" s="254">
        <v>0</v>
      </c>
      <c r="FY19" s="247" t="s">
        <v>527</v>
      </c>
      <c r="FZ19" s="248">
        <v>86768</v>
      </c>
      <c r="GA19" s="253">
        <v>2.2383390160333534E-4</v>
      </c>
      <c r="GB19" s="254">
        <v>0</v>
      </c>
      <c r="GC19" s="247" t="s">
        <v>528</v>
      </c>
      <c r="GD19" s="248">
        <v>67890</v>
      </c>
      <c r="GE19" s="253">
        <v>1.7513465309619254E-4</v>
      </c>
      <c r="GF19" s="254">
        <v>0</v>
      </c>
      <c r="GG19" s="247" t="s">
        <v>493</v>
      </c>
      <c r="GH19" s="248">
        <v>0</v>
      </c>
      <c r="GI19" s="253">
        <v>0</v>
      </c>
      <c r="GJ19" s="254">
        <v>0</v>
      </c>
      <c r="GK19" s="247" t="s">
        <v>494</v>
      </c>
      <c r="GL19" s="248">
        <v>0</v>
      </c>
      <c r="GM19" s="253">
        <v>0</v>
      </c>
      <c r="GN19" s="254">
        <v>0</v>
      </c>
      <c r="GO19" s="247" t="s">
        <v>495</v>
      </c>
      <c r="GP19" s="248">
        <v>0</v>
      </c>
      <c r="GQ19" s="253">
        <v>0</v>
      </c>
      <c r="GR19" s="254">
        <v>0</v>
      </c>
      <c r="GS19" s="248">
        <v>380505497.29546809</v>
      </c>
      <c r="GT19" s="253">
        <v>0.98158341832428986</v>
      </c>
      <c r="GU19" s="248">
        <v>7139088.1693598218</v>
      </c>
      <c r="GV19" s="253">
        <v>1.8416581675710191E-2</v>
      </c>
      <c r="GW19" s="253">
        <v>0</v>
      </c>
      <c r="GX19" s="248">
        <v>387644585.4648279</v>
      </c>
      <c r="GY19" s="253">
        <v>1</v>
      </c>
      <c r="GZ19" s="253">
        <v>5.0000000000000001E-3</v>
      </c>
      <c r="HA19" s="248">
        <v>71443.27946438358</v>
      </c>
      <c r="HB19" s="247" t="s">
        <v>488</v>
      </c>
      <c r="HC19" s="247" t="s">
        <v>464</v>
      </c>
      <c r="HD19" s="254">
        <v>0</v>
      </c>
      <c r="HE19" s="254">
        <v>0</v>
      </c>
      <c r="HF19" s="248">
        <v>0</v>
      </c>
      <c r="HG19" s="248">
        <v>71443.27946438358</v>
      </c>
      <c r="HH19" s="253">
        <v>1.8367234664391438E-4</v>
      </c>
      <c r="HI19" s="253">
        <v>0</v>
      </c>
      <c r="HJ19" s="248">
        <v>387716028.74429226</v>
      </c>
      <c r="HK19" s="248">
        <v>41610846.125135548</v>
      </c>
      <c r="HL19" s="254">
        <v>0</v>
      </c>
      <c r="HM19" s="248">
        <v>0</v>
      </c>
      <c r="HN19" s="248">
        <v>1255314.8999999999</v>
      </c>
      <c r="HO19" s="248">
        <v>0</v>
      </c>
      <c r="HP19" s="248">
        <v>0</v>
      </c>
      <c r="HQ19" s="248">
        <v>388971343.64429224</v>
      </c>
      <c r="HR19" s="253">
        <v>0.78361408743979832</v>
      </c>
      <c r="HS19" s="253">
        <v>0.89339461638212569</v>
      </c>
      <c r="HT19" s="247" t="s">
        <v>498</v>
      </c>
      <c r="HU19" s="255">
        <v>1.2663317560840484</v>
      </c>
      <c r="HV19" s="14">
        <v>3524919.8150999988</v>
      </c>
      <c r="HW19" s="14">
        <v>385446423.82919222</v>
      </c>
    </row>
    <row r="20" spans="1:231" x14ac:dyDescent="0.4">
      <c r="A20" s="18">
        <v>351</v>
      </c>
      <c r="B20" s="19" t="s">
        <v>303</v>
      </c>
      <c r="C20" s="19">
        <v>10001008</v>
      </c>
      <c r="D20" s="20">
        <v>4265</v>
      </c>
      <c r="E20" s="20">
        <v>5321</v>
      </c>
      <c r="F20" s="20">
        <v>5831</v>
      </c>
      <c r="G20" s="20">
        <v>5525</v>
      </c>
      <c r="H20" s="155"/>
      <c r="I20" s="247" t="s">
        <v>477</v>
      </c>
      <c r="J20" s="247">
        <v>20</v>
      </c>
      <c r="K20" s="248">
        <v>3217</v>
      </c>
      <c r="L20" s="249">
        <v>16174</v>
      </c>
      <c r="M20" s="248">
        <v>52031758</v>
      </c>
      <c r="N20" s="250">
        <v>0.36621415089795717</v>
      </c>
      <c r="O20" s="250">
        <v>0.03</v>
      </c>
      <c r="P20" s="248">
        <v>4536</v>
      </c>
      <c r="Q20" s="249">
        <v>6862</v>
      </c>
      <c r="R20" s="248">
        <v>31126032</v>
      </c>
      <c r="S20" s="250">
        <v>0.21907376990227093</v>
      </c>
      <c r="T20" s="250">
        <v>0.03</v>
      </c>
      <c r="U20" s="251">
        <v>5112</v>
      </c>
      <c r="V20" s="251">
        <v>4461</v>
      </c>
      <c r="W20" s="251">
        <v>22804632</v>
      </c>
      <c r="X20" s="250">
        <v>0.16050541564289222</v>
      </c>
      <c r="Y20" s="250">
        <v>0.03</v>
      </c>
      <c r="Z20" s="248">
        <v>105962422</v>
      </c>
      <c r="AA20" s="248">
        <v>470</v>
      </c>
      <c r="AB20" s="248">
        <v>470</v>
      </c>
      <c r="AC20" s="252">
        <v>3525.9305236129208</v>
      </c>
      <c r="AD20" s="252">
        <v>2426</v>
      </c>
      <c r="AE20" s="248">
        <v>2797407.3460980728</v>
      </c>
      <c r="AF20" s="253">
        <v>0.3</v>
      </c>
      <c r="AG20" s="253">
        <v>0.3</v>
      </c>
      <c r="AH20" s="248">
        <v>590</v>
      </c>
      <c r="AI20" s="248">
        <v>865</v>
      </c>
      <c r="AJ20" s="252">
        <v>3708.2344727230889</v>
      </c>
      <c r="AK20" s="252">
        <v>2909.9999999999982</v>
      </c>
      <c r="AL20" s="248">
        <v>4705008.3389066216</v>
      </c>
      <c r="AM20" s="253">
        <v>0.3</v>
      </c>
      <c r="AN20" s="253">
        <v>0.3</v>
      </c>
      <c r="AO20" s="248">
        <v>220</v>
      </c>
      <c r="AP20" s="248">
        <v>320</v>
      </c>
      <c r="AQ20" s="252">
        <v>1437.0891548420839</v>
      </c>
      <c r="AR20" s="252">
        <v>1003.8965484106762</v>
      </c>
      <c r="AS20" s="248">
        <v>637406.50955667486</v>
      </c>
      <c r="AT20" s="253">
        <v>0.3</v>
      </c>
      <c r="AU20" s="253">
        <v>0.3</v>
      </c>
      <c r="AV20" s="248">
        <v>270</v>
      </c>
      <c r="AW20" s="248">
        <v>425</v>
      </c>
      <c r="AX20" s="252">
        <v>2702.6359932186851</v>
      </c>
      <c r="AY20" s="252">
        <v>1917.9086939773235</v>
      </c>
      <c r="AZ20" s="248">
        <v>1544822.9131094073</v>
      </c>
      <c r="BA20" s="253">
        <v>0.3</v>
      </c>
      <c r="BB20" s="253">
        <v>0.3</v>
      </c>
      <c r="BC20" s="248">
        <v>420</v>
      </c>
      <c r="BD20" s="248">
        <v>595</v>
      </c>
      <c r="BE20" s="252">
        <v>1040.5360829307574</v>
      </c>
      <c r="BF20" s="252">
        <v>694.8341072036078</v>
      </c>
      <c r="BG20" s="248">
        <v>850451.44861706474</v>
      </c>
      <c r="BH20" s="253">
        <v>0.3</v>
      </c>
      <c r="BI20" s="253">
        <v>0.3</v>
      </c>
      <c r="BJ20" s="248">
        <v>460</v>
      </c>
      <c r="BK20" s="248">
        <v>650</v>
      </c>
      <c r="BL20" s="252">
        <v>1750.6721879520012</v>
      </c>
      <c r="BM20" s="252">
        <v>1201.121384360059</v>
      </c>
      <c r="BN20" s="248">
        <v>1586038.1062919591</v>
      </c>
      <c r="BO20" s="253">
        <v>0.3</v>
      </c>
      <c r="BP20" s="253">
        <v>0.3</v>
      </c>
      <c r="BQ20" s="248">
        <v>490</v>
      </c>
      <c r="BR20" s="248">
        <v>700</v>
      </c>
      <c r="BS20" s="252">
        <v>601.13677911809907</v>
      </c>
      <c r="BT20" s="252">
        <v>461.70124260727681</v>
      </c>
      <c r="BU20" s="248">
        <v>617747.89159296232</v>
      </c>
      <c r="BV20" s="253">
        <v>0.3</v>
      </c>
      <c r="BW20" s="253">
        <v>0.3</v>
      </c>
      <c r="BX20" s="248">
        <v>640</v>
      </c>
      <c r="BY20" s="248">
        <v>890</v>
      </c>
      <c r="BZ20" s="252">
        <v>494.70406083602956</v>
      </c>
      <c r="CA20" s="252">
        <v>379.52527588219061</v>
      </c>
      <c r="CB20" s="248">
        <v>654388.09447020851</v>
      </c>
      <c r="CC20" s="253">
        <v>0.3</v>
      </c>
      <c r="CD20" s="253">
        <v>0.3</v>
      </c>
      <c r="CE20" s="248">
        <v>13393270.648642972</v>
      </c>
      <c r="CF20" s="253">
        <v>9.4265606753846723E-2</v>
      </c>
      <c r="CG20" s="248">
        <v>0</v>
      </c>
      <c r="CH20" s="249">
        <v>190.8784875260217</v>
      </c>
      <c r="CI20" s="248">
        <v>0</v>
      </c>
      <c r="CJ20" s="250">
        <v>0</v>
      </c>
      <c r="CK20" s="250">
        <v>0</v>
      </c>
      <c r="CL20" s="247" t="s">
        <v>466</v>
      </c>
      <c r="CM20" s="248">
        <v>565</v>
      </c>
      <c r="CN20" s="249">
        <v>1604.8582187660861</v>
      </c>
      <c r="CO20" s="248">
        <v>906744.89360283862</v>
      </c>
      <c r="CP20" s="250">
        <v>0.1</v>
      </c>
      <c r="CQ20" s="247" t="s">
        <v>467</v>
      </c>
      <c r="CR20" s="248">
        <v>1530</v>
      </c>
      <c r="CS20" s="249">
        <v>259.95874269410956</v>
      </c>
      <c r="CT20" s="248">
        <v>397736.8763219876</v>
      </c>
      <c r="CU20" s="250">
        <v>0.1</v>
      </c>
      <c r="CV20" s="250">
        <v>9.1813096865741989E-3</v>
      </c>
      <c r="CW20" s="248">
        <v>925</v>
      </c>
      <c r="CX20" s="248">
        <v>1330</v>
      </c>
      <c r="CY20" s="251">
        <v>94.7558904383895</v>
      </c>
      <c r="CZ20" s="251">
        <v>0</v>
      </c>
      <c r="DA20" s="248">
        <v>87649.198655510292</v>
      </c>
      <c r="DB20" s="254">
        <v>6.1689971848566166E-4</v>
      </c>
      <c r="DC20" s="254">
        <v>0.05</v>
      </c>
      <c r="DD20" s="254">
        <v>0.05</v>
      </c>
      <c r="DE20" s="248">
        <v>1392130.9685803365</v>
      </c>
      <c r="DF20" s="248">
        <v>1130</v>
      </c>
      <c r="DG20" s="250">
        <v>0.29235600812583928</v>
      </c>
      <c r="DH20" s="252">
        <v>4728.5660754273249</v>
      </c>
      <c r="DI20" s="248">
        <v>5343279.6652328772</v>
      </c>
      <c r="DJ20" s="254">
        <v>0.85</v>
      </c>
      <c r="DK20" s="250">
        <v>0.64527133999999997</v>
      </c>
      <c r="DL20" s="250">
        <v>0.64527133999999997</v>
      </c>
      <c r="DM20" s="250">
        <v>0.64527133999999997</v>
      </c>
      <c r="DN20" s="250">
        <v>0.63585522999999999</v>
      </c>
      <c r="DO20" s="250">
        <v>0.58045405000000005</v>
      </c>
      <c r="DP20" s="248">
        <v>1710</v>
      </c>
      <c r="DQ20" s="250">
        <v>0.22760732216764418</v>
      </c>
      <c r="DR20" s="250">
        <v>0.2265476998643827</v>
      </c>
      <c r="DS20" s="250">
        <v>0.22728766221519453</v>
      </c>
      <c r="DT20" s="250">
        <v>0.2233685384465757</v>
      </c>
      <c r="DU20" s="250">
        <v>0.20379426458811298</v>
      </c>
      <c r="DV20" s="252">
        <v>2512.3483601650473</v>
      </c>
      <c r="DW20" s="248">
        <v>4296115.695882231</v>
      </c>
      <c r="DX20" s="254">
        <v>0.85</v>
      </c>
      <c r="DY20" s="248">
        <v>9639395.3611151092</v>
      </c>
      <c r="DZ20" s="250">
        <v>6.7844776402528575E-2</v>
      </c>
      <c r="EA20" s="248">
        <v>121300</v>
      </c>
      <c r="EB20" s="248">
        <v>121300</v>
      </c>
      <c r="EC20" s="248">
        <v>9340100</v>
      </c>
      <c r="ED20" s="253">
        <v>6.5738251450239482E-2</v>
      </c>
      <c r="EE20" s="253">
        <v>0</v>
      </c>
      <c r="EF20" s="253">
        <v>0</v>
      </c>
      <c r="EG20" s="248">
        <v>0</v>
      </c>
      <c r="EH20" s="248">
        <v>0</v>
      </c>
      <c r="EI20" s="248">
        <v>0</v>
      </c>
      <c r="EJ20" s="248">
        <v>0</v>
      </c>
      <c r="EK20" s="248">
        <v>0</v>
      </c>
      <c r="EL20" s="254">
        <v>0</v>
      </c>
      <c r="EM20" s="254">
        <v>0</v>
      </c>
      <c r="EN20" s="254">
        <v>0</v>
      </c>
      <c r="EO20" s="247">
        <v>2</v>
      </c>
      <c r="EP20" s="247">
        <v>3</v>
      </c>
      <c r="EQ20" s="247">
        <v>2</v>
      </c>
      <c r="ER20" s="247">
        <v>2</v>
      </c>
      <c r="ES20" s="247">
        <v>21.4</v>
      </c>
      <c r="ET20" s="247">
        <v>120</v>
      </c>
      <c r="EU20" s="247">
        <v>69.2</v>
      </c>
      <c r="EV20" s="247">
        <v>62.5</v>
      </c>
      <c r="EW20" s="247" t="s">
        <v>477</v>
      </c>
      <c r="EX20" s="247" t="s">
        <v>477</v>
      </c>
      <c r="EY20" s="247" t="s">
        <v>477</v>
      </c>
      <c r="EZ20" s="247" t="s">
        <v>477</v>
      </c>
      <c r="FA20" s="247" t="s">
        <v>479</v>
      </c>
      <c r="FB20" s="247" t="s">
        <v>479</v>
      </c>
      <c r="FC20" s="247" t="s">
        <v>479</v>
      </c>
      <c r="FD20" s="247" t="s">
        <v>479</v>
      </c>
      <c r="FE20" s="248">
        <v>0</v>
      </c>
      <c r="FF20" s="253">
        <v>0</v>
      </c>
      <c r="FG20" s="248">
        <v>0</v>
      </c>
      <c r="FH20" s="253">
        <v>0</v>
      </c>
      <c r="FI20" s="254">
        <v>0</v>
      </c>
      <c r="FJ20" s="248">
        <v>1293034.5001999994</v>
      </c>
      <c r="FK20" s="253">
        <v>9.1007405817905909E-3</v>
      </c>
      <c r="FL20" s="254">
        <v>0</v>
      </c>
      <c r="FM20" s="248">
        <v>0</v>
      </c>
      <c r="FN20" s="253">
        <v>0</v>
      </c>
      <c r="FO20" s="254">
        <v>0</v>
      </c>
      <c r="FP20" s="247" t="s">
        <v>489</v>
      </c>
      <c r="FQ20" s="248">
        <v>0</v>
      </c>
      <c r="FR20" s="253">
        <v>0</v>
      </c>
      <c r="FS20" s="254">
        <v>0</v>
      </c>
      <c r="FT20" s="254">
        <v>0</v>
      </c>
      <c r="FU20" s="247" t="s">
        <v>490</v>
      </c>
      <c r="FV20" s="248">
        <v>0</v>
      </c>
      <c r="FW20" s="253">
        <v>0</v>
      </c>
      <c r="FX20" s="254">
        <v>0</v>
      </c>
      <c r="FY20" s="247" t="s">
        <v>491</v>
      </c>
      <c r="FZ20" s="248">
        <v>0</v>
      </c>
      <c r="GA20" s="253">
        <v>0</v>
      </c>
      <c r="GB20" s="254">
        <v>0</v>
      </c>
      <c r="GC20" s="247" t="s">
        <v>492</v>
      </c>
      <c r="GD20" s="248">
        <v>0</v>
      </c>
      <c r="GE20" s="253">
        <v>0</v>
      </c>
      <c r="GF20" s="254">
        <v>0</v>
      </c>
      <c r="GG20" s="247" t="s">
        <v>493</v>
      </c>
      <c r="GH20" s="248">
        <v>0</v>
      </c>
      <c r="GI20" s="253">
        <v>0</v>
      </c>
      <c r="GJ20" s="254">
        <v>0</v>
      </c>
      <c r="GK20" s="247" t="s">
        <v>494</v>
      </c>
      <c r="GL20" s="248">
        <v>0</v>
      </c>
      <c r="GM20" s="253">
        <v>0</v>
      </c>
      <c r="GN20" s="254">
        <v>0</v>
      </c>
      <c r="GO20" s="247" t="s">
        <v>495</v>
      </c>
      <c r="GP20" s="248">
        <v>0</v>
      </c>
      <c r="GQ20" s="253">
        <v>0</v>
      </c>
      <c r="GR20" s="254">
        <v>0</v>
      </c>
      <c r="GS20" s="248">
        <v>141020353.47853842</v>
      </c>
      <c r="GT20" s="253">
        <v>0.99254092103658564</v>
      </c>
      <c r="GU20" s="248">
        <v>1059786.9868644483</v>
      </c>
      <c r="GV20" s="253">
        <v>7.4590789634143909E-3</v>
      </c>
      <c r="GW20" s="253">
        <v>0</v>
      </c>
      <c r="GX20" s="248">
        <v>142080140.46540287</v>
      </c>
      <c r="GY20" s="253">
        <v>1</v>
      </c>
      <c r="GZ20" s="253">
        <v>0.02</v>
      </c>
      <c r="HA20" s="248">
        <v>173793.32149299252</v>
      </c>
      <c r="HB20" s="247" t="s">
        <v>488</v>
      </c>
      <c r="HC20" s="247" t="s">
        <v>464</v>
      </c>
      <c r="HD20" s="254">
        <v>0</v>
      </c>
      <c r="HE20" s="254">
        <v>0</v>
      </c>
      <c r="HF20" s="248">
        <v>0</v>
      </c>
      <c r="HG20" s="248">
        <v>173793.32149299252</v>
      </c>
      <c r="HH20" s="253">
        <v>1.2210922873403737E-3</v>
      </c>
      <c r="HI20" s="253">
        <v>0</v>
      </c>
      <c r="HJ20" s="248">
        <v>142253933.78689587</v>
      </c>
      <c r="HK20" s="248">
        <v>15525170.548465995</v>
      </c>
      <c r="HL20" s="254">
        <v>0</v>
      </c>
      <c r="HM20" s="248">
        <v>0</v>
      </c>
      <c r="HN20" s="248">
        <v>72181.36</v>
      </c>
      <c r="HO20" s="248">
        <v>0</v>
      </c>
      <c r="HP20" s="248">
        <v>0</v>
      </c>
      <c r="HQ20" s="248">
        <v>142326115.14689589</v>
      </c>
      <c r="HR20" s="253">
        <v>0.74579333644312029</v>
      </c>
      <c r="HS20" s="253">
        <v>0.91770192900455549</v>
      </c>
      <c r="HT20" s="247" t="s">
        <v>498</v>
      </c>
      <c r="HU20" s="255">
        <v>1.2981154258197198</v>
      </c>
      <c r="HV20" s="14">
        <v>1248873.1482000002</v>
      </c>
      <c r="HW20" s="14">
        <v>141077241.99869588</v>
      </c>
    </row>
    <row r="21" spans="1:231" x14ac:dyDescent="0.4">
      <c r="A21" s="18">
        <v>381</v>
      </c>
      <c r="B21" s="19" t="s">
        <v>304</v>
      </c>
      <c r="C21" s="19">
        <v>10001094</v>
      </c>
      <c r="D21" s="20">
        <v>4265</v>
      </c>
      <c r="E21" s="20">
        <v>5321</v>
      </c>
      <c r="F21" s="20">
        <v>5831</v>
      </c>
      <c r="G21" s="20">
        <v>5525</v>
      </c>
      <c r="H21" s="155"/>
      <c r="I21" s="247" t="s">
        <v>464</v>
      </c>
      <c r="J21" s="247">
        <v>0</v>
      </c>
      <c r="K21" s="248">
        <v>3221.7</v>
      </c>
      <c r="L21" s="249">
        <v>18316</v>
      </c>
      <c r="M21" s="248">
        <v>59008657.199999996</v>
      </c>
      <c r="N21" s="250">
        <v>0.33738527878373686</v>
      </c>
      <c r="O21" s="250">
        <v>5.1900000000000002E-2</v>
      </c>
      <c r="P21" s="248">
        <v>4542</v>
      </c>
      <c r="Q21" s="249">
        <v>8953</v>
      </c>
      <c r="R21" s="248">
        <v>40664526</v>
      </c>
      <c r="S21" s="250">
        <v>0.23250168860169412</v>
      </c>
      <c r="T21" s="250">
        <v>5.1900000000000002E-2</v>
      </c>
      <c r="U21" s="251">
        <v>5122</v>
      </c>
      <c r="V21" s="251">
        <v>5642</v>
      </c>
      <c r="W21" s="251">
        <v>28898324</v>
      </c>
      <c r="X21" s="250">
        <v>0.16522777439380121</v>
      </c>
      <c r="Y21" s="250">
        <v>5.1900000000000002E-2</v>
      </c>
      <c r="Z21" s="248">
        <v>128571507.19999999</v>
      </c>
      <c r="AA21" s="248">
        <v>470</v>
      </c>
      <c r="AB21" s="248">
        <v>470</v>
      </c>
      <c r="AC21" s="252">
        <v>4530</v>
      </c>
      <c r="AD21" s="252">
        <v>3279.0000000000005</v>
      </c>
      <c r="AE21" s="248">
        <v>3670230</v>
      </c>
      <c r="AF21" s="253">
        <v>0.3387</v>
      </c>
      <c r="AG21" s="253">
        <v>0.3387</v>
      </c>
      <c r="AH21" s="248">
        <v>590</v>
      </c>
      <c r="AI21" s="248">
        <v>865</v>
      </c>
      <c r="AJ21" s="252">
        <v>4810</v>
      </c>
      <c r="AK21" s="252">
        <v>3873.0000000000018</v>
      </c>
      <c r="AL21" s="248">
        <v>6188045.0000000019</v>
      </c>
      <c r="AM21" s="253">
        <v>0.3387</v>
      </c>
      <c r="AN21" s="253">
        <v>0.3387</v>
      </c>
      <c r="AO21" s="248">
        <v>220</v>
      </c>
      <c r="AP21" s="248">
        <v>320</v>
      </c>
      <c r="AQ21" s="252">
        <v>1774.2065205832848</v>
      </c>
      <c r="AR21" s="252">
        <v>1547.492040678673</v>
      </c>
      <c r="AS21" s="248">
        <v>885522.88754549809</v>
      </c>
      <c r="AT21" s="253">
        <v>0</v>
      </c>
      <c r="AU21" s="253">
        <v>0</v>
      </c>
      <c r="AV21" s="248">
        <v>270</v>
      </c>
      <c r="AW21" s="248">
        <v>425</v>
      </c>
      <c r="AX21" s="252">
        <v>2253.3911022794759</v>
      </c>
      <c r="AY21" s="252">
        <v>1709.4382287482995</v>
      </c>
      <c r="AZ21" s="248">
        <v>1334926.8448334858</v>
      </c>
      <c r="BA21" s="253">
        <v>0</v>
      </c>
      <c r="BB21" s="253">
        <v>0</v>
      </c>
      <c r="BC21" s="248">
        <v>420</v>
      </c>
      <c r="BD21" s="248">
        <v>595</v>
      </c>
      <c r="BE21" s="252">
        <v>2486.1556784028758</v>
      </c>
      <c r="BF21" s="252">
        <v>1762.3439568879448</v>
      </c>
      <c r="BG21" s="248">
        <v>2092780.0392775349</v>
      </c>
      <c r="BH21" s="253">
        <v>0</v>
      </c>
      <c r="BI21" s="253">
        <v>0</v>
      </c>
      <c r="BJ21" s="248">
        <v>460</v>
      </c>
      <c r="BK21" s="248">
        <v>650</v>
      </c>
      <c r="BL21" s="252">
        <v>851.47832967296154</v>
      </c>
      <c r="BM21" s="252">
        <v>692.26158602327621</v>
      </c>
      <c r="BN21" s="248">
        <v>841650.06256469176</v>
      </c>
      <c r="BO21" s="253">
        <v>0</v>
      </c>
      <c r="BP21" s="253">
        <v>0</v>
      </c>
      <c r="BQ21" s="248">
        <v>490</v>
      </c>
      <c r="BR21" s="248">
        <v>700</v>
      </c>
      <c r="BS21" s="252">
        <v>1419.3780109671704</v>
      </c>
      <c r="BT21" s="252">
        <v>1087.1746043995731</v>
      </c>
      <c r="BU21" s="248">
        <v>1456517.4484536147</v>
      </c>
      <c r="BV21" s="253">
        <v>0</v>
      </c>
      <c r="BW21" s="253">
        <v>0</v>
      </c>
      <c r="BX21" s="248">
        <v>640</v>
      </c>
      <c r="BY21" s="248">
        <v>890</v>
      </c>
      <c r="BZ21" s="252">
        <v>1136.2853917867787</v>
      </c>
      <c r="CA21" s="252">
        <v>815.07324582946308</v>
      </c>
      <c r="CB21" s="248">
        <v>1452637.8395317607</v>
      </c>
      <c r="CC21" s="253">
        <v>0</v>
      </c>
      <c r="CD21" s="253">
        <v>0</v>
      </c>
      <c r="CE21" s="248">
        <v>17922310.122206587</v>
      </c>
      <c r="CF21" s="253">
        <v>0.10247180471392354</v>
      </c>
      <c r="CG21" s="248">
        <v>0</v>
      </c>
      <c r="CH21" s="249">
        <v>215.61297307017981</v>
      </c>
      <c r="CI21" s="248">
        <v>0</v>
      </c>
      <c r="CJ21" s="250">
        <v>0</v>
      </c>
      <c r="CK21" s="250">
        <v>0</v>
      </c>
      <c r="CL21" s="247" t="s">
        <v>466</v>
      </c>
      <c r="CM21" s="248">
        <v>565</v>
      </c>
      <c r="CN21" s="249">
        <v>1503.9995974732892</v>
      </c>
      <c r="CO21" s="248">
        <v>849759.77257240843</v>
      </c>
      <c r="CP21" s="250">
        <v>0</v>
      </c>
      <c r="CQ21" s="247" t="s">
        <v>467</v>
      </c>
      <c r="CR21" s="248">
        <v>1530</v>
      </c>
      <c r="CS21" s="249">
        <v>91.310647587935975</v>
      </c>
      <c r="CT21" s="248">
        <v>139705.29080954203</v>
      </c>
      <c r="CU21" s="250">
        <v>0</v>
      </c>
      <c r="CV21" s="250">
        <v>5.6573215202037714E-3</v>
      </c>
      <c r="CW21" s="248">
        <v>925</v>
      </c>
      <c r="CX21" s="248">
        <v>1330</v>
      </c>
      <c r="CY21" s="251">
        <v>89.495885004313507</v>
      </c>
      <c r="CZ21" s="251">
        <v>32.299999999999983</v>
      </c>
      <c r="DA21" s="248">
        <v>125742.69362898997</v>
      </c>
      <c r="DB21" s="254">
        <v>7.1894084288762292E-4</v>
      </c>
      <c r="DC21" s="254">
        <v>0</v>
      </c>
      <c r="DD21" s="254">
        <v>0</v>
      </c>
      <c r="DE21" s="248">
        <v>1115207.7570109405</v>
      </c>
      <c r="DF21" s="248">
        <v>1130</v>
      </c>
      <c r="DG21" s="250">
        <v>0.29497365084282062</v>
      </c>
      <c r="DH21" s="252">
        <v>5402.737388837103</v>
      </c>
      <c r="DI21" s="248">
        <v>6105093.2493859269</v>
      </c>
      <c r="DJ21" s="254">
        <v>1</v>
      </c>
      <c r="DK21" s="250">
        <v>0.64527133999999997</v>
      </c>
      <c r="DL21" s="250">
        <v>0.64527133999999997</v>
      </c>
      <c r="DM21" s="250">
        <v>0.64527133999999997</v>
      </c>
      <c r="DN21" s="250">
        <v>0.63585522999999999</v>
      </c>
      <c r="DO21" s="250">
        <v>0.58045405000000005</v>
      </c>
      <c r="DP21" s="248">
        <v>1710</v>
      </c>
      <c r="DQ21" s="250">
        <v>0.21372234530382239</v>
      </c>
      <c r="DR21" s="250">
        <v>0.2114308936212273</v>
      </c>
      <c r="DS21" s="250">
        <v>0.21365424420652307</v>
      </c>
      <c r="DT21" s="250">
        <v>0.22312858157695792</v>
      </c>
      <c r="DU21" s="250">
        <v>0.22490839682525982</v>
      </c>
      <c r="DV21" s="252">
        <v>3170.3829488339379</v>
      </c>
      <c r="DW21" s="248">
        <v>5421354.8425060343</v>
      </c>
      <c r="DX21" s="254">
        <v>1</v>
      </c>
      <c r="DY21" s="248">
        <v>11526448.091891961</v>
      </c>
      <c r="DZ21" s="250">
        <v>6.5903107906499545E-2</v>
      </c>
      <c r="EA21" s="248">
        <v>121300</v>
      </c>
      <c r="EB21" s="248">
        <v>121300</v>
      </c>
      <c r="EC21" s="248">
        <v>11523500</v>
      </c>
      <c r="ED21" s="253">
        <v>6.5886252027175296E-2</v>
      </c>
      <c r="EE21" s="253">
        <v>0</v>
      </c>
      <c r="EF21" s="253">
        <v>0</v>
      </c>
      <c r="EG21" s="248">
        <v>55000</v>
      </c>
      <c r="EH21" s="248">
        <v>80000</v>
      </c>
      <c r="EI21" s="248">
        <v>80000</v>
      </c>
      <c r="EJ21" s="248">
        <v>80000</v>
      </c>
      <c r="EK21" s="248">
        <v>50792.757009345783</v>
      </c>
      <c r="EL21" s="254">
        <v>2.9041041258930279E-4</v>
      </c>
      <c r="EM21" s="254">
        <v>0</v>
      </c>
      <c r="EN21" s="254">
        <v>0</v>
      </c>
      <c r="EO21" s="247">
        <v>2</v>
      </c>
      <c r="EP21" s="247">
        <v>3</v>
      </c>
      <c r="EQ21" s="247">
        <v>2</v>
      </c>
      <c r="ER21" s="247">
        <v>2</v>
      </c>
      <c r="ES21" s="247">
        <v>21.4</v>
      </c>
      <c r="ET21" s="247">
        <v>120</v>
      </c>
      <c r="EU21" s="247">
        <v>69.2</v>
      </c>
      <c r="EV21" s="247">
        <v>62.5</v>
      </c>
      <c r="EW21" s="247" t="s">
        <v>477</v>
      </c>
      <c r="EX21" s="247" t="s">
        <v>477</v>
      </c>
      <c r="EY21" s="247" t="s">
        <v>477</v>
      </c>
      <c r="EZ21" s="247" t="s">
        <v>477</v>
      </c>
      <c r="FA21" s="247" t="s">
        <v>479</v>
      </c>
      <c r="FB21" s="247" t="s">
        <v>479</v>
      </c>
      <c r="FC21" s="247" t="s">
        <v>479</v>
      </c>
      <c r="FD21" s="247" t="s">
        <v>479</v>
      </c>
      <c r="FE21" s="248">
        <v>0</v>
      </c>
      <c r="FF21" s="253">
        <v>0</v>
      </c>
      <c r="FG21" s="248">
        <v>72780</v>
      </c>
      <c r="FH21" s="253">
        <v>4.1612369701373868E-4</v>
      </c>
      <c r="FI21" s="254">
        <v>0</v>
      </c>
      <c r="FJ21" s="248">
        <v>1567916.3299999998</v>
      </c>
      <c r="FK21" s="253">
        <v>8.9646488025255985E-3</v>
      </c>
      <c r="FL21" s="254">
        <v>0</v>
      </c>
      <c r="FM21" s="248">
        <v>978681.01</v>
      </c>
      <c r="FN21" s="253">
        <v>5.5956630953330555E-3</v>
      </c>
      <c r="FO21" s="254">
        <v>0</v>
      </c>
      <c r="FP21" s="247" t="s">
        <v>489</v>
      </c>
      <c r="FQ21" s="248">
        <v>0</v>
      </c>
      <c r="FR21" s="253">
        <v>0</v>
      </c>
      <c r="FS21" s="254">
        <v>0</v>
      </c>
      <c r="FT21" s="254">
        <v>0</v>
      </c>
      <c r="FU21" s="247" t="s">
        <v>490</v>
      </c>
      <c r="FV21" s="248">
        <v>0</v>
      </c>
      <c r="FW21" s="253">
        <v>0</v>
      </c>
      <c r="FX21" s="254">
        <v>0</v>
      </c>
      <c r="FY21" s="247" t="s">
        <v>491</v>
      </c>
      <c r="FZ21" s="248">
        <v>0</v>
      </c>
      <c r="GA21" s="253">
        <v>0</v>
      </c>
      <c r="GB21" s="254">
        <v>0</v>
      </c>
      <c r="GC21" s="247" t="s">
        <v>492</v>
      </c>
      <c r="GD21" s="248">
        <v>0</v>
      </c>
      <c r="GE21" s="253">
        <v>0</v>
      </c>
      <c r="GF21" s="254">
        <v>0</v>
      </c>
      <c r="GG21" s="247" t="s">
        <v>493</v>
      </c>
      <c r="GH21" s="248">
        <v>0</v>
      </c>
      <c r="GI21" s="253">
        <v>0</v>
      </c>
      <c r="GJ21" s="254">
        <v>0</v>
      </c>
      <c r="GK21" s="247" t="s">
        <v>494</v>
      </c>
      <c r="GL21" s="248">
        <v>0</v>
      </c>
      <c r="GM21" s="253">
        <v>0</v>
      </c>
      <c r="GN21" s="254">
        <v>0</v>
      </c>
      <c r="GO21" s="247" t="s">
        <v>495</v>
      </c>
      <c r="GP21" s="248">
        <v>0</v>
      </c>
      <c r="GQ21" s="253">
        <v>0</v>
      </c>
      <c r="GR21" s="254">
        <v>0</v>
      </c>
      <c r="GS21" s="248">
        <v>173329143.26811886</v>
      </c>
      <c r="GT21" s="253">
        <v>0.99101901479738386</v>
      </c>
      <c r="GU21" s="248">
        <v>1570773.5650171968</v>
      </c>
      <c r="GV21" s="253">
        <v>8.9809852026161881E-3</v>
      </c>
      <c r="GW21" s="253">
        <v>0</v>
      </c>
      <c r="GX21" s="248">
        <v>174899916.83313605</v>
      </c>
      <c r="GY21" s="253">
        <v>1</v>
      </c>
      <c r="GZ21" s="253">
        <v>0.02</v>
      </c>
      <c r="HA21" s="248">
        <v>1364618.1997678322</v>
      </c>
      <c r="HB21" s="247" t="s">
        <v>488</v>
      </c>
      <c r="HC21" s="247" t="s">
        <v>464</v>
      </c>
      <c r="HD21" s="254">
        <v>0</v>
      </c>
      <c r="HE21" s="254">
        <v>0</v>
      </c>
      <c r="HF21" s="248">
        <v>0</v>
      </c>
      <c r="HG21" s="248">
        <v>1364618.1997678322</v>
      </c>
      <c r="HH21" s="253">
        <v>7.7119241497338661E-3</v>
      </c>
      <c r="HI21" s="253">
        <v>0</v>
      </c>
      <c r="HJ21" s="248">
        <v>176264535.03290388</v>
      </c>
      <c r="HK21" s="248">
        <v>21538307.05807196</v>
      </c>
      <c r="HL21" s="254">
        <v>0</v>
      </c>
      <c r="HM21" s="248">
        <v>0</v>
      </c>
      <c r="HN21" s="248">
        <v>580586</v>
      </c>
      <c r="HO21" s="248">
        <v>104000</v>
      </c>
      <c r="HP21" s="248">
        <v>0</v>
      </c>
      <c r="HQ21" s="248">
        <v>176949121.03290388</v>
      </c>
      <c r="HR21" s="253">
        <v>0.73511474177923219</v>
      </c>
      <c r="HS21" s="253">
        <v>0.90986591676274675</v>
      </c>
      <c r="HT21" s="247" t="s">
        <v>498</v>
      </c>
      <c r="HU21" s="255">
        <v>1.2602304467204548</v>
      </c>
      <c r="HV21" s="14">
        <v>1567916.3299999998</v>
      </c>
      <c r="HW21" s="14">
        <v>175381204.70290387</v>
      </c>
    </row>
    <row r="22" spans="1:231" x14ac:dyDescent="0.4">
      <c r="A22" s="18">
        <v>873</v>
      </c>
      <c r="B22" s="19" t="s">
        <v>305</v>
      </c>
      <c r="C22" s="19">
        <v>10001123</v>
      </c>
      <c r="D22" s="20">
        <v>4265</v>
      </c>
      <c r="E22" s="20">
        <v>5321</v>
      </c>
      <c r="F22" s="20">
        <v>5831</v>
      </c>
      <c r="G22" s="20">
        <v>5525</v>
      </c>
      <c r="H22" s="155"/>
      <c r="I22" s="247" t="s">
        <v>464</v>
      </c>
      <c r="J22" s="247">
        <v>0</v>
      </c>
      <c r="K22" s="248">
        <v>3217</v>
      </c>
      <c r="L22" s="249">
        <v>50786.42</v>
      </c>
      <c r="M22" s="248">
        <v>163379913.13999999</v>
      </c>
      <c r="N22" s="250">
        <v>0.39143647438121182</v>
      </c>
      <c r="O22" s="250">
        <v>4.6199999999999998E-2</v>
      </c>
      <c r="P22" s="248">
        <v>4536</v>
      </c>
      <c r="Q22" s="249">
        <v>20021</v>
      </c>
      <c r="R22" s="248">
        <v>90815256</v>
      </c>
      <c r="S22" s="250">
        <v>0.21758123716350505</v>
      </c>
      <c r="T22" s="250">
        <v>4.6199999999999998E-2</v>
      </c>
      <c r="U22" s="251">
        <v>5112</v>
      </c>
      <c r="V22" s="251">
        <v>12293</v>
      </c>
      <c r="W22" s="251">
        <v>62841816</v>
      </c>
      <c r="X22" s="250">
        <v>0.15056060702930074</v>
      </c>
      <c r="Y22" s="250">
        <v>4.6199999999999998E-2</v>
      </c>
      <c r="Z22" s="248">
        <v>317036985.13999999</v>
      </c>
      <c r="AA22" s="248">
        <v>470</v>
      </c>
      <c r="AB22" s="248">
        <v>470</v>
      </c>
      <c r="AC22" s="252">
        <v>10109.142543370728</v>
      </c>
      <c r="AD22" s="252">
        <v>5496.0728476821187</v>
      </c>
      <c r="AE22" s="248">
        <v>7334451.2337948382</v>
      </c>
      <c r="AF22" s="253">
        <v>7.6700000000000004E-2</v>
      </c>
      <c r="AG22" s="253">
        <v>7.6700000000000004E-2</v>
      </c>
      <c r="AH22" s="248">
        <v>590</v>
      </c>
      <c r="AI22" s="248">
        <v>865</v>
      </c>
      <c r="AJ22" s="252">
        <v>10615.465733668065</v>
      </c>
      <c r="AK22" s="252">
        <v>6491.1920529801337</v>
      </c>
      <c r="AL22" s="248">
        <v>11878005.908691972</v>
      </c>
      <c r="AM22" s="253">
        <v>7.6700000000000004E-2</v>
      </c>
      <c r="AN22" s="253">
        <v>7.6700000000000004E-2</v>
      </c>
      <c r="AO22" s="248">
        <v>220</v>
      </c>
      <c r="AP22" s="248">
        <v>320</v>
      </c>
      <c r="AQ22" s="252">
        <v>3871.9260544060198</v>
      </c>
      <c r="AR22" s="252">
        <v>2329.0276262476241</v>
      </c>
      <c r="AS22" s="248">
        <v>1597112.5723685641</v>
      </c>
      <c r="AT22" s="253">
        <v>0.68320000000000003</v>
      </c>
      <c r="AU22" s="253">
        <v>0.68320000000000003</v>
      </c>
      <c r="AV22" s="248">
        <v>270</v>
      </c>
      <c r="AW22" s="248">
        <v>425</v>
      </c>
      <c r="AX22" s="252">
        <v>4313.8111789613513</v>
      </c>
      <c r="AY22" s="252">
        <v>2521.4013290867338</v>
      </c>
      <c r="AZ22" s="248">
        <v>2236324.5831814269</v>
      </c>
      <c r="BA22" s="253">
        <v>0.68320000000000003</v>
      </c>
      <c r="BB22" s="253">
        <v>0.68320000000000003</v>
      </c>
      <c r="BC22" s="248">
        <v>420</v>
      </c>
      <c r="BD22" s="248">
        <v>595</v>
      </c>
      <c r="BE22" s="252">
        <v>1036.4079266056278</v>
      </c>
      <c r="BF22" s="252">
        <v>570.92880339901353</v>
      </c>
      <c r="BG22" s="248">
        <v>774993.96719677676</v>
      </c>
      <c r="BH22" s="253">
        <v>0.68320000000000003</v>
      </c>
      <c r="BI22" s="253">
        <v>0.68320000000000003</v>
      </c>
      <c r="BJ22" s="248">
        <v>460</v>
      </c>
      <c r="BK22" s="248">
        <v>650</v>
      </c>
      <c r="BL22" s="252">
        <v>685.6009961772437</v>
      </c>
      <c r="BM22" s="252">
        <v>406.01549069999106</v>
      </c>
      <c r="BN22" s="248">
        <v>579286.52719652629</v>
      </c>
      <c r="BO22" s="253">
        <v>0.68320000000000003</v>
      </c>
      <c r="BP22" s="253">
        <v>0.68320000000000003</v>
      </c>
      <c r="BQ22" s="248">
        <v>490</v>
      </c>
      <c r="BR22" s="248">
        <v>700</v>
      </c>
      <c r="BS22" s="252">
        <v>305.52942126508452</v>
      </c>
      <c r="BT22" s="252">
        <v>163.26734637366528</v>
      </c>
      <c r="BU22" s="248">
        <v>263996.55888145708</v>
      </c>
      <c r="BV22" s="253">
        <v>0.68320000000000003</v>
      </c>
      <c r="BW22" s="253">
        <v>0.68320000000000003</v>
      </c>
      <c r="BX22" s="248">
        <v>640</v>
      </c>
      <c r="BY22" s="248">
        <v>890</v>
      </c>
      <c r="BZ22" s="252">
        <v>113.06673298190758</v>
      </c>
      <c r="CA22" s="252">
        <v>82.347298150105331</v>
      </c>
      <c r="CB22" s="248">
        <v>145651.80446201458</v>
      </c>
      <c r="CC22" s="253">
        <v>0.68320000000000003</v>
      </c>
      <c r="CD22" s="253">
        <v>0.68320000000000003</v>
      </c>
      <c r="CE22" s="248">
        <v>24809823.155773576</v>
      </c>
      <c r="CF22" s="253">
        <v>5.94410262526925E-2</v>
      </c>
      <c r="CG22" s="248">
        <v>0</v>
      </c>
      <c r="CH22" s="249">
        <v>254.94554005303797</v>
      </c>
      <c r="CI22" s="248">
        <v>0</v>
      </c>
      <c r="CJ22" s="250">
        <v>0</v>
      </c>
      <c r="CK22" s="250">
        <v>0</v>
      </c>
      <c r="CL22" s="247" t="s">
        <v>466</v>
      </c>
      <c r="CM22" s="248">
        <v>565</v>
      </c>
      <c r="CN22" s="249">
        <v>4736.2020358892642</v>
      </c>
      <c r="CO22" s="248">
        <v>2675954.1502774344</v>
      </c>
      <c r="CP22" s="250">
        <v>0</v>
      </c>
      <c r="CQ22" s="247" t="s">
        <v>467</v>
      </c>
      <c r="CR22" s="248">
        <v>1530</v>
      </c>
      <c r="CS22" s="249">
        <v>602.64474362478825</v>
      </c>
      <c r="CT22" s="248">
        <v>922046.45774592599</v>
      </c>
      <c r="CU22" s="250">
        <v>0</v>
      </c>
      <c r="CV22" s="250">
        <v>8.6203294258044728E-3</v>
      </c>
      <c r="CW22" s="248">
        <v>925</v>
      </c>
      <c r="CX22" s="248">
        <v>1330</v>
      </c>
      <c r="CY22" s="251">
        <v>410.69398504858384</v>
      </c>
      <c r="CZ22" s="251">
        <v>5.524503311258278</v>
      </c>
      <c r="DA22" s="248">
        <v>387239.52557391353</v>
      </c>
      <c r="DB22" s="254">
        <v>9.2777423930821563E-4</v>
      </c>
      <c r="DC22" s="254">
        <v>0</v>
      </c>
      <c r="DD22" s="254">
        <v>0</v>
      </c>
      <c r="DE22" s="248">
        <v>3985240.1335972738</v>
      </c>
      <c r="DF22" s="248">
        <v>1130</v>
      </c>
      <c r="DG22" s="250">
        <v>0.27916326269562303</v>
      </c>
      <c r="DH22" s="252">
        <v>14177.702707830242</v>
      </c>
      <c r="DI22" s="248">
        <v>16020804.059848173</v>
      </c>
      <c r="DJ22" s="254">
        <v>0.33739999999999998</v>
      </c>
      <c r="DK22" s="250">
        <v>0.64527133999999997</v>
      </c>
      <c r="DL22" s="250">
        <v>0.64527133999999997</v>
      </c>
      <c r="DM22" s="250">
        <v>0.64527133999999997</v>
      </c>
      <c r="DN22" s="250">
        <v>0.63585522999999999</v>
      </c>
      <c r="DO22" s="250">
        <v>0.58045405000000005</v>
      </c>
      <c r="DP22" s="248">
        <v>1710</v>
      </c>
      <c r="DQ22" s="250">
        <v>0.23333531069645524</v>
      </c>
      <c r="DR22" s="250">
        <v>0.23358773704161168</v>
      </c>
      <c r="DS22" s="250">
        <v>0.23406554439217714</v>
      </c>
      <c r="DT22" s="250">
        <v>0.23458892917411978</v>
      </c>
      <c r="DU22" s="250">
        <v>0.2297205803593563</v>
      </c>
      <c r="DV22" s="252">
        <v>7533.1622624197407</v>
      </c>
      <c r="DW22" s="248">
        <v>12881707.468737757</v>
      </c>
      <c r="DX22" s="254">
        <v>0.33739999999999998</v>
      </c>
      <c r="DY22" s="248">
        <v>28902511.528585929</v>
      </c>
      <c r="DZ22" s="250">
        <v>6.9246561563645143E-2</v>
      </c>
      <c r="EA22" s="248">
        <v>121300</v>
      </c>
      <c r="EB22" s="248">
        <v>121300</v>
      </c>
      <c r="EC22" s="248">
        <v>29667958.333333332</v>
      </c>
      <c r="ED22" s="253">
        <v>7.1080469984932781E-2</v>
      </c>
      <c r="EE22" s="253">
        <v>0</v>
      </c>
      <c r="EF22" s="253">
        <v>0</v>
      </c>
      <c r="EG22" s="248">
        <v>55000</v>
      </c>
      <c r="EH22" s="248">
        <v>80000</v>
      </c>
      <c r="EI22" s="248">
        <v>80000</v>
      </c>
      <c r="EJ22" s="248">
        <v>80000</v>
      </c>
      <c r="EK22" s="248">
        <v>1438424.5433911877</v>
      </c>
      <c r="EL22" s="254">
        <v>3.4462732970482897E-3</v>
      </c>
      <c r="EM22" s="254">
        <v>0</v>
      </c>
      <c r="EN22" s="254">
        <v>0</v>
      </c>
      <c r="EO22" s="247">
        <v>2</v>
      </c>
      <c r="EP22" s="247">
        <v>3</v>
      </c>
      <c r="EQ22" s="247">
        <v>2</v>
      </c>
      <c r="ER22" s="247">
        <v>2</v>
      </c>
      <c r="ES22" s="247">
        <v>21.4</v>
      </c>
      <c r="ET22" s="247">
        <v>120</v>
      </c>
      <c r="EU22" s="247">
        <v>69.2</v>
      </c>
      <c r="EV22" s="247">
        <v>62.5</v>
      </c>
      <c r="EW22" s="247" t="s">
        <v>477</v>
      </c>
      <c r="EX22" s="247" t="s">
        <v>477</v>
      </c>
      <c r="EY22" s="247" t="s">
        <v>477</v>
      </c>
      <c r="EZ22" s="247" t="s">
        <v>477</v>
      </c>
      <c r="FA22" s="247" t="s">
        <v>479</v>
      </c>
      <c r="FB22" s="247" t="s">
        <v>479</v>
      </c>
      <c r="FC22" s="247" t="s">
        <v>479</v>
      </c>
      <c r="FD22" s="247" t="s">
        <v>479</v>
      </c>
      <c r="FE22" s="248">
        <v>0</v>
      </c>
      <c r="FF22" s="253">
        <v>0</v>
      </c>
      <c r="FG22" s="248">
        <v>94000</v>
      </c>
      <c r="FH22" s="253">
        <v>2.2521145889154874E-4</v>
      </c>
      <c r="FI22" s="254">
        <v>0</v>
      </c>
      <c r="FJ22" s="248">
        <v>4847962.1560000023</v>
      </c>
      <c r="FK22" s="253">
        <v>1.1615070529827432E-2</v>
      </c>
      <c r="FL22" s="254">
        <v>0</v>
      </c>
      <c r="FM22" s="248">
        <v>206793</v>
      </c>
      <c r="FN22" s="253">
        <v>4.9544843849531959E-4</v>
      </c>
      <c r="FO22" s="254">
        <v>0</v>
      </c>
      <c r="FP22" s="247" t="s">
        <v>489</v>
      </c>
      <c r="FQ22" s="248">
        <v>0</v>
      </c>
      <c r="FR22" s="253">
        <v>0</v>
      </c>
      <c r="FS22" s="254">
        <v>0</v>
      </c>
      <c r="FT22" s="254">
        <v>0</v>
      </c>
      <c r="FU22" s="247" t="s">
        <v>490</v>
      </c>
      <c r="FV22" s="248">
        <v>0</v>
      </c>
      <c r="FW22" s="253">
        <v>0</v>
      </c>
      <c r="FX22" s="254">
        <v>0</v>
      </c>
      <c r="FY22" s="247" t="s">
        <v>541</v>
      </c>
      <c r="FZ22" s="248">
        <v>95585.569999999992</v>
      </c>
      <c r="GA22" s="253">
        <v>2.2901027307106652E-4</v>
      </c>
      <c r="GB22" s="254">
        <v>0</v>
      </c>
      <c r="GC22" s="247" t="s">
        <v>492</v>
      </c>
      <c r="GD22" s="248">
        <v>0</v>
      </c>
      <c r="GE22" s="253">
        <v>0</v>
      </c>
      <c r="GF22" s="254">
        <v>0</v>
      </c>
      <c r="GG22" s="247" t="s">
        <v>493</v>
      </c>
      <c r="GH22" s="248">
        <v>0</v>
      </c>
      <c r="GI22" s="253">
        <v>0</v>
      </c>
      <c r="GJ22" s="254">
        <v>0</v>
      </c>
      <c r="GK22" s="247" t="s">
        <v>494</v>
      </c>
      <c r="GL22" s="248">
        <v>0</v>
      </c>
      <c r="GM22" s="253">
        <v>0</v>
      </c>
      <c r="GN22" s="254">
        <v>0</v>
      </c>
      <c r="GO22" s="247" t="s">
        <v>495</v>
      </c>
      <c r="GP22" s="248">
        <v>0</v>
      </c>
      <c r="GQ22" s="253">
        <v>0</v>
      </c>
      <c r="GR22" s="254">
        <v>0</v>
      </c>
      <c r="GS22" s="248">
        <v>411085283.56068122</v>
      </c>
      <c r="GT22" s="253">
        <v>0.98490549403773431</v>
      </c>
      <c r="GU22" s="248">
        <v>6300228.0942385439</v>
      </c>
      <c r="GV22" s="253">
        <v>1.5094505962265791E-2</v>
      </c>
      <c r="GW22" s="253">
        <v>0</v>
      </c>
      <c r="GX22" s="248">
        <v>417385511.65491974</v>
      </c>
      <c r="GY22" s="253">
        <v>1</v>
      </c>
      <c r="GZ22" s="253">
        <v>0.02</v>
      </c>
      <c r="HA22" s="248">
        <v>555087.49564323074</v>
      </c>
      <c r="HB22" s="247" t="s">
        <v>488</v>
      </c>
      <c r="HC22" s="247" t="s">
        <v>477</v>
      </c>
      <c r="HD22" s="254">
        <v>1</v>
      </c>
      <c r="HE22" s="254">
        <v>1</v>
      </c>
      <c r="HF22" s="248">
        <v>0</v>
      </c>
      <c r="HG22" s="248">
        <v>555087.49564323074</v>
      </c>
      <c r="HH22" s="253">
        <v>1.3228589837371129E-3</v>
      </c>
      <c r="HI22" s="253">
        <v>0</v>
      </c>
      <c r="HJ22" s="248">
        <v>417940599.150563</v>
      </c>
      <c r="HK22" s="248">
        <v>29696532.026319154</v>
      </c>
      <c r="HL22" s="254">
        <v>0</v>
      </c>
      <c r="HM22" s="248">
        <v>0</v>
      </c>
      <c r="HN22" s="248">
        <v>1671394.62</v>
      </c>
      <c r="HO22" s="248">
        <v>0</v>
      </c>
      <c r="HP22" s="248">
        <v>0</v>
      </c>
      <c r="HQ22" s="248">
        <v>419611993.77056301</v>
      </c>
      <c r="HR22" s="253">
        <v>0.7595783185740177</v>
      </c>
      <c r="HS22" s="253">
        <v>0.8978140100554679</v>
      </c>
      <c r="HT22" s="247" t="s">
        <v>498</v>
      </c>
      <c r="HU22" s="255">
        <v>1.2562897569461966</v>
      </c>
      <c r="HV22" s="14">
        <v>4842423.4460000014</v>
      </c>
      <c r="HW22" s="14">
        <v>414769570.32456303</v>
      </c>
    </row>
    <row r="23" spans="1:231" x14ac:dyDescent="0.4">
      <c r="A23" s="18">
        <v>202</v>
      </c>
      <c r="B23" s="19" t="s">
        <v>306</v>
      </c>
      <c r="C23" s="19">
        <v>10003988</v>
      </c>
      <c r="D23" s="20">
        <v>4265</v>
      </c>
      <c r="E23" s="20">
        <v>5321</v>
      </c>
      <c r="F23" s="20">
        <v>5831</v>
      </c>
      <c r="G23" s="20">
        <v>5525</v>
      </c>
      <c r="H23" s="155"/>
      <c r="I23" s="247" t="s">
        <v>464</v>
      </c>
      <c r="J23" s="247">
        <v>0</v>
      </c>
      <c r="K23" s="248">
        <v>4036</v>
      </c>
      <c r="L23" s="249">
        <v>10089</v>
      </c>
      <c r="M23" s="248">
        <v>40719204</v>
      </c>
      <c r="N23" s="250">
        <v>0.34241573185747282</v>
      </c>
      <c r="O23" s="250">
        <v>0</v>
      </c>
      <c r="P23" s="248">
        <v>5592</v>
      </c>
      <c r="Q23" s="249">
        <v>4674</v>
      </c>
      <c r="R23" s="248">
        <v>26137008</v>
      </c>
      <c r="S23" s="250">
        <v>0.2197912003113966</v>
      </c>
      <c r="T23" s="250">
        <v>0</v>
      </c>
      <c r="U23" s="251">
        <v>6122</v>
      </c>
      <c r="V23" s="251">
        <v>3169</v>
      </c>
      <c r="W23" s="251">
        <v>19400618</v>
      </c>
      <c r="X23" s="250">
        <v>0.16314358234893936</v>
      </c>
      <c r="Y23" s="250">
        <v>0</v>
      </c>
      <c r="Z23" s="248">
        <v>86256830</v>
      </c>
      <c r="AA23" s="248">
        <v>0</v>
      </c>
      <c r="AB23" s="248">
        <v>0</v>
      </c>
      <c r="AC23" s="252">
        <v>3872.0000000000005</v>
      </c>
      <c r="AD23" s="252">
        <v>3161</v>
      </c>
      <c r="AE23" s="248">
        <v>0</v>
      </c>
      <c r="AF23" s="253">
        <v>0</v>
      </c>
      <c r="AG23" s="253">
        <v>0</v>
      </c>
      <c r="AH23" s="248">
        <v>915</v>
      </c>
      <c r="AI23" s="248">
        <v>1095</v>
      </c>
      <c r="AJ23" s="252">
        <v>4115</v>
      </c>
      <c r="AK23" s="252">
        <v>3873.0000000000014</v>
      </c>
      <c r="AL23" s="248">
        <v>8006160.0000000019</v>
      </c>
      <c r="AM23" s="253">
        <v>1</v>
      </c>
      <c r="AN23" s="253">
        <v>1</v>
      </c>
      <c r="AO23" s="248">
        <v>260</v>
      </c>
      <c r="AP23" s="248">
        <v>357</v>
      </c>
      <c r="AQ23" s="252">
        <v>1465.9999999999998</v>
      </c>
      <c r="AR23" s="252">
        <v>1342.0000000000009</v>
      </c>
      <c r="AS23" s="248">
        <v>860254.00000000023</v>
      </c>
      <c r="AT23" s="253">
        <v>1</v>
      </c>
      <c r="AU23" s="253">
        <v>1</v>
      </c>
      <c r="AV23" s="248">
        <v>323</v>
      </c>
      <c r="AW23" s="248">
        <v>469</v>
      </c>
      <c r="AX23" s="252">
        <v>2119.9999999999995</v>
      </c>
      <c r="AY23" s="252">
        <v>1597.0000000000005</v>
      </c>
      <c r="AZ23" s="248">
        <v>1433753</v>
      </c>
      <c r="BA23" s="253">
        <v>1</v>
      </c>
      <c r="BB23" s="253">
        <v>1</v>
      </c>
      <c r="BC23" s="248">
        <v>431</v>
      </c>
      <c r="BD23" s="248">
        <v>580</v>
      </c>
      <c r="BE23" s="252">
        <v>1247.0000000000007</v>
      </c>
      <c r="BF23" s="252">
        <v>1072.0000000000011</v>
      </c>
      <c r="BG23" s="248">
        <v>1159217.0000000009</v>
      </c>
      <c r="BH23" s="253">
        <v>1</v>
      </c>
      <c r="BI23" s="253">
        <v>1</v>
      </c>
      <c r="BJ23" s="248">
        <v>524</v>
      </c>
      <c r="BK23" s="248">
        <v>683</v>
      </c>
      <c r="BL23" s="252">
        <v>1653</v>
      </c>
      <c r="BM23" s="252">
        <v>1345</v>
      </c>
      <c r="BN23" s="248">
        <v>1784807</v>
      </c>
      <c r="BO23" s="253">
        <v>1</v>
      </c>
      <c r="BP23" s="253">
        <v>1</v>
      </c>
      <c r="BQ23" s="248">
        <v>592</v>
      </c>
      <c r="BR23" s="248">
        <v>759</v>
      </c>
      <c r="BS23" s="252">
        <v>922.99999999999989</v>
      </c>
      <c r="BT23" s="252">
        <v>754.99999999999989</v>
      </c>
      <c r="BU23" s="248">
        <v>1119460.9999999998</v>
      </c>
      <c r="BV23" s="253">
        <v>1</v>
      </c>
      <c r="BW23" s="253">
        <v>1</v>
      </c>
      <c r="BX23" s="248">
        <v>840</v>
      </c>
      <c r="BY23" s="248">
        <v>1182</v>
      </c>
      <c r="BZ23" s="252">
        <v>36.000000000000014</v>
      </c>
      <c r="CA23" s="252">
        <v>41.999999999999979</v>
      </c>
      <c r="CB23" s="248">
        <v>79883.999999999985</v>
      </c>
      <c r="CC23" s="253">
        <v>1</v>
      </c>
      <c r="CD23" s="253">
        <v>1</v>
      </c>
      <c r="CE23" s="248">
        <v>14443536.000000004</v>
      </c>
      <c r="CF23" s="253">
        <v>0.1214585125497482</v>
      </c>
      <c r="CG23" s="248">
        <v>1263</v>
      </c>
      <c r="CH23" s="249">
        <v>49.788632132933913</v>
      </c>
      <c r="CI23" s="248">
        <v>62883.042383895532</v>
      </c>
      <c r="CJ23" s="250">
        <v>5.2879577359385692E-4</v>
      </c>
      <c r="CK23" s="250">
        <v>1</v>
      </c>
      <c r="CL23" s="247" t="s">
        <v>466</v>
      </c>
      <c r="CM23" s="248">
        <v>587</v>
      </c>
      <c r="CN23" s="249">
        <v>2940.9254134325479</v>
      </c>
      <c r="CO23" s="248">
        <v>1726323.2176849055</v>
      </c>
      <c r="CP23" s="250">
        <v>1</v>
      </c>
      <c r="CQ23" s="247" t="s">
        <v>467</v>
      </c>
      <c r="CR23" s="248">
        <v>1420</v>
      </c>
      <c r="CS23" s="249">
        <v>320.40932884419675</v>
      </c>
      <c r="CT23" s="248">
        <v>454981.24695875938</v>
      </c>
      <c r="CU23" s="250">
        <v>1</v>
      </c>
      <c r="CV23" s="250">
        <v>1.8343014874871656E-2</v>
      </c>
      <c r="CW23" s="248">
        <v>0</v>
      </c>
      <c r="CX23" s="248">
        <v>0</v>
      </c>
      <c r="CY23" s="251">
        <v>138.45999999999995</v>
      </c>
      <c r="CZ23" s="251">
        <v>38.719999999999764</v>
      </c>
      <c r="DA23" s="248">
        <v>0</v>
      </c>
      <c r="DB23" s="254">
        <v>0</v>
      </c>
      <c r="DC23" s="254">
        <v>0</v>
      </c>
      <c r="DD23" s="254">
        <v>1</v>
      </c>
      <c r="DE23" s="248">
        <v>2244187.5070275604</v>
      </c>
      <c r="DF23" s="248">
        <v>840</v>
      </c>
      <c r="DG23" s="250">
        <v>0.29834906808081174</v>
      </c>
      <c r="DH23" s="252">
        <v>3010.0437478673098</v>
      </c>
      <c r="DI23" s="248">
        <v>2528436.74820854</v>
      </c>
      <c r="DJ23" s="254">
        <v>1</v>
      </c>
      <c r="DK23" s="250">
        <v>0.64527133999999997</v>
      </c>
      <c r="DL23" s="250">
        <v>0.64527133999999997</v>
      </c>
      <c r="DM23" s="250">
        <v>0.64527133999999997</v>
      </c>
      <c r="DN23" s="250">
        <v>0.63585522999999999</v>
      </c>
      <c r="DO23" s="250">
        <v>0.58045405000000005</v>
      </c>
      <c r="DP23" s="248">
        <v>1182</v>
      </c>
      <c r="DQ23" s="250">
        <v>0.17303006143927666</v>
      </c>
      <c r="DR23" s="250">
        <v>0.17218592792049661</v>
      </c>
      <c r="DS23" s="250">
        <v>0.17274065673651789</v>
      </c>
      <c r="DT23" s="250">
        <v>0.18317294410964424</v>
      </c>
      <c r="DU23" s="250">
        <v>0.20274533174045006</v>
      </c>
      <c r="DV23" s="252">
        <v>1418.5112175272207</v>
      </c>
      <c r="DW23" s="248">
        <v>1676680.2591171749</v>
      </c>
      <c r="DX23" s="254">
        <v>1</v>
      </c>
      <c r="DY23" s="248">
        <v>4205117.0073257145</v>
      </c>
      <c r="DZ23" s="250">
        <v>3.5361649447021123E-2</v>
      </c>
      <c r="EA23" s="248">
        <v>150000</v>
      </c>
      <c r="EB23" s="248">
        <v>175000</v>
      </c>
      <c r="EC23" s="248">
        <v>7750000</v>
      </c>
      <c r="ED23" s="253">
        <v>6.5171262235268992E-2</v>
      </c>
      <c r="EE23" s="253">
        <v>0</v>
      </c>
      <c r="EF23" s="253">
        <v>0</v>
      </c>
      <c r="EG23" s="248">
        <v>0</v>
      </c>
      <c r="EH23" s="248">
        <v>0</v>
      </c>
      <c r="EI23" s="248">
        <v>0</v>
      </c>
      <c r="EJ23" s="248">
        <v>0</v>
      </c>
      <c r="EK23" s="248">
        <v>0</v>
      </c>
      <c r="EL23" s="254">
        <v>0</v>
      </c>
      <c r="EM23" s="254">
        <v>0</v>
      </c>
      <c r="EN23" s="254">
        <v>0</v>
      </c>
      <c r="EO23" s="247">
        <v>2</v>
      </c>
      <c r="EP23" s="247">
        <v>3</v>
      </c>
      <c r="EQ23" s="247">
        <v>2</v>
      </c>
      <c r="ER23" s="247">
        <v>2</v>
      </c>
      <c r="ES23" s="247">
        <v>21.4</v>
      </c>
      <c r="ET23" s="247">
        <v>120</v>
      </c>
      <c r="EU23" s="247">
        <v>69.2</v>
      </c>
      <c r="EV23" s="247">
        <v>62.5</v>
      </c>
      <c r="EW23" s="247" t="s">
        <v>477</v>
      </c>
      <c r="EX23" s="247" t="s">
        <v>477</v>
      </c>
      <c r="EY23" s="247" t="s">
        <v>477</v>
      </c>
      <c r="EZ23" s="247" t="s">
        <v>477</v>
      </c>
      <c r="FA23" s="247" t="s">
        <v>479</v>
      </c>
      <c r="FB23" s="247" t="s">
        <v>479</v>
      </c>
      <c r="FC23" s="247" t="s">
        <v>479</v>
      </c>
      <c r="FD23" s="247" t="s">
        <v>479</v>
      </c>
      <c r="FE23" s="248">
        <v>0</v>
      </c>
      <c r="FF23" s="253">
        <v>0</v>
      </c>
      <c r="FG23" s="248">
        <v>584509.14640000009</v>
      </c>
      <c r="FH23" s="253">
        <v>4.9152514656706642E-3</v>
      </c>
      <c r="FI23" s="254">
        <v>0</v>
      </c>
      <c r="FJ23" s="248">
        <v>2985100.6199999996</v>
      </c>
      <c r="FK23" s="253">
        <v>2.5102293587701167E-2</v>
      </c>
      <c r="FL23" s="254">
        <v>0</v>
      </c>
      <c r="FM23" s="248">
        <v>194751.83000000002</v>
      </c>
      <c r="FN23" s="253">
        <v>1.6377061398359393E-3</v>
      </c>
      <c r="FO23" s="254">
        <v>0</v>
      </c>
      <c r="FP23" s="247" t="s">
        <v>489</v>
      </c>
      <c r="FQ23" s="248">
        <v>105000</v>
      </c>
      <c r="FR23" s="253">
        <v>8.8296548834880583E-4</v>
      </c>
      <c r="FS23" s="254">
        <v>0</v>
      </c>
      <c r="FT23" s="254">
        <v>0</v>
      </c>
      <c r="FU23" s="247" t="s">
        <v>490</v>
      </c>
      <c r="FV23" s="248">
        <v>0</v>
      </c>
      <c r="FW23" s="253">
        <v>0</v>
      </c>
      <c r="FX23" s="254">
        <v>0</v>
      </c>
      <c r="FY23" s="247" t="s">
        <v>496</v>
      </c>
      <c r="FZ23" s="248">
        <v>40000</v>
      </c>
      <c r="GA23" s="253">
        <v>3.3636780508525938E-4</v>
      </c>
      <c r="GB23" s="254">
        <v>0</v>
      </c>
      <c r="GC23" s="247" t="s">
        <v>497</v>
      </c>
      <c r="GD23" s="248">
        <v>108413.0052</v>
      </c>
      <c r="GE23" s="253">
        <v>9.116661150455202E-4</v>
      </c>
      <c r="GF23" s="254">
        <v>0</v>
      </c>
      <c r="GG23" s="247" t="s">
        <v>493</v>
      </c>
      <c r="GH23" s="248">
        <v>0</v>
      </c>
      <c r="GI23" s="253">
        <v>0</v>
      </c>
      <c r="GJ23" s="254">
        <v>0</v>
      </c>
      <c r="GK23" s="247" t="s">
        <v>494</v>
      </c>
      <c r="GL23" s="248">
        <v>0</v>
      </c>
      <c r="GM23" s="253">
        <v>0</v>
      </c>
      <c r="GN23" s="254">
        <v>0</v>
      </c>
      <c r="GO23" s="247" t="s">
        <v>495</v>
      </c>
      <c r="GP23" s="248">
        <v>0</v>
      </c>
      <c r="GQ23" s="253">
        <v>0</v>
      </c>
      <c r="GR23" s="254">
        <v>0</v>
      </c>
      <c r="GS23" s="248">
        <v>118917445.11595328</v>
      </c>
      <c r="GT23" s="253">
        <v>1</v>
      </c>
      <c r="GU23" s="248">
        <v>0</v>
      </c>
      <c r="GV23" s="253">
        <v>0</v>
      </c>
      <c r="GW23" s="253">
        <v>0</v>
      </c>
      <c r="GX23" s="248">
        <v>118917445.11595328</v>
      </c>
      <c r="GY23" s="253">
        <v>1</v>
      </c>
      <c r="GZ23" s="253">
        <v>0.02</v>
      </c>
      <c r="HA23" s="248">
        <v>3274724.1352206739</v>
      </c>
      <c r="HB23" s="247" t="s">
        <v>488</v>
      </c>
      <c r="HC23" s="247" t="s">
        <v>464</v>
      </c>
      <c r="HD23" s="254">
        <v>0</v>
      </c>
      <c r="HE23" s="254">
        <v>0</v>
      </c>
      <c r="HF23" s="248">
        <v>0</v>
      </c>
      <c r="HG23" s="248">
        <v>3274724.1352206739</v>
      </c>
      <c r="HH23" s="253">
        <v>2.6339408474689477E-2</v>
      </c>
      <c r="HI23" s="253">
        <v>0</v>
      </c>
      <c r="HJ23" s="248">
        <v>122192169.25117396</v>
      </c>
      <c r="HK23" s="248">
        <v>20892840.514353275</v>
      </c>
      <c r="HL23" s="254">
        <v>0</v>
      </c>
      <c r="HM23" s="248">
        <v>0</v>
      </c>
      <c r="HN23" s="248">
        <v>1220339.83</v>
      </c>
      <c r="HO23" s="248">
        <v>915421</v>
      </c>
      <c r="HP23" s="248">
        <v>0</v>
      </c>
      <c r="HQ23" s="248">
        <v>124327930.08117396</v>
      </c>
      <c r="HR23" s="253">
        <v>0.72535051451780874</v>
      </c>
      <c r="HS23" s="253">
        <v>0.90104248716304358</v>
      </c>
      <c r="HT23" s="247" t="s">
        <v>498</v>
      </c>
      <c r="HU23" s="255">
        <v>1.2723246253991614</v>
      </c>
      <c r="HV23" s="14">
        <v>3111892.0799999996</v>
      </c>
      <c r="HW23" s="14">
        <v>121216038.00117396</v>
      </c>
    </row>
    <row r="24" spans="1:231" x14ac:dyDescent="0.4">
      <c r="A24" s="18">
        <v>823</v>
      </c>
      <c r="B24" s="19" t="s">
        <v>307</v>
      </c>
      <c r="C24" s="19">
        <v>10024292</v>
      </c>
      <c r="D24" s="20">
        <v>4265</v>
      </c>
      <c r="E24" s="20">
        <v>5321</v>
      </c>
      <c r="F24" s="20">
        <v>5831</v>
      </c>
      <c r="G24" s="20">
        <v>5525</v>
      </c>
      <c r="H24" s="155"/>
      <c r="I24" s="247" t="s">
        <v>464</v>
      </c>
      <c r="J24" s="247">
        <v>0</v>
      </c>
      <c r="K24" s="248">
        <v>3192</v>
      </c>
      <c r="L24" s="249">
        <v>25448.250000000007</v>
      </c>
      <c r="M24" s="248">
        <v>81230814.00000003</v>
      </c>
      <c r="N24" s="250">
        <v>0.39780431342346556</v>
      </c>
      <c r="O24" s="250">
        <v>0.05</v>
      </c>
      <c r="P24" s="248">
        <v>4539</v>
      </c>
      <c r="Q24" s="249">
        <v>9829.3333333333339</v>
      </c>
      <c r="R24" s="248">
        <v>44615344</v>
      </c>
      <c r="S24" s="250">
        <v>0.21849068615847833</v>
      </c>
      <c r="T24" s="250">
        <v>0.05</v>
      </c>
      <c r="U24" s="251">
        <v>5248</v>
      </c>
      <c r="V24" s="251">
        <v>5737.4999999999991</v>
      </c>
      <c r="W24" s="251">
        <v>30110399.999999996</v>
      </c>
      <c r="X24" s="250">
        <v>0.14745693671007545</v>
      </c>
      <c r="Y24" s="250">
        <v>0.05</v>
      </c>
      <c r="Z24" s="248">
        <v>155956558.00000003</v>
      </c>
      <c r="AA24" s="248">
        <v>470</v>
      </c>
      <c r="AB24" s="248">
        <v>470</v>
      </c>
      <c r="AC24" s="252">
        <v>3029.3957207614776</v>
      </c>
      <c r="AD24" s="252">
        <v>2066.0194128110593</v>
      </c>
      <c r="AE24" s="248">
        <v>2394845.112779092</v>
      </c>
      <c r="AF24" s="253">
        <v>0.05</v>
      </c>
      <c r="AG24" s="253">
        <v>0.05</v>
      </c>
      <c r="AH24" s="248">
        <v>590</v>
      </c>
      <c r="AI24" s="248">
        <v>865</v>
      </c>
      <c r="AJ24" s="252">
        <v>3247.5393057427282</v>
      </c>
      <c r="AK24" s="252">
        <v>2654.8322559713642</v>
      </c>
      <c r="AL24" s="248">
        <v>4212478.0918034399</v>
      </c>
      <c r="AM24" s="253">
        <v>0.05</v>
      </c>
      <c r="AN24" s="253">
        <v>0.05</v>
      </c>
      <c r="AO24" s="248">
        <v>220</v>
      </c>
      <c r="AP24" s="248">
        <v>320</v>
      </c>
      <c r="AQ24" s="252">
        <v>1585.4597532582411</v>
      </c>
      <c r="AR24" s="252">
        <v>916.13331977427379</v>
      </c>
      <c r="AS24" s="248">
        <v>641963.80804458063</v>
      </c>
      <c r="AT24" s="253">
        <v>0.05</v>
      </c>
      <c r="AU24" s="253">
        <v>0.05</v>
      </c>
      <c r="AV24" s="248">
        <v>270</v>
      </c>
      <c r="AW24" s="248">
        <v>425</v>
      </c>
      <c r="AX24" s="252">
        <v>2195.4662657677354</v>
      </c>
      <c r="AY24" s="252">
        <v>1419.3881131342764</v>
      </c>
      <c r="AZ24" s="248">
        <v>1196015.839839356</v>
      </c>
      <c r="BA24" s="253">
        <v>0.05</v>
      </c>
      <c r="BB24" s="253">
        <v>0.05</v>
      </c>
      <c r="BC24" s="248">
        <v>420</v>
      </c>
      <c r="BD24" s="248">
        <v>595</v>
      </c>
      <c r="BE24" s="252">
        <v>424.01753440209279</v>
      </c>
      <c r="BF24" s="252">
        <v>271.45708642881993</v>
      </c>
      <c r="BG24" s="248">
        <v>339604.33087402687</v>
      </c>
      <c r="BH24" s="253">
        <v>0.05</v>
      </c>
      <c r="BI24" s="253">
        <v>0.05</v>
      </c>
      <c r="BJ24" s="248">
        <v>460</v>
      </c>
      <c r="BK24" s="248">
        <v>650</v>
      </c>
      <c r="BL24" s="252">
        <v>894.01236505120187</v>
      </c>
      <c r="BM24" s="252">
        <v>467.24502863482309</v>
      </c>
      <c r="BN24" s="248">
        <v>714954.95653618791</v>
      </c>
      <c r="BO24" s="253">
        <v>0.05</v>
      </c>
      <c r="BP24" s="253">
        <v>0.05</v>
      </c>
      <c r="BQ24" s="248">
        <v>490</v>
      </c>
      <c r="BR24" s="248">
        <v>700</v>
      </c>
      <c r="BS24" s="252">
        <v>147.09645513631301</v>
      </c>
      <c r="BT24" s="252">
        <v>127.09523940596804</v>
      </c>
      <c r="BU24" s="248">
        <v>161043.93060097101</v>
      </c>
      <c r="BV24" s="253">
        <v>0.05</v>
      </c>
      <c r="BW24" s="253">
        <v>0.05</v>
      </c>
      <c r="BX24" s="248">
        <v>640</v>
      </c>
      <c r="BY24" s="248">
        <v>890</v>
      </c>
      <c r="BZ24" s="252">
        <v>7.0217578568446335</v>
      </c>
      <c r="CA24" s="252">
        <v>6.0116814679157793</v>
      </c>
      <c r="CB24" s="248">
        <v>9844.321534825609</v>
      </c>
      <c r="CC24" s="253">
        <v>0.05</v>
      </c>
      <c r="CD24" s="253">
        <v>0.05</v>
      </c>
      <c r="CE24" s="248">
        <v>9670750.3920124806</v>
      </c>
      <c r="CF24" s="253">
        <v>4.7359690621643087E-2</v>
      </c>
      <c r="CG24" s="248">
        <v>0</v>
      </c>
      <c r="CH24" s="249">
        <v>173.60953770826259</v>
      </c>
      <c r="CI24" s="248">
        <v>0</v>
      </c>
      <c r="CJ24" s="250">
        <v>0</v>
      </c>
      <c r="CK24" s="250">
        <v>0</v>
      </c>
      <c r="CL24" s="247" t="s">
        <v>466</v>
      </c>
      <c r="CM24" s="248">
        <v>565</v>
      </c>
      <c r="CN24" s="249">
        <v>1125.9796427645972</v>
      </c>
      <c r="CO24" s="248">
        <v>636178.49816199741</v>
      </c>
      <c r="CP24" s="250">
        <v>0.05</v>
      </c>
      <c r="CQ24" s="247" t="s">
        <v>467</v>
      </c>
      <c r="CR24" s="248">
        <v>1530</v>
      </c>
      <c r="CS24" s="249">
        <v>94.412157055924524</v>
      </c>
      <c r="CT24" s="248">
        <v>144450.60029556451</v>
      </c>
      <c r="CU24" s="250">
        <v>0.05</v>
      </c>
      <c r="CV24" s="250">
        <v>3.8229042312722511E-3</v>
      </c>
      <c r="CW24" s="248">
        <v>0</v>
      </c>
      <c r="CX24" s="248">
        <v>0</v>
      </c>
      <c r="CY24" s="251">
        <v>152.27452380952386</v>
      </c>
      <c r="CZ24" s="251">
        <v>72.07534894343874</v>
      </c>
      <c r="DA24" s="248">
        <v>0</v>
      </c>
      <c r="DB24" s="254">
        <v>0</v>
      </c>
      <c r="DC24" s="254">
        <v>0</v>
      </c>
      <c r="DD24" s="254">
        <v>0</v>
      </c>
      <c r="DE24" s="248">
        <v>780629.09845756192</v>
      </c>
      <c r="DF24" s="248">
        <v>1130</v>
      </c>
      <c r="DG24" s="250">
        <v>0.27068935053204812</v>
      </c>
      <c r="DH24" s="252">
        <v>6888.5702646771961</v>
      </c>
      <c r="DI24" s="248">
        <v>7784084.3990852311</v>
      </c>
      <c r="DJ24" s="254">
        <v>0.05</v>
      </c>
      <c r="DK24" s="250">
        <v>0.64527133999999997</v>
      </c>
      <c r="DL24" s="250">
        <v>0.64527133999999997</v>
      </c>
      <c r="DM24" s="250">
        <v>0.64527133999999997</v>
      </c>
      <c r="DN24" s="250">
        <v>0.63585522999999999</v>
      </c>
      <c r="DO24" s="250">
        <v>0.58045405000000005</v>
      </c>
      <c r="DP24" s="248">
        <v>1710</v>
      </c>
      <c r="DQ24" s="250">
        <v>0.24432137247721739</v>
      </c>
      <c r="DR24" s="250">
        <v>0.24383260887067626</v>
      </c>
      <c r="DS24" s="250">
        <v>0.24149257357027079</v>
      </c>
      <c r="DT24" s="250">
        <v>0.23037316688659068</v>
      </c>
      <c r="DU24" s="250">
        <v>0.24187306477427101</v>
      </c>
      <c r="DV24" s="252">
        <v>3744.5256659661732</v>
      </c>
      <c r="DW24" s="248">
        <v>6403138.8888021559</v>
      </c>
      <c r="DX24" s="254">
        <v>0.05</v>
      </c>
      <c r="DY24" s="248">
        <v>14187223.287887387</v>
      </c>
      <c r="DZ24" s="250">
        <v>6.9477804561006148E-2</v>
      </c>
      <c r="EA24" s="248">
        <v>121300</v>
      </c>
      <c r="EB24" s="248">
        <v>121300</v>
      </c>
      <c r="EC24" s="248">
        <v>15162500</v>
      </c>
      <c r="ED24" s="253">
        <v>7.4253938933608307E-2</v>
      </c>
      <c r="EE24" s="253">
        <v>0.05</v>
      </c>
      <c r="EF24" s="253">
        <v>0.05</v>
      </c>
      <c r="EG24" s="248">
        <v>0</v>
      </c>
      <c r="EH24" s="248">
        <v>0</v>
      </c>
      <c r="EI24" s="248">
        <v>0</v>
      </c>
      <c r="EJ24" s="248">
        <v>0</v>
      </c>
      <c r="EK24" s="248">
        <v>0</v>
      </c>
      <c r="EL24" s="254">
        <v>0</v>
      </c>
      <c r="EM24" s="254">
        <v>0</v>
      </c>
      <c r="EN24" s="254">
        <v>0</v>
      </c>
      <c r="EO24" s="247">
        <v>2</v>
      </c>
      <c r="EP24" s="247">
        <v>3</v>
      </c>
      <c r="EQ24" s="247">
        <v>2</v>
      </c>
      <c r="ER24" s="247">
        <v>2</v>
      </c>
      <c r="ES24" s="247">
        <v>21.4</v>
      </c>
      <c r="ET24" s="247">
        <v>120</v>
      </c>
      <c r="EU24" s="247">
        <v>69.2</v>
      </c>
      <c r="EV24" s="247">
        <v>62.5</v>
      </c>
      <c r="EW24" s="247" t="s">
        <v>477</v>
      </c>
      <c r="EX24" s="247" t="s">
        <v>477</v>
      </c>
      <c r="EY24" s="247" t="s">
        <v>477</v>
      </c>
      <c r="EZ24" s="247" t="s">
        <v>477</v>
      </c>
      <c r="FA24" s="247" t="s">
        <v>479</v>
      </c>
      <c r="FB24" s="247" t="s">
        <v>479</v>
      </c>
      <c r="FC24" s="247" t="s">
        <v>479</v>
      </c>
      <c r="FD24" s="247" t="s">
        <v>479</v>
      </c>
      <c r="FE24" s="248">
        <v>0</v>
      </c>
      <c r="FF24" s="253">
        <v>0</v>
      </c>
      <c r="FG24" s="248">
        <v>720000</v>
      </c>
      <c r="FH24" s="253">
        <v>3.5259908347698584E-3</v>
      </c>
      <c r="FI24" s="254">
        <v>0.05</v>
      </c>
      <c r="FJ24" s="248">
        <v>2479063.5514000007</v>
      </c>
      <c r="FK24" s="253">
        <v>1.2140493557011692E-2</v>
      </c>
      <c r="FL24" s="254">
        <v>0</v>
      </c>
      <c r="FM24" s="248">
        <v>0</v>
      </c>
      <c r="FN24" s="253">
        <v>0</v>
      </c>
      <c r="FO24" s="254">
        <v>0</v>
      </c>
      <c r="FP24" s="247" t="s">
        <v>489</v>
      </c>
      <c r="FQ24" s="248">
        <v>0</v>
      </c>
      <c r="FR24" s="253">
        <v>0</v>
      </c>
      <c r="FS24" s="254">
        <v>0.05</v>
      </c>
      <c r="FT24" s="254">
        <v>0.05</v>
      </c>
      <c r="FU24" s="247" t="s">
        <v>490</v>
      </c>
      <c r="FV24" s="248">
        <v>0</v>
      </c>
      <c r="FW24" s="253">
        <v>0</v>
      </c>
      <c r="FX24" s="254">
        <v>0</v>
      </c>
      <c r="FY24" s="247" t="s">
        <v>496</v>
      </c>
      <c r="FZ24" s="248">
        <v>41245</v>
      </c>
      <c r="GA24" s="253">
        <v>2.019854055278928E-4</v>
      </c>
      <c r="GB24" s="254">
        <v>0</v>
      </c>
      <c r="GC24" s="247" t="s">
        <v>525</v>
      </c>
      <c r="GD24" s="248">
        <v>98330</v>
      </c>
      <c r="GE24" s="253">
        <v>4.815426094207225E-4</v>
      </c>
      <c r="GF24" s="254">
        <v>0</v>
      </c>
      <c r="GG24" s="247" t="s">
        <v>493</v>
      </c>
      <c r="GH24" s="248">
        <v>0</v>
      </c>
      <c r="GI24" s="253">
        <v>0</v>
      </c>
      <c r="GJ24" s="254">
        <v>0</v>
      </c>
      <c r="GK24" s="247" t="s">
        <v>494</v>
      </c>
      <c r="GL24" s="248">
        <v>0</v>
      </c>
      <c r="GM24" s="253">
        <v>0</v>
      </c>
      <c r="GN24" s="254">
        <v>0</v>
      </c>
      <c r="GO24" s="247" t="s">
        <v>495</v>
      </c>
      <c r="GP24" s="248">
        <v>0</v>
      </c>
      <c r="GQ24" s="253">
        <v>0</v>
      </c>
      <c r="GR24" s="254">
        <v>0</v>
      </c>
      <c r="GS24" s="248">
        <v>199096299.32975748</v>
      </c>
      <c r="GT24" s="253">
        <v>0.97501628704627941</v>
      </c>
      <c r="GU24" s="248">
        <v>5101622.2587126698</v>
      </c>
      <c r="GV24" s="253">
        <v>2.4983712953720524E-2</v>
      </c>
      <c r="GW24" s="253">
        <v>0.05</v>
      </c>
      <c r="GX24" s="248">
        <v>204197921.58847016</v>
      </c>
      <c r="GY24" s="253">
        <v>1</v>
      </c>
      <c r="GZ24" s="253">
        <v>0.02</v>
      </c>
      <c r="HA24" s="248">
        <v>1341397.6227061986</v>
      </c>
      <c r="HB24" s="247" t="s">
        <v>488</v>
      </c>
      <c r="HC24" s="247" t="s">
        <v>464</v>
      </c>
      <c r="HD24" s="254">
        <v>0</v>
      </c>
      <c r="HE24" s="254">
        <v>0</v>
      </c>
      <c r="HF24" s="248">
        <v>0</v>
      </c>
      <c r="HG24" s="248">
        <v>1341397.6227061986</v>
      </c>
      <c r="HH24" s="253">
        <v>6.5092595987303022E-3</v>
      </c>
      <c r="HI24" s="253">
        <v>0.05</v>
      </c>
      <c r="HJ24" s="248">
        <v>205539319.21117637</v>
      </c>
      <c r="HK24" s="248">
        <v>10146034.032988816</v>
      </c>
      <c r="HL24" s="254">
        <v>0</v>
      </c>
      <c r="HM24" s="248">
        <v>0</v>
      </c>
      <c r="HN24" s="248">
        <v>535980.5</v>
      </c>
      <c r="HO24" s="248">
        <v>0</v>
      </c>
      <c r="HP24" s="248">
        <v>0</v>
      </c>
      <c r="HQ24" s="248">
        <v>206075299.71117637</v>
      </c>
      <c r="HR24" s="253">
        <v>0.76375193629201932</v>
      </c>
      <c r="HS24" s="253">
        <v>0.88441233570594091</v>
      </c>
      <c r="HT24" s="247" t="s">
        <v>498</v>
      </c>
      <c r="HU24" s="255">
        <v>1.2945767407238504</v>
      </c>
      <c r="HV24" s="14">
        <v>2469255.7114000004</v>
      </c>
      <c r="HW24" s="14">
        <v>203606043.99977636</v>
      </c>
    </row>
    <row r="25" spans="1:231" x14ac:dyDescent="0.4">
      <c r="A25" s="18">
        <v>895</v>
      </c>
      <c r="B25" s="19" t="s">
        <v>308</v>
      </c>
      <c r="C25" s="19">
        <v>10024293</v>
      </c>
      <c r="D25" s="20">
        <v>4265</v>
      </c>
      <c r="E25" s="20">
        <v>5321</v>
      </c>
      <c r="F25" s="20">
        <v>5831</v>
      </c>
      <c r="G25" s="20">
        <v>5525</v>
      </c>
      <c r="H25" s="155"/>
      <c r="I25" s="247" t="s">
        <v>464</v>
      </c>
      <c r="J25" s="247">
        <v>0</v>
      </c>
      <c r="K25" s="248">
        <v>3274.94</v>
      </c>
      <c r="L25" s="249">
        <v>29434</v>
      </c>
      <c r="M25" s="248">
        <v>96394583.960000008</v>
      </c>
      <c r="N25" s="250">
        <v>0.37965109921250206</v>
      </c>
      <c r="O25" s="256">
        <v>0</v>
      </c>
      <c r="P25" s="248">
        <v>4617.7</v>
      </c>
      <c r="Q25" s="249">
        <v>12764</v>
      </c>
      <c r="R25" s="248">
        <v>58940322.799999997</v>
      </c>
      <c r="S25" s="250">
        <v>0.23213709131464458</v>
      </c>
      <c r="T25" s="256">
        <v>0</v>
      </c>
      <c r="U25" s="251">
        <v>5204.07</v>
      </c>
      <c r="V25" s="251">
        <v>8051</v>
      </c>
      <c r="W25" s="251">
        <v>41897967.57</v>
      </c>
      <c r="X25" s="250">
        <v>0.1650155930889321</v>
      </c>
      <c r="Y25" s="256">
        <v>0</v>
      </c>
      <c r="Z25" s="248">
        <v>197232874.32999998</v>
      </c>
      <c r="AA25" s="248">
        <v>471.71</v>
      </c>
      <c r="AB25" s="248">
        <v>471.71</v>
      </c>
      <c r="AC25" s="252">
        <v>4422</v>
      </c>
      <c r="AD25" s="252">
        <v>3084.0000000000014</v>
      </c>
      <c r="AE25" s="248">
        <v>3540655.2600000007</v>
      </c>
      <c r="AF25" s="253">
        <v>0</v>
      </c>
      <c r="AG25" s="253">
        <v>0</v>
      </c>
      <c r="AH25" s="248">
        <v>592.14</v>
      </c>
      <c r="AI25" s="248">
        <v>868.14</v>
      </c>
      <c r="AJ25" s="252">
        <v>4644.0000000000009</v>
      </c>
      <c r="AK25" s="252">
        <v>3593</v>
      </c>
      <c r="AL25" s="248">
        <v>5869125.1800000006</v>
      </c>
      <c r="AM25" s="253">
        <v>0</v>
      </c>
      <c r="AN25" s="253">
        <v>0</v>
      </c>
      <c r="AO25" s="248">
        <v>220.8</v>
      </c>
      <c r="AP25" s="248">
        <v>321.16000000000003</v>
      </c>
      <c r="AQ25" s="252">
        <v>1722.489231674328</v>
      </c>
      <c r="AR25" s="252">
        <v>1257.5334667824245</v>
      </c>
      <c r="AS25" s="248">
        <v>784195.07054553507</v>
      </c>
      <c r="AT25" s="253">
        <v>0</v>
      </c>
      <c r="AU25" s="253">
        <v>0</v>
      </c>
      <c r="AV25" s="248">
        <v>270.98</v>
      </c>
      <c r="AW25" s="248">
        <v>426.54</v>
      </c>
      <c r="AX25" s="252">
        <v>3187.5067400074336</v>
      </c>
      <c r="AY25" s="252">
        <v>2212.2051239532261</v>
      </c>
      <c r="AZ25" s="248">
        <v>1807344.5499782236</v>
      </c>
      <c r="BA25" s="253">
        <v>0</v>
      </c>
      <c r="BB25" s="253">
        <v>0</v>
      </c>
      <c r="BC25" s="248">
        <v>421.52</v>
      </c>
      <c r="BD25" s="248">
        <v>597.16</v>
      </c>
      <c r="BE25" s="252">
        <v>1801.6534645037959</v>
      </c>
      <c r="BF25" s="252">
        <v>1216.770183517142</v>
      </c>
      <c r="BG25" s="248">
        <v>1486039.4511467365</v>
      </c>
      <c r="BH25" s="253">
        <v>0</v>
      </c>
      <c r="BI25" s="253">
        <v>0</v>
      </c>
      <c r="BJ25" s="248">
        <v>461.67</v>
      </c>
      <c r="BK25" s="248">
        <v>652.36</v>
      </c>
      <c r="BL25" s="252">
        <v>41.031700836956865</v>
      </c>
      <c r="BM25" s="252">
        <v>42.010094143619547</v>
      </c>
      <c r="BN25" s="248">
        <v>46348.810340929522</v>
      </c>
      <c r="BO25" s="253">
        <v>0</v>
      </c>
      <c r="BP25" s="253">
        <v>0</v>
      </c>
      <c r="BQ25" s="248">
        <v>491.78</v>
      </c>
      <c r="BR25" s="248">
        <v>702.54</v>
      </c>
      <c r="BS25" s="252">
        <v>232.27103738547046</v>
      </c>
      <c r="BT25" s="252">
        <v>138.20601584731378</v>
      </c>
      <c r="BU25" s="248">
        <v>211321.50513879847</v>
      </c>
      <c r="BV25" s="253">
        <v>0</v>
      </c>
      <c r="BW25" s="253">
        <v>0</v>
      </c>
      <c r="BX25" s="248">
        <v>642.32000000000005</v>
      </c>
      <c r="BY25" s="248">
        <v>893.23</v>
      </c>
      <c r="BZ25" s="252">
        <v>202.41160624655626</v>
      </c>
      <c r="CA25" s="252">
        <v>167.31692047462064</v>
      </c>
      <c r="CB25" s="248">
        <v>279465.51579983346</v>
      </c>
      <c r="CC25" s="253">
        <v>0</v>
      </c>
      <c r="CD25" s="253">
        <v>0</v>
      </c>
      <c r="CE25" s="248">
        <v>14024495.342950057</v>
      </c>
      <c r="CF25" s="253">
        <v>5.5235624805030852E-2</v>
      </c>
      <c r="CG25" s="248">
        <v>0</v>
      </c>
      <c r="CH25" s="249">
        <v>247.34364394605791</v>
      </c>
      <c r="CI25" s="248">
        <v>0</v>
      </c>
      <c r="CJ25" s="250">
        <v>0</v>
      </c>
      <c r="CK25" s="256">
        <v>0</v>
      </c>
      <c r="CL25" s="247" t="s">
        <v>466</v>
      </c>
      <c r="CM25" s="248">
        <v>567.04999999999995</v>
      </c>
      <c r="CN25" s="249">
        <v>1407.9516851255801</v>
      </c>
      <c r="CO25" s="248">
        <v>798379.00305046013</v>
      </c>
      <c r="CP25" s="250">
        <v>0</v>
      </c>
      <c r="CQ25" s="247" t="s">
        <v>467</v>
      </c>
      <c r="CR25" s="248">
        <v>1535.55</v>
      </c>
      <c r="CS25" s="249">
        <v>265.78949689272531</v>
      </c>
      <c r="CT25" s="248">
        <v>408133.06195362436</v>
      </c>
      <c r="CU25" s="250">
        <v>0</v>
      </c>
      <c r="CV25" s="250">
        <v>4.7518606634789854E-3</v>
      </c>
      <c r="CW25" s="248">
        <v>928.36</v>
      </c>
      <c r="CX25" s="248">
        <v>1334.83</v>
      </c>
      <c r="CY25" s="251">
        <v>246.14482972991647</v>
      </c>
      <c r="CZ25" s="251">
        <v>23.895135135135142</v>
      </c>
      <c r="DA25" s="248">
        <v>260406.9573604977</v>
      </c>
      <c r="DB25" s="254">
        <v>1.0256155848498783E-3</v>
      </c>
      <c r="DC25" s="254">
        <v>0</v>
      </c>
      <c r="DD25" s="254">
        <v>0</v>
      </c>
      <c r="DE25" s="248">
        <v>1466919.0223645822</v>
      </c>
      <c r="DF25" s="248">
        <v>1134.0999999999999</v>
      </c>
      <c r="DG25" s="250">
        <v>0.26687458177162204</v>
      </c>
      <c r="DH25" s="252">
        <v>7855.1864398659236</v>
      </c>
      <c r="DI25" s="248">
        <v>8908566.9414519425</v>
      </c>
      <c r="DJ25" s="254">
        <v>1</v>
      </c>
      <c r="DK25" s="250">
        <v>0.64527133999999997</v>
      </c>
      <c r="DL25" s="250">
        <v>0.64527133999999997</v>
      </c>
      <c r="DM25" s="250">
        <v>0.64527133999999997</v>
      </c>
      <c r="DN25" s="250">
        <v>0.63585522999999999</v>
      </c>
      <c r="DO25" s="250">
        <v>0.58045405000000005</v>
      </c>
      <c r="DP25" s="248">
        <v>1716.21</v>
      </c>
      <c r="DQ25" s="250">
        <v>0.21051639088634322</v>
      </c>
      <c r="DR25" s="250">
        <v>0.2086879677577276</v>
      </c>
      <c r="DS25" s="250">
        <v>0.20997569914511174</v>
      </c>
      <c r="DT25" s="250">
        <v>0.20301140252532762</v>
      </c>
      <c r="DU25" s="250">
        <v>0.20708673266708674</v>
      </c>
      <c r="DV25" s="252">
        <v>4327.6013199030813</v>
      </c>
      <c r="DW25" s="248">
        <v>7427072.6612308677</v>
      </c>
      <c r="DX25" s="254">
        <v>1</v>
      </c>
      <c r="DY25" s="248">
        <v>16335639.60268281</v>
      </c>
      <c r="DZ25" s="250">
        <v>6.4338091173995138E-2</v>
      </c>
      <c r="EA25" s="248">
        <v>121740.32</v>
      </c>
      <c r="EB25" s="248">
        <v>121740.32</v>
      </c>
      <c r="EC25" s="248">
        <v>17895827.040000029</v>
      </c>
      <c r="ED25" s="253">
        <v>7.0482906071487827E-2</v>
      </c>
      <c r="EE25" s="253">
        <v>0</v>
      </c>
      <c r="EF25" s="253">
        <v>0</v>
      </c>
      <c r="EG25" s="248">
        <v>55199.65</v>
      </c>
      <c r="EH25" s="248">
        <v>80290.400000000009</v>
      </c>
      <c r="EI25" s="248">
        <v>80290.400000000009</v>
      </c>
      <c r="EJ25" s="248">
        <v>80290.400000000009</v>
      </c>
      <c r="EK25" s="248">
        <v>588790.12518357811</v>
      </c>
      <c r="EL25" s="254">
        <v>2.3189562011509935E-3</v>
      </c>
      <c r="EM25" s="254">
        <v>0</v>
      </c>
      <c r="EN25" s="254">
        <v>0</v>
      </c>
      <c r="EO25" s="247">
        <v>2</v>
      </c>
      <c r="EP25" s="247">
        <v>3</v>
      </c>
      <c r="EQ25" s="247">
        <v>2</v>
      </c>
      <c r="ER25" s="247">
        <v>2</v>
      </c>
      <c r="ES25" s="247">
        <v>21.4</v>
      </c>
      <c r="ET25" s="247">
        <v>120</v>
      </c>
      <c r="EU25" s="247">
        <v>69.2</v>
      </c>
      <c r="EV25" s="247">
        <v>62.5</v>
      </c>
      <c r="EW25" s="247" t="s">
        <v>477</v>
      </c>
      <c r="EX25" s="247" t="s">
        <v>477</v>
      </c>
      <c r="EY25" s="247" t="s">
        <v>477</v>
      </c>
      <c r="EZ25" s="247" t="s">
        <v>477</v>
      </c>
      <c r="FA25" s="247" t="s">
        <v>479</v>
      </c>
      <c r="FB25" s="247" t="s">
        <v>479</v>
      </c>
      <c r="FC25" s="247" t="s">
        <v>479</v>
      </c>
      <c r="FD25" s="247" t="s">
        <v>479</v>
      </c>
      <c r="FE25" s="248">
        <v>0</v>
      </c>
      <c r="FF25" s="253">
        <v>0</v>
      </c>
      <c r="FG25" s="248">
        <v>173873</v>
      </c>
      <c r="FH25" s="253">
        <v>6.8480066889201356E-4</v>
      </c>
      <c r="FI25" s="254">
        <v>0</v>
      </c>
      <c r="FJ25" s="248">
        <v>2164360</v>
      </c>
      <c r="FK25" s="253">
        <v>8.524354993145104E-3</v>
      </c>
      <c r="FL25" s="254">
        <v>0</v>
      </c>
      <c r="FM25" s="248">
        <v>0</v>
      </c>
      <c r="FN25" s="253">
        <v>0</v>
      </c>
      <c r="FO25" s="254">
        <v>0</v>
      </c>
      <c r="FP25" s="247" t="s">
        <v>489</v>
      </c>
      <c r="FQ25" s="248">
        <v>0</v>
      </c>
      <c r="FR25" s="253">
        <v>0</v>
      </c>
      <c r="FS25" s="254">
        <v>0</v>
      </c>
      <c r="FT25" s="254">
        <v>0</v>
      </c>
      <c r="FU25" s="247" t="s">
        <v>490</v>
      </c>
      <c r="FV25" s="248">
        <v>0</v>
      </c>
      <c r="FW25" s="253">
        <v>0</v>
      </c>
      <c r="FX25" s="254">
        <v>0</v>
      </c>
      <c r="FY25" s="247" t="s">
        <v>491</v>
      </c>
      <c r="FZ25" s="248">
        <v>0</v>
      </c>
      <c r="GA25" s="253">
        <v>0</v>
      </c>
      <c r="GB25" s="254">
        <v>0</v>
      </c>
      <c r="GC25" s="247" t="s">
        <v>554</v>
      </c>
      <c r="GD25" s="248">
        <v>23547</v>
      </c>
      <c r="GE25" s="253">
        <v>9.2740111175399544E-5</v>
      </c>
      <c r="GF25" s="254">
        <v>0</v>
      </c>
      <c r="GG25" s="247" t="s">
        <v>493</v>
      </c>
      <c r="GH25" s="248">
        <v>0</v>
      </c>
      <c r="GI25" s="253">
        <v>0</v>
      </c>
      <c r="GJ25" s="254">
        <v>0</v>
      </c>
      <c r="GK25" s="247" t="s">
        <v>494</v>
      </c>
      <c r="GL25" s="248">
        <v>0</v>
      </c>
      <c r="GM25" s="253">
        <v>0</v>
      </c>
      <c r="GN25" s="254">
        <v>0</v>
      </c>
      <c r="GO25" s="247" t="s">
        <v>495</v>
      </c>
      <c r="GP25" s="248">
        <v>0</v>
      </c>
      <c r="GQ25" s="253">
        <v>0</v>
      </c>
      <c r="GR25" s="254">
        <v>0</v>
      </c>
      <c r="GS25" s="248">
        <v>249906325.46318102</v>
      </c>
      <c r="GT25" s="253">
        <v>0.98425873388928475</v>
      </c>
      <c r="GU25" s="248">
        <v>3996755.9711890286</v>
      </c>
      <c r="GV25" s="253">
        <v>1.5741266110715271E-2</v>
      </c>
      <c r="GW25" s="253">
        <v>0</v>
      </c>
      <c r="GX25" s="248">
        <v>253903081.43437004</v>
      </c>
      <c r="GY25" s="253">
        <v>1</v>
      </c>
      <c r="GZ25" s="253">
        <v>5.0000000000000001E-3</v>
      </c>
      <c r="HA25" s="248">
        <v>108144.80984476028</v>
      </c>
      <c r="HB25" s="247" t="s">
        <v>488</v>
      </c>
      <c r="HC25" s="247" t="s">
        <v>477</v>
      </c>
      <c r="HD25" s="254">
        <v>5.0000000000000001E-3</v>
      </c>
      <c r="HE25" s="254">
        <v>2.9142493946497098E-2</v>
      </c>
      <c r="HF25" s="248">
        <v>-108145.00262993251</v>
      </c>
      <c r="HG25" s="248">
        <v>-0.19278517220163849</v>
      </c>
      <c r="HH25" s="253">
        <v>-7.569014998033222E-10</v>
      </c>
      <c r="HI25" s="253">
        <v>0</v>
      </c>
      <c r="HJ25" s="248">
        <v>253903081.24158487</v>
      </c>
      <c r="HK25" s="248">
        <v>16335639.60268281</v>
      </c>
      <c r="HL25" s="254">
        <v>0</v>
      </c>
      <c r="HM25" s="248">
        <v>0</v>
      </c>
      <c r="HN25" s="248">
        <v>800037</v>
      </c>
      <c r="HO25" s="248">
        <v>0</v>
      </c>
      <c r="HP25" s="248">
        <v>0</v>
      </c>
      <c r="HQ25" s="248">
        <v>254703118.24158487</v>
      </c>
      <c r="HR25" s="253">
        <v>0.7768037836160786</v>
      </c>
      <c r="HS25" s="253">
        <v>0.9021549758434334</v>
      </c>
      <c r="HT25" s="247" t="s">
        <v>498</v>
      </c>
      <c r="HU25" s="255">
        <v>1.2738326201082428</v>
      </c>
      <c r="HV25" s="14">
        <v>2164360</v>
      </c>
      <c r="HW25" s="14">
        <v>252538758.24158487</v>
      </c>
    </row>
    <row r="26" spans="1:231" x14ac:dyDescent="0.4">
      <c r="A26" s="18">
        <v>896</v>
      </c>
      <c r="B26" s="19" t="s">
        <v>309</v>
      </c>
      <c r="C26" s="19">
        <v>10024294</v>
      </c>
      <c r="D26" s="20">
        <v>4265</v>
      </c>
      <c r="E26" s="20">
        <v>5321</v>
      </c>
      <c r="F26" s="20">
        <v>5831</v>
      </c>
      <c r="G26" s="20">
        <v>5525</v>
      </c>
      <c r="H26" s="155"/>
      <c r="I26" s="247" t="s">
        <v>464</v>
      </c>
      <c r="J26" s="247">
        <v>0</v>
      </c>
      <c r="K26" s="248">
        <v>3249.56</v>
      </c>
      <c r="L26" s="249">
        <v>27291</v>
      </c>
      <c r="M26" s="248">
        <v>88683741.959999993</v>
      </c>
      <c r="N26" s="250">
        <v>0.37386704393411724</v>
      </c>
      <c r="O26" s="250">
        <v>4.41E-2</v>
      </c>
      <c r="P26" s="248">
        <v>4554.75</v>
      </c>
      <c r="Q26" s="249">
        <v>11443.5</v>
      </c>
      <c r="R26" s="248">
        <v>52122281.625</v>
      </c>
      <c r="S26" s="250">
        <v>0.2197336617012581</v>
      </c>
      <c r="T26" s="250">
        <v>4.41E-2</v>
      </c>
      <c r="U26" s="251">
        <v>5130.75</v>
      </c>
      <c r="V26" s="251">
        <v>7350</v>
      </c>
      <c r="W26" s="251">
        <v>37711012.5</v>
      </c>
      <c r="X26" s="250">
        <v>0.15897958809064155</v>
      </c>
      <c r="Y26" s="250">
        <v>4.3200000000000002E-2</v>
      </c>
      <c r="Z26" s="248">
        <v>178517036.08499998</v>
      </c>
      <c r="AA26" s="248">
        <v>470</v>
      </c>
      <c r="AB26" s="248">
        <v>470</v>
      </c>
      <c r="AC26" s="252">
        <v>4995</v>
      </c>
      <c r="AD26" s="252">
        <v>3482.9617635929831</v>
      </c>
      <c r="AE26" s="248">
        <v>3984642.0288887019</v>
      </c>
      <c r="AF26" s="253">
        <v>0</v>
      </c>
      <c r="AG26" s="253">
        <v>0</v>
      </c>
      <c r="AH26" s="248">
        <v>590</v>
      </c>
      <c r="AI26" s="248">
        <v>865</v>
      </c>
      <c r="AJ26" s="252">
        <v>5259.9999999999991</v>
      </c>
      <c r="AK26" s="252">
        <v>4194.6283659919291</v>
      </c>
      <c r="AL26" s="248">
        <v>6731753.5365830176</v>
      </c>
      <c r="AM26" s="253">
        <v>0.32879999999999998</v>
      </c>
      <c r="AN26" s="253">
        <v>0.32600000000000001</v>
      </c>
      <c r="AO26" s="248">
        <v>220</v>
      </c>
      <c r="AP26" s="248">
        <v>320</v>
      </c>
      <c r="AQ26" s="252">
        <v>2546.3203428591405</v>
      </c>
      <c r="AR26" s="252">
        <v>1511.2717283334564</v>
      </c>
      <c r="AS26" s="248">
        <v>1043797.428495717</v>
      </c>
      <c r="AT26" s="253">
        <v>0.32879999999999998</v>
      </c>
      <c r="AU26" s="253">
        <v>0.32600000000000001</v>
      </c>
      <c r="AV26" s="248">
        <v>270</v>
      </c>
      <c r="AW26" s="248">
        <v>425</v>
      </c>
      <c r="AX26" s="252">
        <v>2024.3529586697255</v>
      </c>
      <c r="AY26" s="252">
        <v>1405.44992794974</v>
      </c>
      <c r="AZ26" s="248">
        <v>1143891.5182194654</v>
      </c>
      <c r="BA26" s="253">
        <v>0.32879999999999998</v>
      </c>
      <c r="BB26" s="253">
        <v>0.32600000000000001</v>
      </c>
      <c r="BC26" s="248">
        <v>420</v>
      </c>
      <c r="BD26" s="248">
        <v>595</v>
      </c>
      <c r="BE26" s="252">
        <v>976.06283960395456</v>
      </c>
      <c r="BF26" s="252">
        <v>641.82873614604773</v>
      </c>
      <c r="BG26" s="248">
        <v>791834.49064055935</v>
      </c>
      <c r="BH26" s="253">
        <v>0.32879999999999998</v>
      </c>
      <c r="BI26" s="253">
        <v>0.32600000000000001</v>
      </c>
      <c r="BJ26" s="248">
        <v>460</v>
      </c>
      <c r="BK26" s="248">
        <v>650</v>
      </c>
      <c r="BL26" s="252">
        <v>1490.1601653462433</v>
      </c>
      <c r="BM26" s="252">
        <v>981.45545787808305</v>
      </c>
      <c r="BN26" s="248">
        <v>1323419.7236800259</v>
      </c>
      <c r="BO26" s="253">
        <v>0.32879999999999998</v>
      </c>
      <c r="BP26" s="253">
        <v>0.32600000000000001</v>
      </c>
      <c r="BQ26" s="248">
        <v>490</v>
      </c>
      <c r="BR26" s="248">
        <v>700</v>
      </c>
      <c r="BS26" s="252">
        <v>2049.3157322813972</v>
      </c>
      <c r="BT26" s="252">
        <v>1310.6631970152214</v>
      </c>
      <c r="BU26" s="248">
        <v>1921628.9467285397</v>
      </c>
      <c r="BV26" s="253">
        <v>0.32879999999999998</v>
      </c>
      <c r="BW26" s="253">
        <v>0.32600000000000001</v>
      </c>
      <c r="BX26" s="248">
        <v>640</v>
      </c>
      <c r="BY26" s="248">
        <v>890</v>
      </c>
      <c r="BZ26" s="252">
        <v>445.25358221625606</v>
      </c>
      <c r="CA26" s="252">
        <v>251.58326628230805</v>
      </c>
      <c r="CB26" s="248">
        <v>508871.39960965805</v>
      </c>
      <c r="CC26" s="253">
        <v>0.32879999999999998</v>
      </c>
      <c r="CD26" s="253">
        <v>0.32600000000000001</v>
      </c>
      <c r="CE26" s="248">
        <v>17449839.072845686</v>
      </c>
      <c r="CF26" s="253">
        <v>7.3563875487272848E-2</v>
      </c>
      <c r="CG26" s="248">
        <v>0</v>
      </c>
      <c r="CH26" s="249">
        <v>298.93995949799773</v>
      </c>
      <c r="CI26" s="248">
        <v>0</v>
      </c>
      <c r="CJ26" s="250">
        <v>0</v>
      </c>
      <c r="CK26" s="250">
        <v>0</v>
      </c>
      <c r="CL26" s="247" t="s">
        <v>466</v>
      </c>
      <c r="CM26" s="248">
        <v>565</v>
      </c>
      <c r="CN26" s="249">
        <v>976.22453577219505</v>
      </c>
      <c r="CO26" s="248">
        <v>551566.86271129025</v>
      </c>
      <c r="CP26" s="250">
        <v>0</v>
      </c>
      <c r="CQ26" s="247" t="s">
        <v>467</v>
      </c>
      <c r="CR26" s="248">
        <v>1530</v>
      </c>
      <c r="CS26" s="249">
        <v>189.85655685862403</v>
      </c>
      <c r="CT26" s="248">
        <v>290480.53199369478</v>
      </c>
      <c r="CU26" s="250">
        <v>0</v>
      </c>
      <c r="CV26" s="250">
        <v>3.5498476197900119E-3</v>
      </c>
      <c r="CW26" s="248">
        <v>925</v>
      </c>
      <c r="CX26" s="248">
        <v>1330</v>
      </c>
      <c r="CY26" s="251">
        <v>173.52560211871017</v>
      </c>
      <c r="CZ26" s="251">
        <v>1.2623818525519965</v>
      </c>
      <c r="DA26" s="248">
        <v>162190.14982370107</v>
      </c>
      <c r="DB26" s="254">
        <v>6.8375048830448236E-4</v>
      </c>
      <c r="DC26" s="254">
        <v>0</v>
      </c>
      <c r="DD26" s="254">
        <v>0</v>
      </c>
      <c r="DE26" s="248">
        <v>1004237.544528686</v>
      </c>
      <c r="DF26" s="248">
        <v>1130</v>
      </c>
      <c r="DG26" s="250">
        <v>0.27396649398197803</v>
      </c>
      <c r="DH26" s="252">
        <v>7476.8195872621627</v>
      </c>
      <c r="DI26" s="248">
        <v>8448806.1336062439</v>
      </c>
      <c r="DJ26" s="254">
        <v>1</v>
      </c>
      <c r="DK26" s="250">
        <v>0.64527133999999997</v>
      </c>
      <c r="DL26" s="250">
        <v>0.64527133999999997</v>
      </c>
      <c r="DM26" s="250">
        <v>0.64527133999999997</v>
      </c>
      <c r="DN26" s="250">
        <v>0.63585522999999999</v>
      </c>
      <c r="DO26" s="250">
        <v>0.58045405000000005</v>
      </c>
      <c r="DP26" s="248">
        <v>1710</v>
      </c>
      <c r="DQ26" s="250">
        <v>0.23044335271216693</v>
      </c>
      <c r="DR26" s="250">
        <v>0.22977336605732759</v>
      </c>
      <c r="DS26" s="250">
        <v>0.22934014589963095</v>
      </c>
      <c r="DT26" s="250">
        <v>0.22644632668572398</v>
      </c>
      <c r="DU26" s="250">
        <v>0.22623015400386293</v>
      </c>
      <c r="DV26" s="252">
        <v>4293.934441856416</v>
      </c>
      <c r="DW26" s="248">
        <v>7342627.895574471</v>
      </c>
      <c r="DX26" s="254">
        <v>1</v>
      </c>
      <c r="DY26" s="248">
        <v>15791434.029180715</v>
      </c>
      <c r="DZ26" s="250">
        <v>6.657248137582332E-2</v>
      </c>
      <c r="EA26" s="248">
        <v>121300</v>
      </c>
      <c r="EB26" s="248">
        <v>121300</v>
      </c>
      <c r="EC26" s="248">
        <v>18073700</v>
      </c>
      <c r="ED26" s="253">
        <v>7.6193907052318696E-2</v>
      </c>
      <c r="EE26" s="253">
        <v>2.8000000000000001E-2</v>
      </c>
      <c r="EF26" s="253">
        <v>3.6299999999999999E-2</v>
      </c>
      <c r="EG26" s="248">
        <v>55000</v>
      </c>
      <c r="EH26" s="248">
        <v>80000</v>
      </c>
      <c r="EI26" s="248">
        <v>0</v>
      </c>
      <c r="EJ26" s="248">
        <v>0</v>
      </c>
      <c r="EK26" s="248">
        <v>861383.13306631078</v>
      </c>
      <c r="EL26" s="254">
        <v>3.6313619445542166E-3</v>
      </c>
      <c r="EM26" s="254">
        <v>0</v>
      </c>
      <c r="EN26" s="254">
        <v>0</v>
      </c>
      <c r="EO26" s="247">
        <v>2</v>
      </c>
      <c r="EP26" s="247">
        <v>3</v>
      </c>
      <c r="EQ26" s="247">
        <v>2</v>
      </c>
      <c r="ER26" s="247">
        <v>2</v>
      </c>
      <c r="ES26" s="247">
        <v>21.4</v>
      </c>
      <c r="ET26" s="247">
        <v>120</v>
      </c>
      <c r="EU26" s="247">
        <v>69.2</v>
      </c>
      <c r="EV26" s="247">
        <v>62.5</v>
      </c>
      <c r="EW26" s="247" t="s">
        <v>477</v>
      </c>
      <c r="EX26" s="247" t="s">
        <v>477</v>
      </c>
      <c r="EY26" s="247" t="s">
        <v>477</v>
      </c>
      <c r="EZ26" s="247" t="s">
        <v>477</v>
      </c>
      <c r="FA26" s="247" t="s">
        <v>479</v>
      </c>
      <c r="FB26" s="247" t="s">
        <v>479</v>
      </c>
      <c r="FC26" s="247" t="s">
        <v>479</v>
      </c>
      <c r="FD26" s="247" t="s">
        <v>479</v>
      </c>
      <c r="FE26" s="248">
        <v>0</v>
      </c>
      <c r="FF26" s="253">
        <v>0</v>
      </c>
      <c r="FG26" s="248">
        <v>110018.4246</v>
      </c>
      <c r="FH26" s="253">
        <v>4.6380838555552719E-4</v>
      </c>
      <c r="FI26" s="254">
        <v>0</v>
      </c>
      <c r="FJ26" s="248">
        <v>2321817.8500000015</v>
      </c>
      <c r="FK26" s="253">
        <v>9.7881658683786135E-3</v>
      </c>
      <c r="FL26" s="254">
        <v>0</v>
      </c>
      <c r="FM26" s="248">
        <v>408946.86659435998</v>
      </c>
      <c r="FN26" s="253">
        <v>1.7240111068916512E-3</v>
      </c>
      <c r="FO26" s="254">
        <v>0</v>
      </c>
      <c r="FP26" s="247" t="s">
        <v>489</v>
      </c>
      <c r="FQ26" s="248">
        <v>82460</v>
      </c>
      <c r="FR26" s="253">
        <v>3.4762940491068231E-4</v>
      </c>
      <c r="FS26" s="254">
        <v>2.8000000000000001E-2</v>
      </c>
      <c r="FT26" s="254">
        <v>3.6299999999999999E-2</v>
      </c>
      <c r="FU26" s="247" t="s">
        <v>490</v>
      </c>
      <c r="FV26" s="248">
        <v>0</v>
      </c>
      <c r="FW26" s="253">
        <v>0</v>
      </c>
      <c r="FX26" s="254">
        <v>0</v>
      </c>
      <c r="FY26" s="247" t="s">
        <v>491</v>
      </c>
      <c r="FZ26" s="248">
        <v>20691.846180960001</v>
      </c>
      <c r="GA26" s="253">
        <v>8.7231314266195727E-5</v>
      </c>
      <c r="GB26" s="254">
        <v>0</v>
      </c>
      <c r="GC26" s="247" t="s">
        <v>492</v>
      </c>
      <c r="GD26" s="248">
        <v>71690.101058400003</v>
      </c>
      <c r="GE26" s="253">
        <v>3.0222637847342068E-4</v>
      </c>
      <c r="GF26" s="254">
        <v>0</v>
      </c>
      <c r="GG26" s="247" t="s">
        <v>493</v>
      </c>
      <c r="GH26" s="248">
        <v>0</v>
      </c>
      <c r="GI26" s="253">
        <v>0</v>
      </c>
      <c r="GJ26" s="254">
        <v>0</v>
      </c>
      <c r="GK26" s="247" t="s">
        <v>494</v>
      </c>
      <c r="GL26" s="248">
        <v>0</v>
      </c>
      <c r="GM26" s="253">
        <v>0</v>
      </c>
      <c r="GN26" s="254">
        <v>0</v>
      </c>
      <c r="GO26" s="247" t="s">
        <v>495</v>
      </c>
      <c r="GP26" s="248">
        <v>0</v>
      </c>
      <c r="GQ26" s="253">
        <v>0</v>
      </c>
      <c r="GR26" s="254">
        <v>0</v>
      </c>
      <c r="GS26" s="248">
        <v>234713254.95305508</v>
      </c>
      <c r="GT26" s="253">
        <v>0.98948859015255641</v>
      </c>
      <c r="GU26" s="248">
        <v>2493376.1177162286</v>
      </c>
      <c r="GV26" s="253">
        <v>1.0511409847443609E-2</v>
      </c>
      <c r="GW26" s="253">
        <v>0</v>
      </c>
      <c r="GX26" s="248">
        <v>237206631.07077131</v>
      </c>
      <c r="GY26" s="253">
        <v>1</v>
      </c>
      <c r="GZ26" s="253">
        <v>5.0000000000000001E-3</v>
      </c>
      <c r="HA26" s="248">
        <v>293554.75566271262</v>
      </c>
      <c r="HB26" s="247" t="s">
        <v>488</v>
      </c>
      <c r="HC26" s="247" t="s">
        <v>464</v>
      </c>
      <c r="HD26" s="254">
        <v>0</v>
      </c>
      <c r="HE26" s="254">
        <v>0</v>
      </c>
      <c r="HF26" s="248">
        <v>0</v>
      </c>
      <c r="HG26" s="248">
        <v>293554.75566271262</v>
      </c>
      <c r="HH26" s="253">
        <v>1.2344597404014344E-3</v>
      </c>
      <c r="HI26" s="253">
        <v>0</v>
      </c>
      <c r="HJ26" s="248">
        <v>237500185.82643402</v>
      </c>
      <c r="HK26" s="248">
        <v>28566723.121573512</v>
      </c>
      <c r="HL26" s="254">
        <v>0</v>
      </c>
      <c r="HM26" s="248">
        <v>50000</v>
      </c>
      <c r="HN26" s="248">
        <v>300000</v>
      </c>
      <c r="HO26" s="248">
        <v>0</v>
      </c>
      <c r="HP26" s="248">
        <v>0</v>
      </c>
      <c r="HQ26" s="248">
        <v>237800185.82643402</v>
      </c>
      <c r="HR26" s="253">
        <v>0.75258029372601687</v>
      </c>
      <c r="HS26" s="253">
        <v>0.89695024869720752</v>
      </c>
      <c r="HT26" s="247" t="s">
        <v>498</v>
      </c>
      <c r="HU26" s="255">
        <v>1.2487964078834017</v>
      </c>
      <c r="HV26" s="14">
        <v>2338569.8500000015</v>
      </c>
      <c r="HW26" s="14">
        <v>235461615.97643402</v>
      </c>
    </row>
    <row r="27" spans="1:231" x14ac:dyDescent="0.4">
      <c r="A27" s="18">
        <v>201</v>
      </c>
      <c r="B27" s="19" t="s">
        <v>310</v>
      </c>
      <c r="C27" s="19">
        <v>10008915</v>
      </c>
      <c r="D27" s="20">
        <v>4265</v>
      </c>
      <c r="E27" s="20">
        <v>5321</v>
      </c>
      <c r="F27" s="20">
        <v>5831</v>
      </c>
      <c r="G27" s="20">
        <v>5525</v>
      </c>
      <c r="H27" s="155"/>
      <c r="I27" s="247" t="s">
        <v>464</v>
      </c>
      <c r="J27" s="247">
        <v>0</v>
      </c>
      <c r="K27" s="248">
        <v>6584</v>
      </c>
      <c r="L27" s="249">
        <v>233</v>
      </c>
      <c r="M27" s="248">
        <v>1534072</v>
      </c>
      <c r="N27" s="250">
        <v>0.73647984767185737</v>
      </c>
      <c r="O27" s="250">
        <v>2.7369000000000001E-2</v>
      </c>
      <c r="P27" s="248">
        <v>5321</v>
      </c>
      <c r="Q27" s="249">
        <v>0</v>
      </c>
      <c r="R27" s="248">
        <v>0</v>
      </c>
      <c r="S27" s="250">
        <v>0</v>
      </c>
      <c r="T27" s="250">
        <v>0</v>
      </c>
      <c r="U27" s="251">
        <v>5831</v>
      </c>
      <c r="V27" s="251">
        <v>0</v>
      </c>
      <c r="W27" s="251">
        <v>0</v>
      </c>
      <c r="X27" s="250">
        <v>0</v>
      </c>
      <c r="Y27" s="250">
        <v>0</v>
      </c>
      <c r="Z27" s="248">
        <v>1534072</v>
      </c>
      <c r="AA27" s="248">
        <v>3250</v>
      </c>
      <c r="AB27" s="248">
        <v>3500</v>
      </c>
      <c r="AC27" s="252">
        <v>38.000000000000043</v>
      </c>
      <c r="AD27" s="252">
        <v>0</v>
      </c>
      <c r="AE27" s="248">
        <v>123500.00000000015</v>
      </c>
      <c r="AF27" s="253">
        <v>2.9999999999999997E-4</v>
      </c>
      <c r="AG27" s="253">
        <v>0</v>
      </c>
      <c r="AH27" s="248">
        <v>1750</v>
      </c>
      <c r="AI27" s="248">
        <v>1750</v>
      </c>
      <c r="AJ27" s="252">
        <v>39.999999999999936</v>
      </c>
      <c r="AK27" s="252">
        <v>0</v>
      </c>
      <c r="AL27" s="248">
        <v>69999.999999999884</v>
      </c>
      <c r="AM27" s="253">
        <v>0</v>
      </c>
      <c r="AN27" s="253">
        <v>0</v>
      </c>
      <c r="AO27" s="248">
        <v>100</v>
      </c>
      <c r="AP27" s="248">
        <v>100</v>
      </c>
      <c r="AQ27" s="252">
        <v>51.000000000000043</v>
      </c>
      <c r="AR27" s="252">
        <v>0</v>
      </c>
      <c r="AS27" s="248">
        <v>5100.0000000000045</v>
      </c>
      <c r="AT27" s="253">
        <v>0</v>
      </c>
      <c r="AU27" s="253">
        <v>0</v>
      </c>
      <c r="AV27" s="248">
        <v>200</v>
      </c>
      <c r="AW27" s="248">
        <v>200</v>
      </c>
      <c r="AX27" s="252">
        <v>38.000000000000043</v>
      </c>
      <c r="AY27" s="252">
        <v>0</v>
      </c>
      <c r="AZ27" s="248">
        <v>7600.0000000000082</v>
      </c>
      <c r="BA27" s="253">
        <v>0</v>
      </c>
      <c r="BB27" s="253">
        <v>0</v>
      </c>
      <c r="BC27" s="248">
        <v>300</v>
      </c>
      <c r="BD27" s="248">
        <v>300</v>
      </c>
      <c r="BE27" s="252">
        <v>12.999999999999998</v>
      </c>
      <c r="BF27" s="252">
        <v>0</v>
      </c>
      <c r="BG27" s="248">
        <v>3899.9999999999995</v>
      </c>
      <c r="BH27" s="253">
        <v>0</v>
      </c>
      <c r="BI27" s="253">
        <v>0</v>
      </c>
      <c r="BJ27" s="248">
        <v>400</v>
      </c>
      <c r="BK27" s="248">
        <v>400</v>
      </c>
      <c r="BL27" s="252">
        <v>70.999999999999901</v>
      </c>
      <c r="BM27" s="252">
        <v>0</v>
      </c>
      <c r="BN27" s="248">
        <v>28399.99999999996</v>
      </c>
      <c r="BO27" s="253">
        <v>0</v>
      </c>
      <c r="BP27" s="253">
        <v>0</v>
      </c>
      <c r="BQ27" s="248">
        <v>500</v>
      </c>
      <c r="BR27" s="248">
        <v>500</v>
      </c>
      <c r="BS27" s="252">
        <v>0.99999999999999956</v>
      </c>
      <c r="BT27" s="252">
        <v>0</v>
      </c>
      <c r="BU27" s="248">
        <v>499.99999999999977</v>
      </c>
      <c r="BV27" s="253">
        <v>0</v>
      </c>
      <c r="BW27" s="253">
        <v>0</v>
      </c>
      <c r="BX27" s="248">
        <v>600</v>
      </c>
      <c r="BY27" s="248">
        <v>600</v>
      </c>
      <c r="BZ27" s="252">
        <v>0</v>
      </c>
      <c r="CA27" s="252">
        <v>0</v>
      </c>
      <c r="CB27" s="248">
        <v>0</v>
      </c>
      <c r="CC27" s="253">
        <v>0</v>
      </c>
      <c r="CD27" s="253">
        <v>0</v>
      </c>
      <c r="CE27" s="248">
        <v>239000</v>
      </c>
      <c r="CF27" s="253">
        <v>0.11473951913180992</v>
      </c>
      <c r="CG27" s="248">
        <v>5000</v>
      </c>
      <c r="CH27" s="249">
        <v>0</v>
      </c>
      <c r="CI27" s="248">
        <v>0</v>
      </c>
      <c r="CJ27" s="250">
        <v>0</v>
      </c>
      <c r="CK27" s="250">
        <v>0</v>
      </c>
      <c r="CL27" s="247" t="s">
        <v>466</v>
      </c>
      <c r="CM27" s="248">
        <v>635</v>
      </c>
      <c r="CN27" s="249">
        <v>65.747524752475201</v>
      </c>
      <c r="CO27" s="248">
        <v>41749.678217821755</v>
      </c>
      <c r="CP27" s="250">
        <v>0</v>
      </c>
      <c r="CQ27" s="247" t="s">
        <v>488</v>
      </c>
      <c r="CR27" s="248">
        <v>0</v>
      </c>
      <c r="CS27" s="249">
        <v>0</v>
      </c>
      <c r="CT27" s="248">
        <v>0</v>
      </c>
      <c r="CU27" s="250">
        <v>0</v>
      </c>
      <c r="CV27" s="250">
        <v>2.0043255241090657E-2</v>
      </c>
      <c r="CW27" s="248">
        <v>0</v>
      </c>
      <c r="CX27" s="248">
        <v>0</v>
      </c>
      <c r="CY27" s="251">
        <v>0</v>
      </c>
      <c r="CZ27" s="251">
        <v>0</v>
      </c>
      <c r="DA27" s="248">
        <v>0</v>
      </c>
      <c r="DB27" s="254">
        <v>0</v>
      </c>
      <c r="DC27" s="254">
        <v>0</v>
      </c>
      <c r="DD27" s="254">
        <v>0</v>
      </c>
      <c r="DE27" s="248">
        <v>41749.678217821755</v>
      </c>
      <c r="DF27" s="248">
        <v>1740</v>
      </c>
      <c r="DG27" s="250">
        <v>0.20918367346938777</v>
      </c>
      <c r="DH27" s="252">
        <v>48.739795918367349</v>
      </c>
      <c r="DI27" s="248">
        <v>84807.244897959186</v>
      </c>
      <c r="DJ27" s="254">
        <v>0</v>
      </c>
      <c r="DK27" s="250">
        <v>0.64527133999999997</v>
      </c>
      <c r="DL27" s="250">
        <v>0.64527133999999997</v>
      </c>
      <c r="DM27" s="250">
        <v>0.64527133999999997</v>
      </c>
      <c r="DN27" s="250">
        <v>0.63585522999999999</v>
      </c>
      <c r="DO27" s="250">
        <v>0.58045405000000005</v>
      </c>
      <c r="DP27" s="248">
        <v>0</v>
      </c>
      <c r="DQ27" s="250">
        <v>0</v>
      </c>
      <c r="DR27" s="250">
        <v>0</v>
      </c>
      <c r="DS27" s="250">
        <v>0</v>
      </c>
      <c r="DT27" s="250">
        <v>0</v>
      </c>
      <c r="DU27" s="250">
        <v>0</v>
      </c>
      <c r="DV27" s="252">
        <v>0</v>
      </c>
      <c r="DW27" s="248">
        <v>0</v>
      </c>
      <c r="DX27" s="254">
        <v>0</v>
      </c>
      <c r="DY27" s="248">
        <v>84807.244897959186</v>
      </c>
      <c r="DZ27" s="250">
        <v>4.0714403759353465E-2</v>
      </c>
      <c r="EA27" s="248">
        <v>175000</v>
      </c>
      <c r="EB27" s="248">
        <v>0</v>
      </c>
      <c r="EC27" s="248">
        <v>175000</v>
      </c>
      <c r="ED27" s="253">
        <v>8.4014292251325257E-2</v>
      </c>
      <c r="EE27" s="253">
        <v>0</v>
      </c>
      <c r="EF27" s="253">
        <v>0</v>
      </c>
      <c r="EG27" s="248">
        <v>0</v>
      </c>
      <c r="EH27" s="248">
        <v>0</v>
      </c>
      <c r="EI27" s="248">
        <v>0</v>
      </c>
      <c r="EJ27" s="248">
        <v>0</v>
      </c>
      <c r="EK27" s="248">
        <v>0</v>
      </c>
      <c r="EL27" s="254">
        <v>0</v>
      </c>
      <c r="EM27" s="254">
        <v>0</v>
      </c>
      <c r="EN27" s="254">
        <v>0</v>
      </c>
      <c r="EO27" s="247">
        <v>2</v>
      </c>
      <c r="EP27" s="247">
        <v>3</v>
      </c>
      <c r="EQ27" s="247">
        <v>2</v>
      </c>
      <c r="ER27" s="247">
        <v>2</v>
      </c>
      <c r="ES27" s="247">
        <v>21.4</v>
      </c>
      <c r="ET27" s="247">
        <v>120</v>
      </c>
      <c r="EU27" s="247">
        <v>69.2</v>
      </c>
      <c r="EV27" s="247">
        <v>62.5</v>
      </c>
      <c r="EW27" s="247" t="s">
        <v>477</v>
      </c>
      <c r="EX27" s="247" t="s">
        <v>477</v>
      </c>
      <c r="EY27" s="247" t="s">
        <v>477</v>
      </c>
      <c r="EZ27" s="247" t="s">
        <v>477</v>
      </c>
      <c r="FA27" s="247" t="s">
        <v>479</v>
      </c>
      <c r="FB27" s="247" t="s">
        <v>479</v>
      </c>
      <c r="FC27" s="247" t="s">
        <v>479</v>
      </c>
      <c r="FD27" s="247" t="s">
        <v>479</v>
      </c>
      <c r="FE27" s="248">
        <v>0</v>
      </c>
      <c r="FF27" s="253">
        <v>0</v>
      </c>
      <c r="FG27" s="248">
        <v>0</v>
      </c>
      <c r="FH27" s="253">
        <v>0</v>
      </c>
      <c r="FI27" s="254">
        <v>0</v>
      </c>
      <c r="FJ27" s="248">
        <v>8350</v>
      </c>
      <c r="FK27" s="253">
        <v>4.0086819445632341E-3</v>
      </c>
      <c r="FL27" s="254">
        <v>0</v>
      </c>
      <c r="FM27" s="248">
        <v>0</v>
      </c>
      <c r="FN27" s="253">
        <v>0</v>
      </c>
      <c r="FO27" s="254">
        <v>0</v>
      </c>
      <c r="FP27" s="247" t="s">
        <v>489</v>
      </c>
      <c r="FQ27" s="248">
        <v>0</v>
      </c>
      <c r="FR27" s="253">
        <v>0</v>
      </c>
      <c r="FS27" s="254">
        <v>0</v>
      </c>
      <c r="FT27" s="254">
        <v>0</v>
      </c>
      <c r="FU27" s="247" t="s">
        <v>490</v>
      </c>
      <c r="FV27" s="248">
        <v>0</v>
      </c>
      <c r="FW27" s="253">
        <v>0</v>
      </c>
      <c r="FX27" s="254">
        <v>0</v>
      </c>
      <c r="FY27" s="247" t="s">
        <v>491</v>
      </c>
      <c r="FZ27" s="248">
        <v>0</v>
      </c>
      <c r="GA27" s="253">
        <v>0</v>
      </c>
      <c r="GB27" s="254">
        <v>0</v>
      </c>
      <c r="GC27" s="247" t="s">
        <v>492</v>
      </c>
      <c r="GD27" s="248">
        <v>0</v>
      </c>
      <c r="GE27" s="253">
        <v>0</v>
      </c>
      <c r="GF27" s="254">
        <v>0</v>
      </c>
      <c r="GG27" s="247" t="s">
        <v>493</v>
      </c>
      <c r="GH27" s="248">
        <v>0</v>
      </c>
      <c r="GI27" s="253">
        <v>0</v>
      </c>
      <c r="GJ27" s="254">
        <v>0</v>
      </c>
      <c r="GK27" s="247" t="s">
        <v>494</v>
      </c>
      <c r="GL27" s="248">
        <v>0</v>
      </c>
      <c r="GM27" s="253">
        <v>0</v>
      </c>
      <c r="GN27" s="254">
        <v>0</v>
      </c>
      <c r="GO27" s="247" t="s">
        <v>495</v>
      </c>
      <c r="GP27" s="248">
        <v>0</v>
      </c>
      <c r="GQ27" s="253">
        <v>0</v>
      </c>
      <c r="GR27" s="254">
        <v>0</v>
      </c>
      <c r="GS27" s="248">
        <v>2082978.923115781</v>
      </c>
      <c r="GT27" s="253">
        <v>1</v>
      </c>
      <c r="GU27" s="248">
        <v>0</v>
      </c>
      <c r="GV27" s="253">
        <v>0</v>
      </c>
      <c r="GW27" s="253">
        <v>0</v>
      </c>
      <c r="GX27" s="248">
        <v>2082978.923115781</v>
      </c>
      <c r="GY27" s="253">
        <v>1</v>
      </c>
      <c r="GZ27" s="253">
        <v>0.02</v>
      </c>
      <c r="HA27" s="248">
        <v>0</v>
      </c>
      <c r="HB27" s="247" t="s">
        <v>488</v>
      </c>
      <c r="HC27" s="247" t="s">
        <v>464</v>
      </c>
      <c r="HD27" s="254">
        <v>0</v>
      </c>
      <c r="HE27" s="254">
        <v>0</v>
      </c>
      <c r="HF27" s="248">
        <v>0</v>
      </c>
      <c r="HG27" s="248">
        <v>0</v>
      </c>
      <c r="HH27" s="253">
        <v>0</v>
      </c>
      <c r="HI27" s="253">
        <v>0</v>
      </c>
      <c r="HJ27" s="248">
        <v>2082978.923115781</v>
      </c>
      <c r="HK27" s="248">
        <v>42023.066568000002</v>
      </c>
      <c r="HL27" s="254">
        <v>0</v>
      </c>
      <c r="HM27" s="248">
        <v>42000</v>
      </c>
      <c r="HN27" s="248">
        <v>0</v>
      </c>
      <c r="HO27" s="248">
        <v>0</v>
      </c>
      <c r="HP27" s="248">
        <v>0</v>
      </c>
      <c r="HQ27" s="248">
        <v>2082978.923115781</v>
      </c>
      <c r="HR27" s="253">
        <v>0.73647984767185737</v>
      </c>
      <c r="HS27" s="253">
        <v>0.91197702580411155</v>
      </c>
      <c r="HT27" s="264" t="s">
        <v>488</v>
      </c>
      <c r="HU27" s="263" t="s">
        <v>488</v>
      </c>
      <c r="HV27" s="14">
        <v>8350</v>
      </c>
      <c r="HW27" s="14">
        <v>2074628.923115781</v>
      </c>
    </row>
    <row r="28" spans="1:231" x14ac:dyDescent="0.4">
      <c r="A28" s="18">
        <v>908</v>
      </c>
      <c r="B28" s="19" t="s">
        <v>311</v>
      </c>
      <c r="C28" s="19">
        <v>10001695</v>
      </c>
      <c r="D28" s="20">
        <v>4265</v>
      </c>
      <c r="E28" s="20">
        <v>5321</v>
      </c>
      <c r="F28" s="20">
        <v>5831</v>
      </c>
      <c r="G28" s="20">
        <v>5525</v>
      </c>
      <c r="H28" s="155"/>
      <c r="I28" s="247" t="s">
        <v>477</v>
      </c>
      <c r="J28" s="247">
        <v>80</v>
      </c>
      <c r="K28" s="248">
        <v>3217</v>
      </c>
      <c r="L28" s="249">
        <v>41376.5</v>
      </c>
      <c r="M28" s="248">
        <v>133108200.5</v>
      </c>
      <c r="N28" s="250">
        <v>0.36152242563447951</v>
      </c>
      <c r="O28" s="250">
        <v>0</v>
      </c>
      <c r="P28" s="248">
        <v>4536</v>
      </c>
      <c r="Q28" s="249">
        <v>17633</v>
      </c>
      <c r="R28" s="248">
        <v>79983288</v>
      </c>
      <c r="S28" s="250">
        <v>0.21723494254571607</v>
      </c>
      <c r="T28" s="250">
        <v>0</v>
      </c>
      <c r="U28" s="251">
        <v>5112</v>
      </c>
      <c r="V28" s="251">
        <v>11228</v>
      </c>
      <c r="W28" s="251">
        <v>57397536</v>
      </c>
      <c r="X28" s="250">
        <v>0.15589194626789624</v>
      </c>
      <c r="Y28" s="250">
        <v>0</v>
      </c>
      <c r="Z28" s="248">
        <v>270489024.5</v>
      </c>
      <c r="AA28" s="248">
        <v>470</v>
      </c>
      <c r="AB28" s="248">
        <v>470</v>
      </c>
      <c r="AC28" s="252">
        <v>8425.2089702718768</v>
      </c>
      <c r="AD28" s="252">
        <v>5644.0000000000018</v>
      </c>
      <c r="AE28" s="248">
        <v>6612528.2160277832</v>
      </c>
      <c r="AF28" s="253">
        <v>0</v>
      </c>
      <c r="AG28" s="253">
        <v>0</v>
      </c>
      <c r="AH28" s="248">
        <v>590</v>
      </c>
      <c r="AI28" s="248">
        <v>865</v>
      </c>
      <c r="AJ28" s="252">
        <v>9039.4837611058847</v>
      </c>
      <c r="AK28" s="252">
        <v>6923.0000000000018</v>
      </c>
      <c r="AL28" s="248">
        <v>11321690.419052474</v>
      </c>
      <c r="AM28" s="253">
        <v>0</v>
      </c>
      <c r="AN28" s="253">
        <v>0</v>
      </c>
      <c r="AO28" s="248">
        <v>220</v>
      </c>
      <c r="AP28" s="248">
        <v>320</v>
      </c>
      <c r="AQ28" s="252">
        <v>5730.2443727356276</v>
      </c>
      <c r="AR28" s="252">
        <v>3903.4444166629173</v>
      </c>
      <c r="AS28" s="248">
        <v>2509755.9753339719</v>
      </c>
      <c r="AT28" s="253">
        <v>0</v>
      </c>
      <c r="AU28" s="253">
        <v>0</v>
      </c>
      <c r="AV28" s="248">
        <v>270</v>
      </c>
      <c r="AW28" s="248">
        <v>425</v>
      </c>
      <c r="AX28" s="252">
        <v>3614.8964455766654</v>
      </c>
      <c r="AY28" s="252">
        <v>2486.8309529438225</v>
      </c>
      <c r="AZ28" s="248">
        <v>2032925.1953068243</v>
      </c>
      <c r="BA28" s="253">
        <v>0</v>
      </c>
      <c r="BB28" s="253">
        <v>0</v>
      </c>
      <c r="BC28" s="248">
        <v>420</v>
      </c>
      <c r="BD28" s="248">
        <v>595</v>
      </c>
      <c r="BE28" s="252">
        <v>2526.6105516236212</v>
      </c>
      <c r="BF28" s="252">
        <v>1673.5700828064844</v>
      </c>
      <c r="BG28" s="248">
        <v>2056950.6309517792</v>
      </c>
      <c r="BH28" s="253">
        <v>0</v>
      </c>
      <c r="BI28" s="253">
        <v>0</v>
      </c>
      <c r="BJ28" s="248">
        <v>460</v>
      </c>
      <c r="BK28" s="248">
        <v>650</v>
      </c>
      <c r="BL28" s="252">
        <v>714.75675315799356</v>
      </c>
      <c r="BM28" s="252">
        <v>549.43751699460176</v>
      </c>
      <c r="BN28" s="248">
        <v>685922.49249916826</v>
      </c>
      <c r="BO28" s="253">
        <v>0</v>
      </c>
      <c r="BP28" s="253">
        <v>0</v>
      </c>
      <c r="BQ28" s="248">
        <v>490</v>
      </c>
      <c r="BR28" s="248">
        <v>700</v>
      </c>
      <c r="BS28" s="252">
        <v>1761.0703206505225</v>
      </c>
      <c r="BT28" s="252">
        <v>1135.1946723922733</v>
      </c>
      <c r="BU28" s="248">
        <v>1657560.7277933473</v>
      </c>
      <c r="BV28" s="253">
        <v>0</v>
      </c>
      <c r="BW28" s="253">
        <v>0</v>
      </c>
      <c r="BX28" s="248">
        <v>640</v>
      </c>
      <c r="BY28" s="248">
        <v>890</v>
      </c>
      <c r="BZ28" s="252">
        <v>560.80911731912317</v>
      </c>
      <c r="CA28" s="252">
        <v>404.26527183961787</v>
      </c>
      <c r="CB28" s="248">
        <v>718713.92702149879</v>
      </c>
      <c r="CC28" s="253">
        <v>0</v>
      </c>
      <c r="CD28" s="253">
        <v>0</v>
      </c>
      <c r="CE28" s="248">
        <v>27596047.583986849</v>
      </c>
      <c r="CF28" s="253">
        <v>7.4950979902154435E-2</v>
      </c>
      <c r="CG28" s="248">
        <v>0</v>
      </c>
      <c r="CH28" s="249">
        <v>309.65878293229599</v>
      </c>
      <c r="CI28" s="248">
        <v>0</v>
      </c>
      <c r="CJ28" s="250">
        <v>0</v>
      </c>
      <c r="CK28" s="250">
        <v>0</v>
      </c>
      <c r="CL28" s="247" t="s">
        <v>466</v>
      </c>
      <c r="CM28" s="248">
        <v>565</v>
      </c>
      <c r="CN28" s="249">
        <v>657.96140809688359</v>
      </c>
      <c r="CO28" s="248">
        <v>371748.19557473925</v>
      </c>
      <c r="CP28" s="250">
        <v>0</v>
      </c>
      <c r="CQ28" s="247" t="s">
        <v>467</v>
      </c>
      <c r="CR28" s="248">
        <v>1530</v>
      </c>
      <c r="CS28" s="249">
        <v>98.775319668758968</v>
      </c>
      <c r="CT28" s="248">
        <v>151126.23909320123</v>
      </c>
      <c r="CU28" s="250">
        <v>0</v>
      </c>
      <c r="CV28" s="250">
        <v>1.420129137148173E-3</v>
      </c>
      <c r="CW28" s="248">
        <v>925</v>
      </c>
      <c r="CX28" s="248">
        <v>1330</v>
      </c>
      <c r="CY28" s="251">
        <v>441.16401280024513</v>
      </c>
      <c r="CZ28" s="251">
        <v>16.179825350458316</v>
      </c>
      <c r="DA28" s="248">
        <v>429595.87955633627</v>
      </c>
      <c r="DB28" s="254">
        <v>1.1667841938843159E-3</v>
      </c>
      <c r="DC28" s="254">
        <v>0</v>
      </c>
      <c r="DD28" s="254">
        <v>0</v>
      </c>
      <c r="DE28" s="248">
        <v>952470.31422427669</v>
      </c>
      <c r="DF28" s="248">
        <v>1130</v>
      </c>
      <c r="DG28" s="250">
        <v>0.29775947500736083</v>
      </c>
      <c r="DH28" s="252">
        <v>12320.244917642065</v>
      </c>
      <c r="DI28" s="248">
        <v>13921876.756935533</v>
      </c>
      <c r="DJ28" s="254">
        <v>1</v>
      </c>
      <c r="DK28" s="250">
        <v>0.64527133999999997</v>
      </c>
      <c r="DL28" s="250">
        <v>0.64527133999999997</v>
      </c>
      <c r="DM28" s="250">
        <v>0.64527133999999997</v>
      </c>
      <c r="DN28" s="250">
        <v>0.63585522999999999</v>
      </c>
      <c r="DO28" s="250">
        <v>0.58045405000000005</v>
      </c>
      <c r="DP28" s="248">
        <v>1710</v>
      </c>
      <c r="DQ28" s="250">
        <v>0.24912363697156509</v>
      </c>
      <c r="DR28" s="250">
        <v>0.24916599607980952</v>
      </c>
      <c r="DS28" s="250">
        <v>0.2484279832263418</v>
      </c>
      <c r="DT28" s="250">
        <v>0.24919866991020306</v>
      </c>
      <c r="DU28" s="250">
        <v>0.23543270065465799</v>
      </c>
      <c r="DV28" s="252">
        <v>7111.3427797932509</v>
      </c>
      <c r="DW28" s="248">
        <v>12160396.153446458</v>
      </c>
      <c r="DX28" s="254">
        <v>1</v>
      </c>
      <c r="DY28" s="248">
        <v>26082272.910381991</v>
      </c>
      <c r="DZ28" s="250">
        <v>7.083956159877447E-2</v>
      </c>
      <c r="EA28" s="248">
        <v>121300</v>
      </c>
      <c r="EB28" s="248">
        <v>121300</v>
      </c>
      <c r="EC28" s="248">
        <v>32457858.333333332</v>
      </c>
      <c r="ED28" s="253">
        <v>8.815567809863803E-2</v>
      </c>
      <c r="EE28" s="253">
        <v>0</v>
      </c>
      <c r="EF28" s="253">
        <v>0</v>
      </c>
      <c r="EG28" s="248">
        <v>55000</v>
      </c>
      <c r="EH28" s="248">
        <v>80000</v>
      </c>
      <c r="EI28" s="248">
        <v>0</v>
      </c>
      <c r="EJ28" s="248">
        <v>0</v>
      </c>
      <c r="EK28" s="248">
        <v>5075000</v>
      </c>
      <c r="EL28" s="254">
        <v>1.3783721087078954E-2</v>
      </c>
      <c r="EM28" s="254">
        <v>0</v>
      </c>
      <c r="EN28" s="254">
        <v>0</v>
      </c>
      <c r="EO28" s="247">
        <v>2</v>
      </c>
      <c r="EP28" s="247">
        <v>5</v>
      </c>
      <c r="EQ28" s="247">
        <v>2</v>
      </c>
      <c r="ER28" s="247">
        <v>2</v>
      </c>
      <c r="ES28" s="247">
        <v>21.4</v>
      </c>
      <c r="ET28" s="247">
        <v>120</v>
      </c>
      <c r="EU28" s="247">
        <v>69.2</v>
      </c>
      <c r="EV28" s="247">
        <v>62.5</v>
      </c>
      <c r="EW28" s="247" t="s">
        <v>464</v>
      </c>
      <c r="EX28" s="247" t="s">
        <v>464</v>
      </c>
      <c r="EY28" s="247" t="s">
        <v>464</v>
      </c>
      <c r="EZ28" s="247" t="s">
        <v>464</v>
      </c>
      <c r="FA28" s="247" t="s">
        <v>501</v>
      </c>
      <c r="FB28" s="247" t="s">
        <v>501</v>
      </c>
      <c r="FC28" s="247" t="s">
        <v>501</v>
      </c>
      <c r="FD28" s="247" t="s">
        <v>501</v>
      </c>
      <c r="FE28" s="248">
        <v>0</v>
      </c>
      <c r="FF28" s="253">
        <v>0</v>
      </c>
      <c r="FG28" s="248">
        <v>92770.699200000003</v>
      </c>
      <c r="FH28" s="253">
        <v>2.5196560449775344E-4</v>
      </c>
      <c r="FI28" s="254">
        <v>0</v>
      </c>
      <c r="FJ28" s="248">
        <v>2348108.310000001</v>
      </c>
      <c r="FK28" s="253">
        <v>6.3774719265600674E-3</v>
      </c>
      <c r="FL28" s="254">
        <v>0</v>
      </c>
      <c r="FM28" s="248">
        <v>1326258.8700000001</v>
      </c>
      <c r="FN28" s="253">
        <v>3.6021246016442379E-3</v>
      </c>
      <c r="FO28" s="254">
        <v>0</v>
      </c>
      <c r="FP28" s="247" t="s">
        <v>489</v>
      </c>
      <c r="FQ28" s="248">
        <v>0</v>
      </c>
      <c r="FR28" s="253">
        <v>0</v>
      </c>
      <c r="FS28" s="254">
        <v>0</v>
      </c>
      <c r="FT28" s="254">
        <v>0</v>
      </c>
      <c r="FU28" s="247" t="s">
        <v>490</v>
      </c>
      <c r="FV28" s="248">
        <v>50000</v>
      </c>
      <c r="FW28" s="253">
        <v>1.3580020775447245E-4</v>
      </c>
      <c r="FX28" s="254">
        <v>0</v>
      </c>
      <c r="FY28" s="247" t="s">
        <v>491</v>
      </c>
      <c r="FZ28" s="248">
        <v>132749</v>
      </c>
      <c r="GA28" s="253">
        <v>3.6054683558396926E-4</v>
      </c>
      <c r="GB28" s="254">
        <v>0</v>
      </c>
      <c r="GC28" s="247" t="s">
        <v>492</v>
      </c>
      <c r="GD28" s="248">
        <v>0</v>
      </c>
      <c r="GE28" s="253">
        <v>0</v>
      </c>
      <c r="GF28" s="254">
        <v>0</v>
      </c>
      <c r="GG28" s="247" t="s">
        <v>493</v>
      </c>
      <c r="GH28" s="248">
        <v>0</v>
      </c>
      <c r="GI28" s="253">
        <v>0</v>
      </c>
      <c r="GJ28" s="254">
        <v>0</v>
      </c>
      <c r="GK28" s="247" t="s">
        <v>494</v>
      </c>
      <c r="GL28" s="248">
        <v>0</v>
      </c>
      <c r="GM28" s="253">
        <v>0</v>
      </c>
      <c r="GN28" s="254">
        <v>0</v>
      </c>
      <c r="GO28" s="247" t="s">
        <v>495</v>
      </c>
      <c r="GP28" s="248">
        <v>0</v>
      </c>
      <c r="GQ28" s="253">
        <v>0</v>
      </c>
      <c r="GR28" s="254">
        <v>0</v>
      </c>
      <c r="GS28" s="248">
        <v>366602560.52112645</v>
      </c>
      <c r="GT28" s="253">
        <v>0.99569407764181073</v>
      </c>
      <c r="GU28" s="248">
        <v>1585388.722664705</v>
      </c>
      <c r="GV28" s="253">
        <v>4.3059223581892936E-3</v>
      </c>
      <c r="GW28" s="253">
        <v>0</v>
      </c>
      <c r="GX28" s="248">
        <v>368187949.24379116</v>
      </c>
      <c r="GY28" s="253">
        <v>1</v>
      </c>
      <c r="GZ28" s="253">
        <v>0.02</v>
      </c>
      <c r="HA28" s="248">
        <v>496064.19086471148</v>
      </c>
      <c r="HB28" s="247" t="s">
        <v>488</v>
      </c>
      <c r="HC28" s="247" t="s">
        <v>477</v>
      </c>
      <c r="HD28" s="254">
        <v>0.10860382674527917</v>
      </c>
      <c r="HE28" s="254">
        <v>1</v>
      </c>
      <c r="HF28" s="248">
        <v>-3413595.8196559348</v>
      </c>
      <c r="HG28" s="248">
        <v>-2917531.6287912233</v>
      </c>
      <c r="HH28" s="253">
        <v>-7.9507488138087935E-3</v>
      </c>
      <c r="HI28" s="253">
        <v>0</v>
      </c>
      <c r="HJ28" s="248">
        <v>365270417.61499995</v>
      </c>
      <c r="HK28" s="248">
        <v>26082272.910381988</v>
      </c>
      <c r="HL28" s="254">
        <v>0</v>
      </c>
      <c r="HM28" s="248">
        <v>1812000</v>
      </c>
      <c r="HN28" s="248">
        <v>1680129.7</v>
      </c>
      <c r="HO28" s="248">
        <v>0</v>
      </c>
      <c r="HP28" s="248">
        <v>0</v>
      </c>
      <c r="HQ28" s="248">
        <v>366950547.31499994</v>
      </c>
      <c r="HR28" s="253">
        <v>0.73464931444809178</v>
      </c>
      <c r="HS28" s="253">
        <v>0.8830267692800533</v>
      </c>
      <c r="HT28" s="247" t="s">
        <v>498</v>
      </c>
      <c r="HU28" s="255">
        <v>1.2186988232797347</v>
      </c>
      <c r="HV28" s="14">
        <v>2348108.310000001</v>
      </c>
      <c r="HW28" s="14">
        <v>364602439.00499994</v>
      </c>
    </row>
    <row r="29" spans="1:231" x14ac:dyDescent="0.4">
      <c r="A29" s="18">
        <v>331</v>
      </c>
      <c r="B29" s="19" t="s">
        <v>312</v>
      </c>
      <c r="C29" s="19">
        <v>10001723</v>
      </c>
      <c r="D29" s="20">
        <v>4265</v>
      </c>
      <c r="E29" s="20">
        <v>5321</v>
      </c>
      <c r="F29" s="20">
        <v>5831</v>
      </c>
      <c r="G29" s="20">
        <v>5525</v>
      </c>
      <c r="H29" s="155"/>
      <c r="I29" s="247" t="s">
        <v>464</v>
      </c>
      <c r="J29" s="247">
        <v>0</v>
      </c>
      <c r="K29" s="248">
        <v>3238.1940795854794</v>
      </c>
      <c r="L29" s="249">
        <v>30370</v>
      </c>
      <c r="M29" s="248">
        <v>98343954.197011009</v>
      </c>
      <c r="N29" s="250">
        <v>0.36518657814265854</v>
      </c>
      <c r="O29" s="250">
        <v>5.0556170588287597E-2</v>
      </c>
      <c r="P29" s="248">
        <v>4561.6522995854784</v>
      </c>
      <c r="Q29" s="249">
        <v>12529</v>
      </c>
      <c r="R29" s="248">
        <v>57152941.661506459</v>
      </c>
      <c r="S29" s="250">
        <v>0.21222948951534923</v>
      </c>
      <c r="T29" s="250">
        <v>4.771469714835528E-2</v>
      </c>
      <c r="U29" s="251">
        <v>5139.5991795854789</v>
      </c>
      <c r="V29" s="251">
        <v>7749</v>
      </c>
      <c r="W29" s="251">
        <v>39826754.042607874</v>
      </c>
      <c r="X29" s="250">
        <v>0.14789110470596989</v>
      </c>
      <c r="Y29" s="250">
        <v>4.771469714835528E-2</v>
      </c>
      <c r="Z29" s="248">
        <v>195323649.90112534</v>
      </c>
      <c r="AA29" s="248">
        <v>471.58859999999999</v>
      </c>
      <c r="AB29" s="248">
        <v>471.58859999999999</v>
      </c>
      <c r="AC29" s="252">
        <v>7511.9999999999991</v>
      </c>
      <c r="AD29" s="252">
        <v>5274.0000000000018</v>
      </c>
      <c r="AE29" s="248">
        <v>6029731.8396000005</v>
      </c>
      <c r="AF29" s="253">
        <v>0</v>
      </c>
      <c r="AG29" s="253">
        <v>0</v>
      </c>
      <c r="AH29" s="248">
        <v>591.99419999999998</v>
      </c>
      <c r="AI29" s="248">
        <v>867.92369999999994</v>
      </c>
      <c r="AJ29" s="252">
        <v>8037.0000000000009</v>
      </c>
      <c r="AK29" s="252">
        <v>6566</v>
      </c>
      <c r="AL29" s="248">
        <v>10456644.399599999</v>
      </c>
      <c r="AM29" s="253">
        <v>0</v>
      </c>
      <c r="AN29" s="253">
        <v>0</v>
      </c>
      <c r="AO29" s="248">
        <v>220.74359999999999</v>
      </c>
      <c r="AP29" s="248">
        <v>321.08159999999998</v>
      </c>
      <c r="AQ29" s="252">
        <v>2700.5456820003278</v>
      </c>
      <c r="AR29" s="252">
        <v>1840.5550598636889</v>
      </c>
      <c r="AS29" s="248">
        <v>1187096.5393183366</v>
      </c>
      <c r="AT29" s="253">
        <v>0.85488935383147824</v>
      </c>
      <c r="AU29" s="253">
        <v>0.47544807096548913</v>
      </c>
      <c r="AV29" s="248">
        <v>270.9126</v>
      </c>
      <c r="AW29" s="248">
        <v>426.43649999999997</v>
      </c>
      <c r="AX29" s="252">
        <v>3639.5095356068432</v>
      </c>
      <c r="AY29" s="252">
        <v>2455.0177558101918</v>
      </c>
      <c r="AZ29" s="248">
        <v>2032898.1702415952</v>
      </c>
      <c r="BA29" s="253">
        <v>0.85488935383147824</v>
      </c>
      <c r="BB29" s="253">
        <v>0.47544807096548913</v>
      </c>
      <c r="BC29" s="248">
        <v>421.41959999999995</v>
      </c>
      <c r="BD29" s="248">
        <v>597.01109999999994</v>
      </c>
      <c r="BE29" s="252">
        <v>3660.5529522212569</v>
      </c>
      <c r="BF29" s="252">
        <v>2427.5107782716277</v>
      </c>
      <c r="BG29" s="248">
        <v>2991879.6409017015</v>
      </c>
      <c r="BH29" s="253">
        <v>0.85488935383147824</v>
      </c>
      <c r="BI29" s="253">
        <v>0.47544807096548913</v>
      </c>
      <c r="BJ29" s="248">
        <v>461.5548</v>
      </c>
      <c r="BK29" s="248">
        <v>652.197</v>
      </c>
      <c r="BL29" s="252">
        <v>1740.6989735474317</v>
      </c>
      <c r="BM29" s="252">
        <v>1042.0593900849706</v>
      </c>
      <c r="BN29" s="248">
        <v>1483055.9746311377</v>
      </c>
      <c r="BO29" s="253">
        <v>0.85488935383147824</v>
      </c>
      <c r="BP29" s="253">
        <v>0.47544807096548913</v>
      </c>
      <c r="BQ29" s="248">
        <v>491.65619999999996</v>
      </c>
      <c r="BR29" s="248">
        <v>702.36599999999999</v>
      </c>
      <c r="BS29" s="252">
        <v>4691.4633058898298</v>
      </c>
      <c r="BT29" s="252">
        <v>3124.8066366186126</v>
      </c>
      <c r="BU29" s="248">
        <v>4501344.9595484994</v>
      </c>
      <c r="BV29" s="253">
        <v>0.85488935383147824</v>
      </c>
      <c r="BW29" s="253">
        <v>0.47544807096548913</v>
      </c>
      <c r="BX29" s="248">
        <v>642.16319999999996</v>
      </c>
      <c r="BY29" s="248">
        <v>893.00819999999999</v>
      </c>
      <c r="BZ29" s="252">
        <v>1519.6646263572495</v>
      </c>
      <c r="CA29" s="252">
        <v>953.47023502063416</v>
      </c>
      <c r="CB29" s="248">
        <v>1827329.4377177292</v>
      </c>
      <c r="CC29" s="253">
        <v>0.85488935383147824</v>
      </c>
      <c r="CD29" s="253">
        <v>0.47544807096548913</v>
      </c>
      <c r="CE29" s="248">
        <v>30509980.961559001</v>
      </c>
      <c r="CF29" s="253">
        <v>0.11329456536015538</v>
      </c>
      <c r="CG29" s="248">
        <v>0</v>
      </c>
      <c r="CH29" s="249">
        <v>311.59072113179326</v>
      </c>
      <c r="CI29" s="248">
        <v>0</v>
      </c>
      <c r="CJ29" s="250">
        <v>0</v>
      </c>
      <c r="CK29" s="250">
        <v>0</v>
      </c>
      <c r="CL29" s="247" t="s">
        <v>466</v>
      </c>
      <c r="CM29" s="248">
        <v>566.90969999999993</v>
      </c>
      <c r="CN29" s="249">
        <v>5768.9030477936731</v>
      </c>
      <c r="CO29" s="248">
        <v>3270447.0961537967</v>
      </c>
      <c r="CP29" s="250">
        <v>0</v>
      </c>
      <c r="CQ29" s="247" t="s">
        <v>467</v>
      </c>
      <c r="CR29" s="248">
        <v>1535.1713999999999</v>
      </c>
      <c r="CS29" s="249">
        <v>901.02568083740857</v>
      </c>
      <c r="CT29" s="248">
        <v>1383228.8558871176</v>
      </c>
      <c r="CU29" s="250">
        <v>0</v>
      </c>
      <c r="CV29" s="250">
        <v>1.7280777558588877E-2</v>
      </c>
      <c r="CW29" s="248">
        <v>928.12649999999996</v>
      </c>
      <c r="CX29" s="248">
        <v>1334.4954</v>
      </c>
      <c r="CY29" s="251">
        <v>472.16987283396281</v>
      </c>
      <c r="CZ29" s="251">
        <v>90.270083208611041</v>
      </c>
      <c r="DA29" s="248">
        <v>558698.3822783397</v>
      </c>
      <c r="DB29" s="254">
        <v>2.0746486360446437E-3</v>
      </c>
      <c r="DC29" s="254">
        <v>0</v>
      </c>
      <c r="DD29" s="254">
        <v>0</v>
      </c>
      <c r="DE29" s="248">
        <v>5212374.3343192544</v>
      </c>
      <c r="DF29" s="248">
        <v>1133.8193999999999</v>
      </c>
      <c r="DG29" s="250">
        <v>0.31403807416991719</v>
      </c>
      <c r="DH29" s="252">
        <v>9537.3363125403848</v>
      </c>
      <c r="DI29" s="248">
        <v>10813616.93548275</v>
      </c>
      <c r="DJ29" s="254">
        <v>0</v>
      </c>
      <c r="DK29" s="250">
        <v>0.64527133999999997</v>
      </c>
      <c r="DL29" s="250">
        <v>0.64527133999999997</v>
      </c>
      <c r="DM29" s="250">
        <v>0.64527133999999997</v>
      </c>
      <c r="DN29" s="250">
        <v>0.63585522999999999</v>
      </c>
      <c r="DO29" s="250">
        <v>0.58045405000000005</v>
      </c>
      <c r="DP29" s="248">
        <v>1715.7797999999998</v>
      </c>
      <c r="DQ29" s="250">
        <v>0.24013667647451442</v>
      </c>
      <c r="DR29" s="250">
        <v>0.24043897279874452</v>
      </c>
      <c r="DS29" s="250">
        <v>0.23991129188212557</v>
      </c>
      <c r="DT29" s="250">
        <v>0.24801333498583977</v>
      </c>
      <c r="DU29" s="250">
        <v>0.24557157738610241</v>
      </c>
      <c r="DV29" s="252">
        <v>4921.633057444993</v>
      </c>
      <c r="DW29" s="248">
        <v>8444438.582976358</v>
      </c>
      <c r="DX29" s="254">
        <v>0.42820141767171882</v>
      </c>
      <c r="DY29" s="248">
        <v>19258055.518459108</v>
      </c>
      <c r="DZ29" s="250">
        <v>7.1512107214834489E-2</v>
      </c>
      <c r="EA29" s="248">
        <v>121709.99399999999</v>
      </c>
      <c r="EB29" s="248">
        <v>121709.99399999999</v>
      </c>
      <c r="EC29" s="248">
        <v>13022969.358000031</v>
      </c>
      <c r="ED29" s="253">
        <v>4.8358983080723741E-2</v>
      </c>
      <c r="EE29" s="253">
        <v>0</v>
      </c>
      <c r="EF29" s="253">
        <v>0</v>
      </c>
      <c r="EG29" s="248">
        <v>0</v>
      </c>
      <c r="EH29" s="248">
        <v>0</v>
      </c>
      <c r="EI29" s="248">
        <v>0</v>
      </c>
      <c r="EJ29" s="248">
        <v>0</v>
      </c>
      <c r="EK29" s="248">
        <v>0</v>
      </c>
      <c r="EL29" s="254">
        <v>0</v>
      </c>
      <c r="EM29" s="254">
        <v>0</v>
      </c>
      <c r="EN29" s="254">
        <v>0</v>
      </c>
      <c r="EO29" s="247">
        <v>2</v>
      </c>
      <c r="EP29" s="247">
        <v>3</v>
      </c>
      <c r="EQ29" s="247">
        <v>2</v>
      </c>
      <c r="ER29" s="247">
        <v>2</v>
      </c>
      <c r="ES29" s="247">
        <v>21.4</v>
      </c>
      <c r="ET29" s="247">
        <v>120</v>
      </c>
      <c r="EU29" s="247">
        <v>69.2</v>
      </c>
      <c r="EV29" s="247">
        <v>62.5</v>
      </c>
      <c r="EW29" s="247" t="s">
        <v>477</v>
      </c>
      <c r="EX29" s="247" t="s">
        <v>477</v>
      </c>
      <c r="EY29" s="247" t="s">
        <v>477</v>
      </c>
      <c r="EZ29" s="247" t="s">
        <v>477</v>
      </c>
      <c r="FA29" s="247" t="s">
        <v>479</v>
      </c>
      <c r="FB29" s="247" t="s">
        <v>479</v>
      </c>
      <c r="FC29" s="247" t="s">
        <v>479</v>
      </c>
      <c r="FD29" s="247" t="s">
        <v>479</v>
      </c>
      <c r="FE29" s="248">
        <v>0</v>
      </c>
      <c r="FF29" s="253">
        <v>0</v>
      </c>
      <c r="FG29" s="248">
        <v>87848.983180698371</v>
      </c>
      <c r="FH29" s="253">
        <v>3.2621496484474546E-4</v>
      </c>
      <c r="FI29" s="254">
        <v>0</v>
      </c>
      <c r="FJ29" s="248">
        <v>2877559.665000001</v>
      </c>
      <c r="FK29" s="253">
        <v>1.0685417075639855E-2</v>
      </c>
      <c r="FL29" s="254">
        <v>0</v>
      </c>
      <c r="FM29" s="248">
        <v>688926.89428999997</v>
      </c>
      <c r="FN29" s="253">
        <v>2.5582340792624004E-3</v>
      </c>
      <c r="FO29" s="254">
        <v>0</v>
      </c>
      <c r="FP29" s="247" t="s">
        <v>489</v>
      </c>
      <c r="FQ29" s="248">
        <v>0</v>
      </c>
      <c r="FR29" s="253">
        <v>0</v>
      </c>
      <c r="FS29" s="254">
        <v>0</v>
      </c>
      <c r="FT29" s="254">
        <v>0</v>
      </c>
      <c r="FU29" s="247" t="s">
        <v>490</v>
      </c>
      <c r="FV29" s="248">
        <v>0</v>
      </c>
      <c r="FW29" s="253">
        <v>0</v>
      </c>
      <c r="FX29" s="254">
        <v>0</v>
      </c>
      <c r="FY29" s="247" t="s">
        <v>491</v>
      </c>
      <c r="FZ29" s="248">
        <v>0</v>
      </c>
      <c r="GA29" s="253">
        <v>0</v>
      </c>
      <c r="GB29" s="254">
        <v>0</v>
      </c>
      <c r="GC29" s="247" t="s">
        <v>492</v>
      </c>
      <c r="GD29" s="248">
        <v>0</v>
      </c>
      <c r="GE29" s="253">
        <v>0</v>
      </c>
      <c r="GF29" s="254">
        <v>0</v>
      </c>
      <c r="GG29" s="247" t="s">
        <v>493</v>
      </c>
      <c r="GH29" s="248">
        <v>0</v>
      </c>
      <c r="GI29" s="253">
        <v>0</v>
      </c>
      <c r="GJ29" s="254">
        <v>0</v>
      </c>
      <c r="GK29" s="247" t="s">
        <v>494</v>
      </c>
      <c r="GL29" s="248">
        <v>0</v>
      </c>
      <c r="GM29" s="253">
        <v>0</v>
      </c>
      <c r="GN29" s="254">
        <v>0</v>
      </c>
      <c r="GO29" s="247" t="s">
        <v>495</v>
      </c>
      <c r="GP29" s="248">
        <v>0</v>
      </c>
      <c r="GQ29" s="253">
        <v>0</v>
      </c>
      <c r="GR29" s="254">
        <v>0</v>
      </c>
      <c r="GS29" s="248">
        <v>266981365.61593345</v>
      </c>
      <c r="GT29" s="253">
        <v>0.99139812033407182</v>
      </c>
      <c r="GU29" s="248">
        <v>2316467.5552335768</v>
      </c>
      <c r="GV29" s="253">
        <v>8.6018796659281648E-3</v>
      </c>
      <c r="GW29" s="253">
        <v>0</v>
      </c>
      <c r="GX29" s="248">
        <v>269297833.17116702</v>
      </c>
      <c r="GY29" s="253">
        <v>1</v>
      </c>
      <c r="GZ29" s="253">
        <v>0.02</v>
      </c>
      <c r="HA29" s="248">
        <v>3221745.3616978615</v>
      </c>
      <c r="HB29" s="247" t="s">
        <v>488</v>
      </c>
      <c r="HC29" s="247" t="s">
        <v>464</v>
      </c>
      <c r="HD29" s="254">
        <v>0</v>
      </c>
      <c r="HE29" s="254">
        <v>0</v>
      </c>
      <c r="HF29" s="248">
        <v>0</v>
      </c>
      <c r="HG29" s="248">
        <v>3221745.3616978615</v>
      </c>
      <c r="HH29" s="253">
        <v>1.1767327987984832E-2</v>
      </c>
      <c r="HI29" s="253">
        <v>0</v>
      </c>
      <c r="HJ29" s="248">
        <v>272519578.53286487</v>
      </c>
      <c r="HK29" s="248">
        <v>22618678.989872936</v>
      </c>
      <c r="HL29" s="254">
        <v>0</v>
      </c>
      <c r="HM29" s="248">
        <v>623659.7154447143</v>
      </c>
      <c r="HN29" s="248">
        <v>1267755.77</v>
      </c>
      <c r="HO29" s="248">
        <v>0</v>
      </c>
      <c r="HP29" s="248">
        <v>0</v>
      </c>
      <c r="HQ29" s="248">
        <v>273787334.30286485</v>
      </c>
      <c r="HR29" s="253">
        <v>0.72530717236397768</v>
      </c>
      <c r="HS29" s="253">
        <v>0.92946927113360112</v>
      </c>
      <c r="HT29" s="247" t="s">
        <v>498</v>
      </c>
      <c r="HU29" s="255">
        <v>1.3193413502582982</v>
      </c>
      <c r="HV29" s="14">
        <v>2877559.665000001</v>
      </c>
      <c r="HW29" s="14">
        <v>270909774.63786483</v>
      </c>
    </row>
    <row r="30" spans="1:231" x14ac:dyDescent="0.4">
      <c r="A30" s="18">
        <v>306</v>
      </c>
      <c r="B30" s="19" t="s">
        <v>313</v>
      </c>
      <c r="C30" s="19">
        <v>10003989</v>
      </c>
      <c r="D30" s="20">
        <v>4265</v>
      </c>
      <c r="E30" s="20">
        <v>5321</v>
      </c>
      <c r="F30" s="20">
        <v>5831</v>
      </c>
      <c r="G30" s="20">
        <v>5525</v>
      </c>
      <c r="H30" s="155"/>
      <c r="I30" s="247" t="s">
        <v>464</v>
      </c>
      <c r="J30" s="247">
        <v>0</v>
      </c>
      <c r="K30" s="248">
        <v>3783.18</v>
      </c>
      <c r="L30" s="249">
        <v>31500.5</v>
      </c>
      <c r="M30" s="248">
        <v>119172061.58999999</v>
      </c>
      <c r="N30" s="250">
        <v>0.42036817728139581</v>
      </c>
      <c r="O30" s="250">
        <v>0.05</v>
      </c>
      <c r="P30" s="248">
        <v>4826.68</v>
      </c>
      <c r="Q30" s="249">
        <v>11486</v>
      </c>
      <c r="R30" s="248">
        <v>55439246.480000004</v>
      </c>
      <c r="S30" s="250">
        <v>0.19555669912659471</v>
      </c>
      <c r="T30" s="250">
        <v>0.05</v>
      </c>
      <c r="U30" s="251">
        <v>5135.2299999999996</v>
      </c>
      <c r="V30" s="251">
        <v>7641</v>
      </c>
      <c r="W30" s="251">
        <v>39238292.43</v>
      </c>
      <c r="X30" s="250">
        <v>0.13840936582251412</v>
      </c>
      <c r="Y30" s="250">
        <v>0.05</v>
      </c>
      <c r="Z30" s="248">
        <v>213849600.5</v>
      </c>
      <c r="AA30" s="248">
        <v>470</v>
      </c>
      <c r="AB30" s="248">
        <v>470</v>
      </c>
      <c r="AC30" s="252">
        <v>9184.4950000000008</v>
      </c>
      <c r="AD30" s="252">
        <v>5769.5409683426433</v>
      </c>
      <c r="AE30" s="248">
        <v>7028396.9051210433</v>
      </c>
      <c r="AF30" s="253">
        <v>0.5</v>
      </c>
      <c r="AG30" s="253">
        <v>0.5</v>
      </c>
      <c r="AH30" s="248">
        <v>590</v>
      </c>
      <c r="AI30" s="248">
        <v>865</v>
      </c>
      <c r="AJ30" s="252">
        <v>9654.614999999998</v>
      </c>
      <c r="AK30" s="252">
        <v>7365.6344273743007</v>
      </c>
      <c r="AL30" s="248">
        <v>12067496.629678769</v>
      </c>
      <c r="AM30" s="253">
        <v>0.5</v>
      </c>
      <c r="AN30" s="253">
        <v>0.5</v>
      </c>
      <c r="AO30" s="248">
        <v>212</v>
      </c>
      <c r="AP30" s="248">
        <v>302</v>
      </c>
      <c r="AQ30" s="252">
        <v>6158.808139222856</v>
      </c>
      <c r="AR30" s="252">
        <v>3570.0553582119128</v>
      </c>
      <c r="AS30" s="248">
        <v>2383824.0436952431</v>
      </c>
      <c r="AT30" s="253">
        <v>0.5</v>
      </c>
      <c r="AU30" s="253">
        <v>0.5</v>
      </c>
      <c r="AV30" s="248">
        <v>262</v>
      </c>
      <c r="AW30" s="248">
        <v>411</v>
      </c>
      <c r="AX30" s="252">
        <v>5045.1752049726256</v>
      </c>
      <c r="AY30" s="252">
        <v>3085.2273588058329</v>
      </c>
      <c r="AZ30" s="248">
        <v>2589864.3481720253</v>
      </c>
      <c r="BA30" s="253">
        <v>0.5</v>
      </c>
      <c r="BB30" s="253">
        <v>0.5</v>
      </c>
      <c r="BC30" s="248">
        <v>402</v>
      </c>
      <c r="BD30" s="248">
        <v>554</v>
      </c>
      <c r="BE30" s="252">
        <v>2361.0854445702917</v>
      </c>
      <c r="BF30" s="252">
        <v>1660.4029032126402</v>
      </c>
      <c r="BG30" s="248">
        <v>1869019.5570970599</v>
      </c>
      <c r="BH30" s="253">
        <v>0.5</v>
      </c>
      <c r="BI30" s="253">
        <v>0.5</v>
      </c>
      <c r="BJ30" s="248">
        <v>443</v>
      </c>
      <c r="BK30" s="248">
        <v>613</v>
      </c>
      <c r="BL30" s="252">
        <v>3204.375596194956</v>
      </c>
      <c r="BM30" s="252">
        <v>2213.3302845258909</v>
      </c>
      <c r="BN30" s="248">
        <v>2776309.8535287366</v>
      </c>
      <c r="BO30" s="253">
        <v>0.5</v>
      </c>
      <c r="BP30" s="253">
        <v>0.5</v>
      </c>
      <c r="BQ30" s="248">
        <v>486</v>
      </c>
      <c r="BR30" s="248">
        <v>685</v>
      </c>
      <c r="BS30" s="252">
        <v>344.7248684911761</v>
      </c>
      <c r="BT30" s="252">
        <v>395.10283808953608</v>
      </c>
      <c r="BU30" s="248">
        <v>438181.73017804383</v>
      </c>
      <c r="BV30" s="253">
        <v>0.5</v>
      </c>
      <c r="BW30" s="253">
        <v>0.5</v>
      </c>
      <c r="BX30" s="248">
        <v>717</v>
      </c>
      <c r="BY30" s="248">
        <v>1015</v>
      </c>
      <c r="BZ30" s="252">
        <v>142.15027560924725</v>
      </c>
      <c r="CA30" s="252">
        <v>110.19379616196233</v>
      </c>
      <c r="CB30" s="248">
        <v>213768.45071622205</v>
      </c>
      <c r="CC30" s="253">
        <v>0.5</v>
      </c>
      <c r="CD30" s="253">
        <v>0.5</v>
      </c>
      <c r="CE30" s="248">
        <v>29366861.518187143</v>
      </c>
      <c r="CF30" s="253">
        <v>0.10358882681199989</v>
      </c>
      <c r="CG30" s="248">
        <v>500</v>
      </c>
      <c r="CH30" s="249">
        <v>320.76645800418606</v>
      </c>
      <c r="CI30" s="248">
        <v>160383.22900209302</v>
      </c>
      <c r="CJ30" s="250">
        <v>5.6573667303051766E-4</v>
      </c>
      <c r="CK30" s="250">
        <v>0.5</v>
      </c>
      <c r="CL30" s="247" t="s">
        <v>466</v>
      </c>
      <c r="CM30" s="248">
        <v>565</v>
      </c>
      <c r="CN30" s="249">
        <v>6596.5146303928686</v>
      </c>
      <c r="CO30" s="248">
        <v>3727030.7661719709</v>
      </c>
      <c r="CP30" s="250">
        <v>0.5</v>
      </c>
      <c r="CQ30" s="247" t="s">
        <v>467</v>
      </c>
      <c r="CR30" s="248">
        <v>1530</v>
      </c>
      <c r="CS30" s="249">
        <v>720.36570553055219</v>
      </c>
      <c r="CT30" s="248">
        <v>1102159.5294617449</v>
      </c>
      <c r="CU30" s="250">
        <v>0.5</v>
      </c>
      <c r="CV30" s="250">
        <v>1.7034512076368202E-2</v>
      </c>
      <c r="CW30" s="248">
        <v>925</v>
      </c>
      <c r="CX30" s="248">
        <v>1330</v>
      </c>
      <c r="CY30" s="251">
        <v>298.63353007018418</v>
      </c>
      <c r="CZ30" s="251">
        <v>124.42538870542492</v>
      </c>
      <c r="DA30" s="248">
        <v>441721.78229313547</v>
      </c>
      <c r="DB30" s="254">
        <v>1.5581318138716855E-3</v>
      </c>
      <c r="DC30" s="254">
        <v>0.5</v>
      </c>
      <c r="DD30" s="254">
        <v>0.5</v>
      </c>
      <c r="DE30" s="248">
        <v>5431295.3069289438</v>
      </c>
      <c r="DF30" s="248">
        <v>1130</v>
      </c>
      <c r="DG30" s="250">
        <v>0.25292569965329348</v>
      </c>
      <c r="DH30" s="252">
        <v>7967.2860019285717</v>
      </c>
      <c r="DI30" s="248">
        <v>9003033.1821792852</v>
      </c>
      <c r="DJ30" s="254">
        <v>0.5</v>
      </c>
      <c r="DK30" s="250">
        <v>0.64527133999999997</v>
      </c>
      <c r="DL30" s="250">
        <v>0.64527133999999997</v>
      </c>
      <c r="DM30" s="250">
        <v>0.64527133999999997</v>
      </c>
      <c r="DN30" s="250">
        <v>0.63585522999999999</v>
      </c>
      <c r="DO30" s="250">
        <v>0.58045405000000005</v>
      </c>
      <c r="DP30" s="248">
        <v>1710</v>
      </c>
      <c r="DQ30" s="250">
        <v>0.23125313240630233</v>
      </c>
      <c r="DR30" s="250">
        <v>0.23161271204707637</v>
      </c>
      <c r="DS30" s="250">
        <v>0.22833294642436566</v>
      </c>
      <c r="DT30" s="250">
        <v>0.21947166124769282</v>
      </c>
      <c r="DU30" s="250">
        <v>0.220887959296865</v>
      </c>
      <c r="DV30" s="252">
        <v>4328.368669316299</v>
      </c>
      <c r="DW30" s="248">
        <v>7401510.4245308712</v>
      </c>
      <c r="DX30" s="254">
        <v>0.5</v>
      </c>
      <c r="DY30" s="248">
        <v>16404543.606710156</v>
      </c>
      <c r="DZ30" s="250">
        <v>5.7865476212124026E-2</v>
      </c>
      <c r="EA30" s="248">
        <v>140000</v>
      </c>
      <c r="EB30" s="248">
        <v>140000</v>
      </c>
      <c r="EC30" s="248">
        <v>15260000</v>
      </c>
      <c r="ED30" s="253">
        <v>5.3828206877746781E-2</v>
      </c>
      <c r="EE30" s="253">
        <v>0</v>
      </c>
      <c r="EF30" s="253">
        <v>0</v>
      </c>
      <c r="EG30" s="248">
        <v>0</v>
      </c>
      <c r="EH30" s="248">
        <v>0</v>
      </c>
      <c r="EI30" s="248">
        <v>0</v>
      </c>
      <c r="EJ30" s="248">
        <v>0</v>
      </c>
      <c r="EK30" s="248">
        <v>0</v>
      </c>
      <c r="EL30" s="254">
        <v>0</v>
      </c>
      <c r="EM30" s="254">
        <v>0</v>
      </c>
      <c r="EN30" s="254">
        <v>0</v>
      </c>
      <c r="EO30" s="247">
        <v>2</v>
      </c>
      <c r="EP30" s="247">
        <v>3</v>
      </c>
      <c r="EQ30" s="247">
        <v>2</v>
      </c>
      <c r="ER30" s="247">
        <v>2</v>
      </c>
      <c r="ES30" s="247">
        <v>21.4</v>
      </c>
      <c r="ET30" s="247">
        <v>120</v>
      </c>
      <c r="EU30" s="247">
        <v>69.2</v>
      </c>
      <c r="EV30" s="247">
        <v>62.5</v>
      </c>
      <c r="EW30" s="247" t="s">
        <v>477</v>
      </c>
      <c r="EX30" s="247" t="s">
        <v>477</v>
      </c>
      <c r="EY30" s="247" t="s">
        <v>477</v>
      </c>
      <c r="EZ30" s="247" t="s">
        <v>477</v>
      </c>
      <c r="FA30" s="247" t="s">
        <v>479</v>
      </c>
      <c r="FB30" s="247" t="s">
        <v>479</v>
      </c>
      <c r="FC30" s="247" t="s">
        <v>479</v>
      </c>
      <c r="FD30" s="247" t="s">
        <v>479</v>
      </c>
      <c r="FE30" s="248">
        <v>0</v>
      </c>
      <c r="FF30" s="253">
        <v>0</v>
      </c>
      <c r="FG30" s="248">
        <v>200000</v>
      </c>
      <c r="FH30" s="253">
        <v>7.0548108620900108E-4</v>
      </c>
      <c r="FI30" s="254">
        <v>0</v>
      </c>
      <c r="FJ30" s="248">
        <v>2434357.0200000005</v>
      </c>
      <c r="FK30" s="253">
        <v>8.5869641734505359E-3</v>
      </c>
      <c r="FL30" s="254">
        <v>0</v>
      </c>
      <c r="FM30" s="248">
        <v>547831</v>
      </c>
      <c r="FN30" s="253">
        <v>1.9324220446948163E-3</v>
      </c>
      <c r="FO30" s="254">
        <v>0</v>
      </c>
      <c r="FP30" s="247" t="s">
        <v>489</v>
      </c>
      <c r="FQ30" s="248">
        <v>0</v>
      </c>
      <c r="FR30" s="253">
        <v>0</v>
      </c>
      <c r="FS30" s="254">
        <v>0</v>
      </c>
      <c r="FT30" s="254">
        <v>0</v>
      </c>
      <c r="FU30" s="247" t="s">
        <v>490</v>
      </c>
      <c r="FV30" s="248">
        <v>0</v>
      </c>
      <c r="FW30" s="253">
        <v>0</v>
      </c>
      <c r="FX30" s="254">
        <v>0</v>
      </c>
      <c r="FY30" s="247" t="s">
        <v>491</v>
      </c>
      <c r="FZ30" s="248">
        <v>0</v>
      </c>
      <c r="GA30" s="253">
        <v>0</v>
      </c>
      <c r="GB30" s="254">
        <v>0</v>
      </c>
      <c r="GC30" s="247" t="s">
        <v>492</v>
      </c>
      <c r="GD30" s="248">
        <v>0</v>
      </c>
      <c r="GE30" s="253">
        <v>0</v>
      </c>
      <c r="GF30" s="254">
        <v>0</v>
      </c>
      <c r="GG30" s="247" t="s">
        <v>493</v>
      </c>
      <c r="GH30" s="248">
        <v>0</v>
      </c>
      <c r="GI30" s="253">
        <v>0</v>
      </c>
      <c r="GJ30" s="254">
        <v>0</v>
      </c>
      <c r="GK30" s="247" t="s">
        <v>494</v>
      </c>
      <c r="GL30" s="248">
        <v>0</v>
      </c>
      <c r="GM30" s="253">
        <v>0</v>
      </c>
      <c r="GN30" s="254">
        <v>0</v>
      </c>
      <c r="GO30" s="247" t="s">
        <v>495</v>
      </c>
      <c r="GP30" s="248">
        <v>0</v>
      </c>
      <c r="GQ30" s="253">
        <v>0</v>
      </c>
      <c r="GR30" s="254">
        <v>0</v>
      </c>
      <c r="GS30" s="248">
        <v>283494488.95182621</v>
      </c>
      <c r="GT30" s="253">
        <v>1</v>
      </c>
      <c r="GU30" s="248">
        <v>0</v>
      </c>
      <c r="GV30" s="253">
        <v>0</v>
      </c>
      <c r="GW30" s="253">
        <v>0</v>
      </c>
      <c r="GX30" s="248">
        <v>283494488.95182621</v>
      </c>
      <c r="GY30" s="253">
        <v>1</v>
      </c>
      <c r="GZ30" s="253">
        <v>5.0000000000000001E-3</v>
      </c>
      <c r="HA30" s="248">
        <v>168384.49839721347</v>
      </c>
      <c r="HB30" s="247" t="s">
        <v>488</v>
      </c>
      <c r="HC30" s="247" t="s">
        <v>464</v>
      </c>
      <c r="HD30" s="254">
        <v>0</v>
      </c>
      <c r="HE30" s="254">
        <v>0</v>
      </c>
      <c r="HF30" s="248">
        <v>0</v>
      </c>
      <c r="HG30" s="248">
        <v>168384.49839721347</v>
      </c>
      <c r="HH30" s="253">
        <v>5.8951589838557663E-4</v>
      </c>
      <c r="HI30" s="253">
        <v>0</v>
      </c>
      <c r="HJ30" s="248">
        <v>283662873.45022345</v>
      </c>
      <c r="HK30" s="248">
        <v>36293830.240913115</v>
      </c>
      <c r="HL30" s="254">
        <v>0</v>
      </c>
      <c r="HM30" s="248">
        <v>0</v>
      </c>
      <c r="HN30" s="248">
        <v>1968945.57</v>
      </c>
      <c r="HO30" s="248">
        <v>0</v>
      </c>
      <c r="HP30" s="248">
        <v>0</v>
      </c>
      <c r="HQ30" s="248">
        <v>285631819.02022344</v>
      </c>
      <c r="HR30" s="253">
        <v>0.7543342422305046</v>
      </c>
      <c r="HS30" s="253">
        <v>0.93494692581789896</v>
      </c>
      <c r="HT30" s="247" t="s">
        <v>498</v>
      </c>
      <c r="HU30" s="255">
        <v>1.2400187038242272</v>
      </c>
      <c r="HV30" s="14">
        <v>2434357.0200000005</v>
      </c>
      <c r="HW30" s="14">
        <v>283197462.00022346</v>
      </c>
    </row>
    <row r="31" spans="1:231" x14ac:dyDescent="0.4">
      <c r="A31" s="18">
        <v>909</v>
      </c>
      <c r="B31" s="19" t="s">
        <v>314</v>
      </c>
      <c r="C31" s="19">
        <v>10001800</v>
      </c>
      <c r="D31" s="20">
        <v>4265</v>
      </c>
      <c r="E31" s="20">
        <v>5321</v>
      </c>
      <c r="F31" s="20">
        <v>5831</v>
      </c>
      <c r="G31" s="20">
        <v>5525</v>
      </c>
      <c r="H31" s="155"/>
      <c r="I31" s="247" t="s">
        <v>464</v>
      </c>
      <c r="J31" s="247">
        <v>0</v>
      </c>
      <c r="K31" s="248">
        <v>3217</v>
      </c>
      <c r="L31" s="249">
        <v>35097</v>
      </c>
      <c r="M31" s="248">
        <v>112907049</v>
      </c>
      <c r="N31" s="250">
        <v>0.33678913585416048</v>
      </c>
      <c r="O31" s="250">
        <v>0.05</v>
      </c>
      <c r="P31" s="248">
        <v>4536</v>
      </c>
      <c r="Q31" s="249">
        <v>16388</v>
      </c>
      <c r="R31" s="248">
        <v>74335968</v>
      </c>
      <c r="S31" s="250">
        <v>0.22173590265035203</v>
      </c>
      <c r="T31" s="250">
        <v>0.05</v>
      </c>
      <c r="U31" s="251">
        <v>5112</v>
      </c>
      <c r="V31" s="251">
        <v>10489</v>
      </c>
      <c r="W31" s="251">
        <v>53619768</v>
      </c>
      <c r="X31" s="250">
        <v>0.15994178830606554</v>
      </c>
      <c r="Y31" s="250">
        <v>0.05</v>
      </c>
      <c r="Z31" s="248">
        <v>240862785</v>
      </c>
      <c r="AA31" s="248">
        <v>470</v>
      </c>
      <c r="AB31" s="248">
        <v>470</v>
      </c>
      <c r="AC31" s="252">
        <v>6196</v>
      </c>
      <c r="AD31" s="252">
        <v>4538.9999999999982</v>
      </c>
      <c r="AE31" s="248">
        <v>5045449.9999999991</v>
      </c>
      <c r="AF31" s="253">
        <v>0.5</v>
      </c>
      <c r="AG31" s="253">
        <v>0.5</v>
      </c>
      <c r="AH31" s="248">
        <v>590</v>
      </c>
      <c r="AI31" s="248">
        <v>865</v>
      </c>
      <c r="AJ31" s="252">
        <v>6625.9999999999991</v>
      </c>
      <c r="AK31" s="252">
        <v>5508.0000000000027</v>
      </c>
      <c r="AL31" s="248">
        <v>8673760.0000000019</v>
      </c>
      <c r="AM31" s="253">
        <v>0.5</v>
      </c>
      <c r="AN31" s="253">
        <v>0.5</v>
      </c>
      <c r="AO31" s="248">
        <v>220</v>
      </c>
      <c r="AP31" s="248">
        <v>320</v>
      </c>
      <c r="AQ31" s="252">
        <v>3985.5824886723512</v>
      </c>
      <c r="AR31" s="252">
        <v>2804.3095414133177</v>
      </c>
      <c r="AS31" s="248">
        <v>1774207.2007601787</v>
      </c>
      <c r="AT31" s="253">
        <v>0.5</v>
      </c>
      <c r="AU31" s="253">
        <v>0.5</v>
      </c>
      <c r="AV31" s="248">
        <v>270</v>
      </c>
      <c r="AW31" s="248">
        <v>425</v>
      </c>
      <c r="AX31" s="252">
        <v>2155.613089910913</v>
      </c>
      <c r="AY31" s="252">
        <v>1562.425715456103</v>
      </c>
      <c r="AZ31" s="248">
        <v>1246046.4633447905</v>
      </c>
      <c r="BA31" s="253">
        <v>0.5</v>
      </c>
      <c r="BB31" s="253">
        <v>0.5</v>
      </c>
      <c r="BC31" s="248">
        <v>420</v>
      </c>
      <c r="BD31" s="248">
        <v>595</v>
      </c>
      <c r="BE31" s="252">
        <v>896.13277091353257</v>
      </c>
      <c r="BF31" s="252">
        <v>577.60873428077969</v>
      </c>
      <c r="BG31" s="248">
        <v>720052.96068074764</v>
      </c>
      <c r="BH31" s="253">
        <v>0.5</v>
      </c>
      <c r="BI31" s="253">
        <v>0.5</v>
      </c>
      <c r="BJ31" s="248">
        <v>460</v>
      </c>
      <c r="BK31" s="248">
        <v>650</v>
      </c>
      <c r="BL31" s="252">
        <v>1537.9079563324913</v>
      </c>
      <c r="BM31" s="252">
        <v>1062.2547260943022</v>
      </c>
      <c r="BN31" s="248">
        <v>1397903.2318742424</v>
      </c>
      <c r="BO31" s="253">
        <v>0.5</v>
      </c>
      <c r="BP31" s="253">
        <v>0.5</v>
      </c>
      <c r="BQ31" s="248">
        <v>490</v>
      </c>
      <c r="BR31" s="248">
        <v>700</v>
      </c>
      <c r="BS31" s="252">
        <v>2016.81137790872</v>
      </c>
      <c r="BT31" s="252">
        <v>1276.391966760789</v>
      </c>
      <c r="BU31" s="248">
        <v>1881711.9519078252</v>
      </c>
      <c r="BV31" s="253">
        <v>0.5</v>
      </c>
      <c r="BW31" s="253">
        <v>0.5</v>
      </c>
      <c r="BX31" s="248">
        <v>640</v>
      </c>
      <c r="BY31" s="248">
        <v>890</v>
      </c>
      <c r="BZ31" s="252">
        <v>534.79777652148528</v>
      </c>
      <c r="CA31" s="252">
        <v>334.21100065963748</v>
      </c>
      <c r="CB31" s="248">
        <v>639718.36756082799</v>
      </c>
      <c r="CC31" s="253">
        <v>0.5</v>
      </c>
      <c r="CD31" s="253">
        <v>0.5</v>
      </c>
      <c r="CE31" s="248">
        <v>21378850.176128611</v>
      </c>
      <c r="CF31" s="253">
        <v>6.3770725921407451E-2</v>
      </c>
      <c r="CG31" s="248">
        <v>0</v>
      </c>
      <c r="CH31" s="249">
        <v>346.05303661038226</v>
      </c>
      <c r="CI31" s="248">
        <v>0</v>
      </c>
      <c r="CJ31" s="250">
        <v>0</v>
      </c>
      <c r="CK31" s="250">
        <v>0</v>
      </c>
      <c r="CL31" s="247" t="s">
        <v>466</v>
      </c>
      <c r="CM31" s="248">
        <v>565</v>
      </c>
      <c r="CN31" s="249">
        <v>790.83684809409942</v>
      </c>
      <c r="CO31" s="248">
        <v>446822.81917316618</v>
      </c>
      <c r="CP31" s="250">
        <v>0</v>
      </c>
      <c r="CQ31" s="247" t="s">
        <v>467</v>
      </c>
      <c r="CR31" s="248">
        <v>1530</v>
      </c>
      <c r="CS31" s="249">
        <v>162.03681948457785</v>
      </c>
      <c r="CT31" s="248">
        <v>247916.3338114041</v>
      </c>
      <c r="CU31" s="250">
        <v>0</v>
      </c>
      <c r="CV31" s="250">
        <v>2.0723294165426714E-3</v>
      </c>
      <c r="CW31" s="248">
        <v>925</v>
      </c>
      <c r="CX31" s="248">
        <v>1330</v>
      </c>
      <c r="CY31" s="251">
        <v>194.62227670125515</v>
      </c>
      <c r="CZ31" s="251">
        <v>13.665430463576145</v>
      </c>
      <c r="DA31" s="248">
        <v>198200.62846521731</v>
      </c>
      <c r="DB31" s="254">
        <v>5.9121037152031191E-4</v>
      </c>
      <c r="DC31" s="254">
        <v>0</v>
      </c>
      <c r="DD31" s="254">
        <v>0</v>
      </c>
      <c r="DE31" s="248">
        <v>892939.78144978755</v>
      </c>
      <c r="DF31" s="248">
        <v>1130</v>
      </c>
      <c r="DG31" s="250">
        <v>0.29729022262904936</v>
      </c>
      <c r="DH31" s="252">
        <v>10433.994943611746</v>
      </c>
      <c r="DI31" s="248">
        <v>11790414.286281273</v>
      </c>
      <c r="DJ31" s="254">
        <v>1</v>
      </c>
      <c r="DK31" s="250">
        <v>0.64527133999999997</v>
      </c>
      <c r="DL31" s="250">
        <v>0.64527133999999997</v>
      </c>
      <c r="DM31" s="250">
        <v>0.64527133999999997</v>
      </c>
      <c r="DN31" s="250">
        <v>0.63585522999999999</v>
      </c>
      <c r="DO31" s="250">
        <v>0.58045405000000005</v>
      </c>
      <c r="DP31" s="248">
        <v>1710</v>
      </c>
      <c r="DQ31" s="250">
        <v>0.21710403587149815</v>
      </c>
      <c r="DR31" s="250">
        <v>0.21526351233627405</v>
      </c>
      <c r="DS31" s="250">
        <v>0.21493024479882894</v>
      </c>
      <c r="DT31" s="250">
        <v>0.21604625808827801</v>
      </c>
      <c r="DU31" s="250">
        <v>0.21669175234280522</v>
      </c>
      <c r="DV31" s="252">
        <v>5805.4358051395511</v>
      </c>
      <c r="DW31" s="248">
        <v>9927295.2267886326</v>
      </c>
      <c r="DX31" s="254">
        <v>1</v>
      </c>
      <c r="DY31" s="248">
        <v>21717709.513069905</v>
      </c>
      <c r="DZ31" s="250">
        <v>6.4781505534153974E-2</v>
      </c>
      <c r="EA31" s="248">
        <v>121300</v>
      </c>
      <c r="EB31" s="248">
        <v>121300</v>
      </c>
      <c r="EC31" s="248">
        <v>37239100</v>
      </c>
      <c r="ED31" s="253">
        <v>0.11108008242237088</v>
      </c>
      <c r="EE31" s="253">
        <v>0</v>
      </c>
      <c r="EF31" s="253">
        <v>0</v>
      </c>
      <c r="EG31" s="248">
        <v>55000</v>
      </c>
      <c r="EH31" s="248">
        <v>80000</v>
      </c>
      <c r="EI31" s="248">
        <v>0</v>
      </c>
      <c r="EJ31" s="248">
        <v>65416</v>
      </c>
      <c r="EK31" s="248">
        <v>6272943.7248182762</v>
      </c>
      <c r="EL31" s="254">
        <v>1.8711491576963685E-2</v>
      </c>
      <c r="EM31" s="254">
        <v>0</v>
      </c>
      <c r="EN31" s="254">
        <v>0</v>
      </c>
      <c r="EO31" s="247">
        <v>2</v>
      </c>
      <c r="EP31" s="247">
        <v>3</v>
      </c>
      <c r="EQ31" s="247">
        <v>2</v>
      </c>
      <c r="ER31" s="247">
        <v>2</v>
      </c>
      <c r="ES31" s="247">
        <v>21.4</v>
      </c>
      <c r="ET31" s="247">
        <v>120</v>
      </c>
      <c r="EU31" s="247">
        <v>69.2</v>
      </c>
      <c r="EV31" s="247">
        <v>62.5</v>
      </c>
      <c r="EW31" s="247" t="s">
        <v>477</v>
      </c>
      <c r="EX31" s="247" t="s">
        <v>477</v>
      </c>
      <c r="EY31" s="247" t="s">
        <v>477</v>
      </c>
      <c r="EZ31" s="247" t="s">
        <v>477</v>
      </c>
      <c r="FA31" s="247" t="s">
        <v>479</v>
      </c>
      <c r="FB31" s="247" t="s">
        <v>479</v>
      </c>
      <c r="FC31" s="247" t="s">
        <v>479</v>
      </c>
      <c r="FD31" s="247" t="s">
        <v>479</v>
      </c>
      <c r="FE31" s="248">
        <v>0</v>
      </c>
      <c r="FF31" s="253">
        <v>0</v>
      </c>
      <c r="FG31" s="248">
        <v>0</v>
      </c>
      <c r="FH31" s="253">
        <v>0</v>
      </c>
      <c r="FI31" s="254">
        <v>0</v>
      </c>
      <c r="FJ31" s="248">
        <v>3882239.3108262499</v>
      </c>
      <c r="FK31" s="253">
        <v>1.1580286919661006E-2</v>
      </c>
      <c r="FL31" s="254">
        <v>0</v>
      </c>
      <c r="FM31" s="248">
        <v>0</v>
      </c>
      <c r="FN31" s="253">
        <v>0</v>
      </c>
      <c r="FO31" s="254">
        <v>0</v>
      </c>
      <c r="FP31" s="247" t="s">
        <v>489</v>
      </c>
      <c r="FQ31" s="248">
        <v>0</v>
      </c>
      <c r="FR31" s="253">
        <v>0</v>
      </c>
      <c r="FS31" s="254">
        <v>0</v>
      </c>
      <c r="FT31" s="254">
        <v>0</v>
      </c>
      <c r="FU31" s="247" t="s">
        <v>490</v>
      </c>
      <c r="FV31" s="248">
        <v>0</v>
      </c>
      <c r="FW31" s="253">
        <v>0</v>
      </c>
      <c r="FX31" s="254">
        <v>0</v>
      </c>
      <c r="FY31" s="247" t="s">
        <v>496</v>
      </c>
      <c r="FZ31" s="248">
        <v>316163</v>
      </c>
      <c r="GA31" s="253">
        <v>9.4307897072979871E-4</v>
      </c>
      <c r="GB31" s="254">
        <v>0</v>
      </c>
      <c r="GC31" s="247" t="s">
        <v>492</v>
      </c>
      <c r="GD31" s="248">
        <v>0</v>
      </c>
      <c r="GE31" s="253">
        <v>0</v>
      </c>
      <c r="GF31" s="254">
        <v>0</v>
      </c>
      <c r="GG31" s="247" t="s">
        <v>493</v>
      </c>
      <c r="GH31" s="248">
        <v>0</v>
      </c>
      <c r="GI31" s="253">
        <v>0</v>
      </c>
      <c r="GJ31" s="254">
        <v>0</v>
      </c>
      <c r="GK31" s="247" t="s">
        <v>494</v>
      </c>
      <c r="GL31" s="248">
        <v>0</v>
      </c>
      <c r="GM31" s="253">
        <v>0</v>
      </c>
      <c r="GN31" s="254">
        <v>0</v>
      </c>
      <c r="GO31" s="247" t="s">
        <v>495</v>
      </c>
      <c r="GP31" s="248">
        <v>0</v>
      </c>
      <c r="GQ31" s="253">
        <v>0</v>
      </c>
      <c r="GR31" s="254">
        <v>0</v>
      </c>
      <c r="GS31" s="248">
        <v>332562730.50629288</v>
      </c>
      <c r="GT31" s="253">
        <v>0.99199753794392798</v>
      </c>
      <c r="GU31" s="248">
        <v>2682789.5537486309</v>
      </c>
      <c r="GV31" s="253">
        <v>8.0024620560720724E-3</v>
      </c>
      <c r="GW31" s="253">
        <v>0</v>
      </c>
      <c r="GX31" s="248">
        <v>335245520.06004149</v>
      </c>
      <c r="GY31" s="253">
        <v>1</v>
      </c>
      <c r="GZ31" s="253">
        <v>0.02</v>
      </c>
      <c r="HA31" s="248">
        <v>1013087.6431615296</v>
      </c>
      <c r="HB31" s="247" t="s">
        <v>488</v>
      </c>
      <c r="HC31" s="247" t="s">
        <v>464</v>
      </c>
      <c r="HD31" s="254">
        <v>0</v>
      </c>
      <c r="HE31" s="254">
        <v>0</v>
      </c>
      <c r="HF31" s="248">
        <v>0</v>
      </c>
      <c r="HG31" s="248">
        <v>1013087.6431615296</v>
      </c>
      <c r="HH31" s="253">
        <v>3.009243251117654E-3</v>
      </c>
      <c r="HI31" s="253">
        <v>0</v>
      </c>
      <c r="HJ31" s="248">
        <v>336258607.70320302</v>
      </c>
      <c r="HK31" s="248">
        <v>44450273.851134196</v>
      </c>
      <c r="HL31" s="254">
        <v>0</v>
      </c>
      <c r="HM31" s="248">
        <v>0</v>
      </c>
      <c r="HN31" s="248">
        <v>400000</v>
      </c>
      <c r="HO31" s="248">
        <v>0</v>
      </c>
      <c r="HP31" s="248">
        <v>0</v>
      </c>
      <c r="HQ31" s="248">
        <v>336658607.70320302</v>
      </c>
      <c r="HR31" s="253">
        <v>0.71846682681057805</v>
      </c>
      <c r="HS31" s="253">
        <v>0.84968259805420265</v>
      </c>
      <c r="HT31" s="247" t="s">
        <v>498</v>
      </c>
      <c r="HU31" s="255">
        <v>1.1582536052044055</v>
      </c>
      <c r="HV31" s="14">
        <v>3867010.5742999967</v>
      </c>
      <c r="HW31" s="14">
        <v>332791597.12890303</v>
      </c>
    </row>
    <row r="32" spans="1:231" x14ac:dyDescent="0.4">
      <c r="A32" s="18">
        <v>841</v>
      </c>
      <c r="B32" s="19" t="s">
        <v>315</v>
      </c>
      <c r="C32" s="19">
        <v>10001848</v>
      </c>
      <c r="D32" s="20">
        <v>4265</v>
      </c>
      <c r="E32" s="20">
        <v>5321</v>
      </c>
      <c r="F32" s="20">
        <v>5831</v>
      </c>
      <c r="G32" s="20">
        <v>5525</v>
      </c>
      <c r="H32" s="155"/>
      <c r="I32" s="247" t="s">
        <v>464</v>
      </c>
      <c r="J32" s="247">
        <v>0</v>
      </c>
      <c r="K32" s="248">
        <v>3217</v>
      </c>
      <c r="L32" s="249">
        <v>8597</v>
      </c>
      <c r="M32" s="248">
        <v>27656549</v>
      </c>
      <c r="N32" s="250">
        <v>0.36145127590530712</v>
      </c>
      <c r="O32" s="250">
        <v>0</v>
      </c>
      <c r="P32" s="248">
        <v>4536</v>
      </c>
      <c r="Q32" s="249">
        <v>3821</v>
      </c>
      <c r="R32" s="248">
        <v>17332056</v>
      </c>
      <c r="S32" s="250">
        <v>0.2265175512411991</v>
      </c>
      <c r="T32" s="250">
        <v>0</v>
      </c>
      <c r="U32" s="251">
        <v>5112</v>
      </c>
      <c r="V32" s="251">
        <v>2298</v>
      </c>
      <c r="W32" s="251">
        <v>11747376</v>
      </c>
      <c r="X32" s="250">
        <v>0.15352978579284723</v>
      </c>
      <c r="Y32" s="250">
        <v>0</v>
      </c>
      <c r="Z32" s="248">
        <v>56735981</v>
      </c>
      <c r="AA32" s="248">
        <v>470</v>
      </c>
      <c r="AB32" s="248">
        <v>470</v>
      </c>
      <c r="AC32" s="252">
        <v>2464.0000000000009</v>
      </c>
      <c r="AD32" s="252">
        <v>1376.0000000000007</v>
      </c>
      <c r="AE32" s="248">
        <v>1804800.0000000009</v>
      </c>
      <c r="AF32" s="253">
        <v>0.49</v>
      </c>
      <c r="AG32" s="253">
        <v>0.49</v>
      </c>
      <c r="AH32" s="248">
        <v>590</v>
      </c>
      <c r="AI32" s="248">
        <v>865</v>
      </c>
      <c r="AJ32" s="252">
        <v>2605</v>
      </c>
      <c r="AK32" s="252">
        <v>1839.0000000000009</v>
      </c>
      <c r="AL32" s="248">
        <v>3127685.0000000009</v>
      </c>
      <c r="AM32" s="253">
        <v>0.49</v>
      </c>
      <c r="AN32" s="253">
        <v>0.49</v>
      </c>
      <c r="AO32" s="248">
        <v>220</v>
      </c>
      <c r="AP32" s="248">
        <v>320</v>
      </c>
      <c r="AQ32" s="252">
        <v>1013.3134589113415</v>
      </c>
      <c r="AR32" s="252">
        <v>682.51283871844885</v>
      </c>
      <c r="AS32" s="248">
        <v>441333.06935039873</v>
      </c>
      <c r="AT32" s="253">
        <v>0.49</v>
      </c>
      <c r="AU32" s="253">
        <v>0.49</v>
      </c>
      <c r="AV32" s="248">
        <v>270</v>
      </c>
      <c r="AW32" s="248">
        <v>425</v>
      </c>
      <c r="AX32" s="252">
        <v>626.81354368800407</v>
      </c>
      <c r="AY32" s="252">
        <v>416.21521256047708</v>
      </c>
      <c r="AZ32" s="248">
        <v>346131.12213396386</v>
      </c>
      <c r="BA32" s="253">
        <v>0.49</v>
      </c>
      <c r="BB32" s="253">
        <v>0.49</v>
      </c>
      <c r="BC32" s="248">
        <v>420</v>
      </c>
      <c r="BD32" s="248">
        <v>595</v>
      </c>
      <c r="BE32" s="252">
        <v>431.17907061606843</v>
      </c>
      <c r="BF32" s="252">
        <v>283.23384348160403</v>
      </c>
      <c r="BG32" s="248">
        <v>349619.34653030313</v>
      </c>
      <c r="BH32" s="253">
        <v>0.49</v>
      </c>
      <c r="BI32" s="253">
        <v>0.49</v>
      </c>
      <c r="BJ32" s="248">
        <v>460</v>
      </c>
      <c r="BK32" s="248">
        <v>650</v>
      </c>
      <c r="BL32" s="252">
        <v>1037.5234481005639</v>
      </c>
      <c r="BM32" s="252">
        <v>584.32308586961949</v>
      </c>
      <c r="BN32" s="248">
        <v>857070.79194151203</v>
      </c>
      <c r="BO32" s="253">
        <v>0.49</v>
      </c>
      <c r="BP32" s="253">
        <v>0.49</v>
      </c>
      <c r="BQ32" s="248">
        <v>490</v>
      </c>
      <c r="BR32" s="248">
        <v>700</v>
      </c>
      <c r="BS32" s="252">
        <v>698.91609036752243</v>
      </c>
      <c r="BT32" s="252">
        <v>454.24273657940427</v>
      </c>
      <c r="BU32" s="248">
        <v>660438.79988566902</v>
      </c>
      <c r="BV32" s="253">
        <v>0.49</v>
      </c>
      <c r="BW32" s="253">
        <v>0.49</v>
      </c>
      <c r="BX32" s="248">
        <v>640</v>
      </c>
      <c r="BY32" s="248">
        <v>890</v>
      </c>
      <c r="BZ32" s="252">
        <v>718.77168901438324</v>
      </c>
      <c r="CA32" s="252">
        <v>472.23503204346798</v>
      </c>
      <c r="CB32" s="248">
        <v>880303.05948789185</v>
      </c>
      <c r="CC32" s="253">
        <v>0.49</v>
      </c>
      <c r="CD32" s="253">
        <v>0.49</v>
      </c>
      <c r="CE32" s="248">
        <v>8467381.1893297415</v>
      </c>
      <c r="CF32" s="253">
        <v>0.11066260416148928</v>
      </c>
      <c r="CG32" s="248">
        <v>0</v>
      </c>
      <c r="CH32" s="249">
        <v>144.81323542937358</v>
      </c>
      <c r="CI32" s="248">
        <v>0</v>
      </c>
      <c r="CJ32" s="250">
        <v>0</v>
      </c>
      <c r="CK32" s="250">
        <v>0</v>
      </c>
      <c r="CL32" s="247" t="s">
        <v>466</v>
      </c>
      <c r="CM32" s="248">
        <v>565</v>
      </c>
      <c r="CN32" s="249">
        <v>384.73219159689887</v>
      </c>
      <c r="CO32" s="248">
        <v>217373.68825224787</v>
      </c>
      <c r="CP32" s="250">
        <v>0</v>
      </c>
      <c r="CQ32" s="247" t="s">
        <v>467</v>
      </c>
      <c r="CR32" s="248">
        <v>1530</v>
      </c>
      <c r="CS32" s="249">
        <v>34.040532995099625</v>
      </c>
      <c r="CT32" s="248">
        <v>52082.015482502429</v>
      </c>
      <c r="CU32" s="250">
        <v>0</v>
      </c>
      <c r="CV32" s="250">
        <v>3.5215929476554689E-3</v>
      </c>
      <c r="CW32" s="248">
        <v>925</v>
      </c>
      <c r="CX32" s="248">
        <v>1330</v>
      </c>
      <c r="CY32" s="251">
        <v>90.224369755113628</v>
      </c>
      <c r="CZ32" s="251">
        <v>12.660000000000007</v>
      </c>
      <c r="DA32" s="248">
        <v>100295.3420234801</v>
      </c>
      <c r="DB32" s="254">
        <v>1.3107882455524746E-3</v>
      </c>
      <c r="DC32" s="254">
        <v>0</v>
      </c>
      <c r="DD32" s="254">
        <v>0</v>
      </c>
      <c r="DE32" s="248">
        <v>369751.04575823038</v>
      </c>
      <c r="DF32" s="248">
        <v>1130</v>
      </c>
      <c r="DG32" s="250">
        <v>0.27846391016221123</v>
      </c>
      <c r="DH32" s="252">
        <v>2393.9542356645297</v>
      </c>
      <c r="DI32" s="248">
        <v>2705168.2863009186</v>
      </c>
      <c r="DJ32" s="254">
        <v>0.27500000000000002</v>
      </c>
      <c r="DK32" s="250">
        <v>0.64527133999999997</v>
      </c>
      <c r="DL32" s="250">
        <v>0.64527133999999997</v>
      </c>
      <c r="DM32" s="250">
        <v>0.64527133999999997</v>
      </c>
      <c r="DN32" s="250">
        <v>0.63585522999999999</v>
      </c>
      <c r="DO32" s="250">
        <v>0.58045405000000005</v>
      </c>
      <c r="DP32" s="248">
        <v>1710</v>
      </c>
      <c r="DQ32" s="250">
        <v>0.199894614869978</v>
      </c>
      <c r="DR32" s="250">
        <v>0.2009275510720212</v>
      </c>
      <c r="DS32" s="250">
        <v>0.19889866780566984</v>
      </c>
      <c r="DT32" s="250">
        <v>0.19236369281842675</v>
      </c>
      <c r="DU32" s="250">
        <v>0.2133171896453061</v>
      </c>
      <c r="DV32" s="252">
        <v>1230.0443420886263</v>
      </c>
      <c r="DW32" s="248">
        <v>2103375.8249715511</v>
      </c>
      <c r="DX32" s="254">
        <v>1</v>
      </c>
      <c r="DY32" s="248">
        <v>4808544.1112724692</v>
      </c>
      <c r="DZ32" s="250">
        <v>6.2844225585281271E-2</v>
      </c>
      <c r="EA32" s="248">
        <v>121300</v>
      </c>
      <c r="EB32" s="248">
        <v>121300</v>
      </c>
      <c r="EC32" s="248">
        <v>4488100</v>
      </c>
      <c r="ED32" s="253">
        <v>5.86562506909524E-2</v>
      </c>
      <c r="EE32" s="253">
        <v>0</v>
      </c>
      <c r="EF32" s="253">
        <v>0</v>
      </c>
      <c r="EG32" s="248">
        <v>55000</v>
      </c>
      <c r="EH32" s="248">
        <v>80000</v>
      </c>
      <c r="EI32" s="248">
        <v>0</v>
      </c>
      <c r="EJ32" s="248">
        <v>0</v>
      </c>
      <c r="EK32" s="248">
        <v>110000</v>
      </c>
      <c r="EL32" s="254">
        <v>1.4376211706523393E-3</v>
      </c>
      <c r="EM32" s="254">
        <v>0</v>
      </c>
      <c r="EN32" s="254">
        <v>0</v>
      </c>
      <c r="EO32" s="247">
        <v>2</v>
      </c>
      <c r="EP32" s="247">
        <v>3</v>
      </c>
      <c r="EQ32" s="247">
        <v>2</v>
      </c>
      <c r="ER32" s="247">
        <v>2</v>
      </c>
      <c r="ES32" s="247">
        <v>21.4</v>
      </c>
      <c r="ET32" s="247">
        <v>120</v>
      </c>
      <c r="EU32" s="247">
        <v>69.2</v>
      </c>
      <c r="EV32" s="247">
        <v>62.5</v>
      </c>
      <c r="EW32" s="247" t="s">
        <v>477</v>
      </c>
      <c r="EX32" s="247" t="s">
        <v>477</v>
      </c>
      <c r="EY32" s="247" t="s">
        <v>477</v>
      </c>
      <c r="EZ32" s="247" t="s">
        <v>477</v>
      </c>
      <c r="FA32" s="247" t="s">
        <v>501</v>
      </c>
      <c r="FB32" s="247" t="s">
        <v>501</v>
      </c>
      <c r="FC32" s="247" t="s">
        <v>501</v>
      </c>
      <c r="FD32" s="247" t="s">
        <v>501</v>
      </c>
      <c r="FE32" s="248">
        <v>0</v>
      </c>
      <c r="FF32" s="253">
        <v>0</v>
      </c>
      <c r="FG32" s="248">
        <v>0</v>
      </c>
      <c r="FH32" s="253">
        <v>0</v>
      </c>
      <c r="FI32" s="254">
        <v>0</v>
      </c>
      <c r="FJ32" s="248">
        <v>529609.46</v>
      </c>
      <c r="FK32" s="253">
        <v>6.921616107943211E-3</v>
      </c>
      <c r="FL32" s="254">
        <v>0</v>
      </c>
      <c r="FM32" s="248">
        <v>432269</v>
      </c>
      <c r="FN32" s="253">
        <v>5.6494460528792364E-3</v>
      </c>
      <c r="FO32" s="254">
        <v>0</v>
      </c>
      <c r="FP32" s="247" t="s">
        <v>489</v>
      </c>
      <c r="FQ32" s="248">
        <v>0</v>
      </c>
      <c r="FR32" s="253">
        <v>0</v>
      </c>
      <c r="FS32" s="254">
        <v>0</v>
      </c>
      <c r="FT32" s="254">
        <v>0</v>
      </c>
      <c r="FU32" s="247" t="s">
        <v>490</v>
      </c>
      <c r="FV32" s="248">
        <v>0</v>
      </c>
      <c r="FW32" s="253">
        <v>0</v>
      </c>
      <c r="FX32" s="254">
        <v>0</v>
      </c>
      <c r="FY32" s="247" t="s">
        <v>491</v>
      </c>
      <c r="FZ32" s="248">
        <v>0</v>
      </c>
      <c r="GA32" s="253">
        <v>0</v>
      </c>
      <c r="GB32" s="254">
        <v>0</v>
      </c>
      <c r="GC32" s="247" t="s">
        <v>492</v>
      </c>
      <c r="GD32" s="248">
        <v>0</v>
      </c>
      <c r="GE32" s="253">
        <v>0</v>
      </c>
      <c r="GF32" s="254">
        <v>0</v>
      </c>
      <c r="GG32" s="247" t="s">
        <v>493</v>
      </c>
      <c r="GH32" s="248">
        <v>0</v>
      </c>
      <c r="GI32" s="253">
        <v>0</v>
      </c>
      <c r="GJ32" s="254">
        <v>0</v>
      </c>
      <c r="GK32" s="247" t="s">
        <v>494</v>
      </c>
      <c r="GL32" s="248">
        <v>0</v>
      </c>
      <c r="GM32" s="253">
        <v>0</v>
      </c>
      <c r="GN32" s="254">
        <v>0</v>
      </c>
      <c r="GO32" s="247" t="s">
        <v>495</v>
      </c>
      <c r="GP32" s="248">
        <v>0</v>
      </c>
      <c r="GQ32" s="253">
        <v>0</v>
      </c>
      <c r="GR32" s="254">
        <v>0</v>
      </c>
      <c r="GS32" s="248">
        <v>75941635.806360438</v>
      </c>
      <c r="GT32" s="253">
        <v>0.99250275790175913</v>
      </c>
      <c r="GU32" s="248">
        <v>573653.64926580701</v>
      </c>
      <c r="GV32" s="253">
        <v>7.4972420982408724E-3</v>
      </c>
      <c r="GW32" s="253">
        <v>0</v>
      </c>
      <c r="GX32" s="248">
        <v>76515289.455626249</v>
      </c>
      <c r="GY32" s="253">
        <v>1</v>
      </c>
      <c r="GZ32" s="253">
        <v>0.02</v>
      </c>
      <c r="HA32" s="248">
        <v>129010.91933125502</v>
      </c>
      <c r="HB32" s="247" t="s">
        <v>488</v>
      </c>
      <c r="HC32" s="247" t="s">
        <v>464</v>
      </c>
      <c r="HD32" s="254">
        <v>0</v>
      </c>
      <c r="HE32" s="254">
        <v>0</v>
      </c>
      <c r="HF32" s="248">
        <v>0</v>
      </c>
      <c r="HG32" s="248">
        <v>129010.91933125502</v>
      </c>
      <c r="HH32" s="253">
        <v>1.6810488687880811E-3</v>
      </c>
      <c r="HI32" s="253">
        <v>0</v>
      </c>
      <c r="HJ32" s="248">
        <v>76644300.374957502</v>
      </c>
      <c r="HK32" s="248">
        <v>6996313.886475876</v>
      </c>
      <c r="HL32" s="254">
        <v>0</v>
      </c>
      <c r="HM32" s="248">
        <v>0</v>
      </c>
      <c r="HN32" s="248">
        <v>100000</v>
      </c>
      <c r="HO32" s="248">
        <v>0</v>
      </c>
      <c r="HP32" s="248">
        <v>0</v>
      </c>
      <c r="HQ32" s="248">
        <v>76744300.374957502</v>
      </c>
      <c r="HR32" s="253">
        <v>0.74149861293935349</v>
      </c>
      <c r="HS32" s="253">
        <v>0.91983782387933199</v>
      </c>
      <c r="HT32" s="247" t="s">
        <v>498</v>
      </c>
      <c r="HU32" s="255">
        <v>1.2871664529700872</v>
      </c>
      <c r="HV32" s="14">
        <v>529609.46</v>
      </c>
      <c r="HW32" s="14">
        <v>76214690.914957508</v>
      </c>
    </row>
    <row r="33" spans="1:231" x14ac:dyDescent="0.4">
      <c r="A33" s="18">
        <v>831</v>
      </c>
      <c r="B33" s="19" t="s">
        <v>316</v>
      </c>
      <c r="C33" s="19">
        <v>10001918</v>
      </c>
      <c r="D33" s="20">
        <v>4265</v>
      </c>
      <c r="E33" s="20">
        <v>5321</v>
      </c>
      <c r="F33" s="20">
        <v>5831</v>
      </c>
      <c r="G33" s="20">
        <v>5525</v>
      </c>
      <c r="H33" s="155"/>
      <c r="I33" s="247" t="s">
        <v>464</v>
      </c>
      <c r="J33" s="247">
        <v>0</v>
      </c>
      <c r="K33" s="248">
        <v>3217</v>
      </c>
      <c r="L33" s="249">
        <v>23318.5</v>
      </c>
      <c r="M33" s="248">
        <v>75015614.5</v>
      </c>
      <c r="N33" s="250">
        <v>0.35214389367062654</v>
      </c>
      <c r="O33" s="250">
        <v>0.12</v>
      </c>
      <c r="P33" s="248">
        <v>4536</v>
      </c>
      <c r="Q33" s="249">
        <v>10289.833333333334</v>
      </c>
      <c r="R33" s="248">
        <v>46674684</v>
      </c>
      <c r="S33" s="250">
        <v>0.21910378351437876</v>
      </c>
      <c r="T33" s="250">
        <v>9.7000000000000003E-2</v>
      </c>
      <c r="U33" s="251">
        <v>5112</v>
      </c>
      <c r="V33" s="251">
        <v>6335.3333333333339</v>
      </c>
      <c r="W33" s="251">
        <v>32386224.000000004</v>
      </c>
      <c r="X33" s="250">
        <v>0.15202982867852258</v>
      </c>
      <c r="Y33" s="250">
        <v>8.6300000000000002E-2</v>
      </c>
      <c r="Z33" s="248">
        <v>154076522.5</v>
      </c>
      <c r="AA33" s="248">
        <v>470</v>
      </c>
      <c r="AB33" s="248">
        <v>470</v>
      </c>
      <c r="AC33" s="252">
        <v>7347.0842472850254</v>
      </c>
      <c r="AD33" s="252">
        <v>4226.2389410219685</v>
      </c>
      <c r="AE33" s="248">
        <v>5439461.898504287</v>
      </c>
      <c r="AF33" s="253">
        <v>0.35249999999999998</v>
      </c>
      <c r="AG33" s="253">
        <v>0.35249999999999998</v>
      </c>
      <c r="AH33" s="248">
        <v>590</v>
      </c>
      <c r="AI33" s="248">
        <v>865</v>
      </c>
      <c r="AJ33" s="252">
        <v>7788.1696638905996</v>
      </c>
      <c r="AK33" s="252">
        <v>5537.4938744543915</v>
      </c>
      <c r="AL33" s="248">
        <v>9384952.3030985035</v>
      </c>
      <c r="AM33" s="253">
        <v>0.35249999999999998</v>
      </c>
      <c r="AN33" s="253">
        <v>0.35249999999999998</v>
      </c>
      <c r="AO33" s="248">
        <v>220</v>
      </c>
      <c r="AP33" s="248">
        <v>320</v>
      </c>
      <c r="AQ33" s="252">
        <v>2795.5999654405987</v>
      </c>
      <c r="AR33" s="252">
        <v>1870.8975033741331</v>
      </c>
      <c r="AS33" s="248">
        <v>1213719.1934766544</v>
      </c>
      <c r="AT33" s="253">
        <v>0.35249999999999998</v>
      </c>
      <c r="AU33" s="253">
        <v>0.35249999999999998</v>
      </c>
      <c r="AV33" s="248">
        <v>270</v>
      </c>
      <c r="AW33" s="248">
        <v>425</v>
      </c>
      <c r="AX33" s="252">
        <v>2903.0720963688482</v>
      </c>
      <c r="AY33" s="252">
        <v>1944.7960119821068</v>
      </c>
      <c r="AZ33" s="248">
        <v>1610367.7711119843</v>
      </c>
      <c r="BA33" s="253">
        <v>0.35249999999999998</v>
      </c>
      <c r="BB33" s="253">
        <v>0.35249999999999998</v>
      </c>
      <c r="BC33" s="248">
        <v>420</v>
      </c>
      <c r="BD33" s="248">
        <v>595</v>
      </c>
      <c r="BE33" s="252">
        <v>2035.0018801672238</v>
      </c>
      <c r="BF33" s="252">
        <v>1333.4245338322771</v>
      </c>
      <c r="BG33" s="248">
        <v>1648088.3873004387</v>
      </c>
      <c r="BH33" s="253">
        <v>0.35249999999999998</v>
      </c>
      <c r="BI33" s="253">
        <v>0.35249999999999998</v>
      </c>
      <c r="BJ33" s="248">
        <v>460</v>
      </c>
      <c r="BK33" s="248">
        <v>650</v>
      </c>
      <c r="BL33" s="252">
        <v>2403.142901542572</v>
      </c>
      <c r="BM33" s="252">
        <v>1618.5706059334204</v>
      </c>
      <c r="BN33" s="248">
        <v>2157516.6285663061</v>
      </c>
      <c r="BO33" s="253">
        <v>0.35249999999999998</v>
      </c>
      <c r="BP33" s="253">
        <v>0.35249999999999998</v>
      </c>
      <c r="BQ33" s="248">
        <v>490</v>
      </c>
      <c r="BR33" s="248">
        <v>700</v>
      </c>
      <c r="BS33" s="252">
        <v>2052.4535255959117</v>
      </c>
      <c r="BT33" s="252">
        <v>1445.022907248888</v>
      </c>
      <c r="BU33" s="248">
        <v>2017218.2626162185</v>
      </c>
      <c r="BV33" s="253">
        <v>0.35249999999999998</v>
      </c>
      <c r="BW33" s="253">
        <v>0.35249999999999998</v>
      </c>
      <c r="BX33" s="248">
        <v>640</v>
      </c>
      <c r="BY33" s="248">
        <v>890</v>
      </c>
      <c r="BZ33" s="252">
        <v>1496.0932908389436</v>
      </c>
      <c r="CA33" s="252">
        <v>1019.5394536618995</v>
      </c>
      <c r="CB33" s="248">
        <v>1864889.8198960144</v>
      </c>
      <c r="CC33" s="253">
        <v>0.35249999999999998</v>
      </c>
      <c r="CD33" s="253">
        <v>0.35249999999999998</v>
      </c>
      <c r="CE33" s="248">
        <v>25336214.264570408</v>
      </c>
      <c r="CF33" s="253">
        <v>0.11893514705527197</v>
      </c>
      <c r="CG33" s="248">
        <v>0</v>
      </c>
      <c r="CH33" s="249">
        <v>158.45991879384269</v>
      </c>
      <c r="CI33" s="248">
        <v>0</v>
      </c>
      <c r="CJ33" s="250">
        <v>0</v>
      </c>
      <c r="CK33" s="250">
        <v>0</v>
      </c>
      <c r="CL33" s="247" t="s">
        <v>466</v>
      </c>
      <c r="CM33" s="248">
        <v>565</v>
      </c>
      <c r="CN33" s="249">
        <v>4025.5889473156417</v>
      </c>
      <c r="CO33" s="248">
        <v>2274457.7552333376</v>
      </c>
      <c r="CP33" s="250">
        <v>0.40050000000000002</v>
      </c>
      <c r="CQ33" s="247" t="s">
        <v>467</v>
      </c>
      <c r="CR33" s="248">
        <v>1530</v>
      </c>
      <c r="CS33" s="249">
        <v>497.27820694035489</v>
      </c>
      <c r="CT33" s="248">
        <v>760835.65661874297</v>
      </c>
      <c r="CU33" s="250">
        <v>0.40050000000000002</v>
      </c>
      <c r="CV33" s="250">
        <v>1.4248500763562927E-2</v>
      </c>
      <c r="CW33" s="248">
        <v>925</v>
      </c>
      <c r="CX33" s="248">
        <v>1330</v>
      </c>
      <c r="CY33" s="251">
        <v>297.80128632514408</v>
      </c>
      <c r="CZ33" s="251">
        <v>119.29304574217139</v>
      </c>
      <c r="DA33" s="248">
        <v>434125.94068784628</v>
      </c>
      <c r="DB33" s="254">
        <v>2.0379063761084256E-3</v>
      </c>
      <c r="DC33" s="254">
        <v>1</v>
      </c>
      <c r="DD33" s="254">
        <v>1</v>
      </c>
      <c r="DE33" s="248">
        <v>3469419.3525399268</v>
      </c>
      <c r="DF33" s="248">
        <v>1130</v>
      </c>
      <c r="DG33" s="250">
        <v>0.29738953967571274</v>
      </c>
      <c r="DH33" s="252">
        <v>6934.677980928107</v>
      </c>
      <c r="DI33" s="248">
        <v>7836186.1184487613</v>
      </c>
      <c r="DJ33" s="254">
        <v>0.35249999999999998</v>
      </c>
      <c r="DK33" s="250">
        <v>0.64527133999999997</v>
      </c>
      <c r="DL33" s="250">
        <v>0.64527133999999997</v>
      </c>
      <c r="DM33" s="250">
        <v>0.64527133999999997</v>
      </c>
      <c r="DN33" s="250">
        <v>0.63585522999999999</v>
      </c>
      <c r="DO33" s="250">
        <v>0.58045405000000005</v>
      </c>
      <c r="DP33" s="248">
        <v>1710</v>
      </c>
      <c r="DQ33" s="250">
        <v>0.2503065785314964</v>
      </c>
      <c r="DR33" s="250">
        <v>0.24767145470126511</v>
      </c>
      <c r="DS33" s="250">
        <v>0.24891124674383264</v>
      </c>
      <c r="DT33" s="250">
        <v>0.24802477205855447</v>
      </c>
      <c r="DU33" s="250">
        <v>0.24443961319766855</v>
      </c>
      <c r="DV33" s="252">
        <v>4122.1041728582795</v>
      </c>
      <c r="DW33" s="248">
        <v>7048798.1355876578</v>
      </c>
      <c r="DX33" s="254">
        <v>0.35249999999999998</v>
      </c>
      <c r="DY33" s="248">
        <v>14884984.254036419</v>
      </c>
      <c r="DZ33" s="250">
        <v>6.9874203489226239E-2</v>
      </c>
      <c r="EA33" s="248">
        <v>121300</v>
      </c>
      <c r="EB33" s="248">
        <v>121300</v>
      </c>
      <c r="EC33" s="248">
        <v>10795700</v>
      </c>
      <c r="ED33" s="253">
        <v>5.0677980287690411E-2</v>
      </c>
      <c r="EE33" s="253">
        <v>0</v>
      </c>
      <c r="EF33" s="253">
        <v>0</v>
      </c>
      <c r="EG33" s="248">
        <v>0</v>
      </c>
      <c r="EH33" s="248">
        <v>0</v>
      </c>
      <c r="EI33" s="248">
        <v>0</v>
      </c>
      <c r="EJ33" s="248">
        <v>0</v>
      </c>
      <c r="EK33" s="248">
        <v>0</v>
      </c>
      <c r="EL33" s="254">
        <v>0</v>
      </c>
      <c r="EM33" s="254">
        <v>0</v>
      </c>
      <c r="EN33" s="254">
        <v>0</v>
      </c>
      <c r="EO33" s="247">
        <v>2</v>
      </c>
      <c r="EP33" s="247">
        <v>3</v>
      </c>
      <c r="EQ33" s="247">
        <v>2</v>
      </c>
      <c r="ER33" s="247">
        <v>2</v>
      </c>
      <c r="ES33" s="247">
        <v>21.4</v>
      </c>
      <c r="ET33" s="247">
        <v>120</v>
      </c>
      <c r="EU33" s="247">
        <v>69.2</v>
      </c>
      <c r="EV33" s="247">
        <v>62.5</v>
      </c>
      <c r="EW33" s="247" t="s">
        <v>477</v>
      </c>
      <c r="EX33" s="247" t="s">
        <v>477</v>
      </c>
      <c r="EY33" s="247" t="s">
        <v>477</v>
      </c>
      <c r="EZ33" s="247" t="s">
        <v>477</v>
      </c>
      <c r="FA33" s="247" t="s">
        <v>479</v>
      </c>
      <c r="FB33" s="247" t="s">
        <v>479</v>
      </c>
      <c r="FC33" s="247" t="s">
        <v>479</v>
      </c>
      <c r="FD33" s="247" t="s">
        <v>479</v>
      </c>
      <c r="FE33" s="248">
        <v>0</v>
      </c>
      <c r="FF33" s="253">
        <v>0</v>
      </c>
      <c r="FG33" s="248">
        <v>0</v>
      </c>
      <c r="FH33" s="253">
        <v>0</v>
      </c>
      <c r="FI33" s="254">
        <v>0</v>
      </c>
      <c r="FJ33" s="248">
        <v>1394991.2345000003</v>
      </c>
      <c r="FK33" s="253">
        <v>6.5484719178461725E-3</v>
      </c>
      <c r="FL33" s="254">
        <v>0</v>
      </c>
      <c r="FM33" s="248">
        <v>1187343</v>
      </c>
      <c r="FN33" s="253">
        <v>5.5737140851197416E-3</v>
      </c>
      <c r="FO33" s="254">
        <v>0</v>
      </c>
      <c r="FP33" s="247" t="s">
        <v>489</v>
      </c>
      <c r="FQ33" s="248">
        <v>0</v>
      </c>
      <c r="FR33" s="253">
        <v>0</v>
      </c>
      <c r="FS33" s="254">
        <v>0</v>
      </c>
      <c r="FT33" s="254">
        <v>0</v>
      </c>
      <c r="FU33" s="247" t="s">
        <v>490</v>
      </c>
      <c r="FV33" s="248">
        <v>0</v>
      </c>
      <c r="FW33" s="253">
        <v>0</v>
      </c>
      <c r="FX33" s="254">
        <v>0</v>
      </c>
      <c r="FY33" s="247" t="s">
        <v>491</v>
      </c>
      <c r="FZ33" s="248">
        <v>0</v>
      </c>
      <c r="GA33" s="253">
        <v>0</v>
      </c>
      <c r="GB33" s="254">
        <v>0</v>
      </c>
      <c r="GC33" s="247" t="s">
        <v>492</v>
      </c>
      <c r="GD33" s="248">
        <v>0</v>
      </c>
      <c r="GE33" s="253">
        <v>0</v>
      </c>
      <c r="GF33" s="254">
        <v>0</v>
      </c>
      <c r="GG33" s="247" t="s">
        <v>493</v>
      </c>
      <c r="GH33" s="248">
        <v>0</v>
      </c>
      <c r="GI33" s="253">
        <v>0</v>
      </c>
      <c r="GJ33" s="254">
        <v>0</v>
      </c>
      <c r="GK33" s="247" t="s">
        <v>494</v>
      </c>
      <c r="GL33" s="248">
        <v>0</v>
      </c>
      <c r="GM33" s="253">
        <v>0</v>
      </c>
      <c r="GN33" s="254">
        <v>0</v>
      </c>
      <c r="GO33" s="247" t="s">
        <v>495</v>
      </c>
      <c r="GP33" s="248">
        <v>0</v>
      </c>
      <c r="GQ33" s="253">
        <v>0</v>
      </c>
      <c r="GR33" s="254">
        <v>0</v>
      </c>
      <c r="GS33" s="248">
        <v>211145174.60564676</v>
      </c>
      <c r="GT33" s="253">
        <v>0.99117342983835377</v>
      </c>
      <c r="GU33" s="248">
        <v>1880284.1579941611</v>
      </c>
      <c r="GV33" s="253">
        <v>8.8265701616462716E-3</v>
      </c>
      <c r="GW33" s="253">
        <v>0</v>
      </c>
      <c r="GX33" s="248">
        <v>213025458.76364091</v>
      </c>
      <c r="GY33" s="253">
        <v>1</v>
      </c>
      <c r="GZ33" s="253">
        <v>0.02</v>
      </c>
      <c r="HA33" s="248">
        <v>39303.917771364584</v>
      </c>
      <c r="HB33" s="247" t="s">
        <v>488</v>
      </c>
      <c r="HC33" s="247" t="s">
        <v>477</v>
      </c>
      <c r="HD33" s="254">
        <v>4.7300000000000002E-2</v>
      </c>
      <c r="HE33" s="254">
        <v>1</v>
      </c>
      <c r="HF33" s="248">
        <v>-305300.76919435378</v>
      </c>
      <c r="HG33" s="248">
        <v>-265996.85142298916</v>
      </c>
      <c r="HH33" s="253">
        <v>-1.2487937372731418E-3</v>
      </c>
      <c r="HI33" s="253">
        <v>0</v>
      </c>
      <c r="HJ33" s="248">
        <v>212759461.91221792</v>
      </c>
      <c r="HK33" s="248">
        <v>32151982.64914351</v>
      </c>
      <c r="HL33" s="254">
        <v>0</v>
      </c>
      <c r="HM33" s="248">
        <v>0</v>
      </c>
      <c r="HN33" s="248">
        <v>243569.32</v>
      </c>
      <c r="HO33" s="248">
        <v>0</v>
      </c>
      <c r="HP33" s="248">
        <v>0</v>
      </c>
      <c r="HQ33" s="248">
        <v>213003031.23221791</v>
      </c>
      <c r="HR33" s="253">
        <v>0.7232775058635279</v>
      </c>
      <c r="HS33" s="253">
        <v>0.92837326354769745</v>
      </c>
      <c r="HT33" s="247" t="s">
        <v>498</v>
      </c>
      <c r="HU33" s="255">
        <v>1.3060484108710124</v>
      </c>
      <c r="HV33" s="14">
        <v>1394991.2345000003</v>
      </c>
      <c r="HW33" s="14">
        <v>211608039.99771792</v>
      </c>
    </row>
    <row r="34" spans="1:231" x14ac:dyDescent="0.4">
      <c r="A34" s="18">
        <v>830</v>
      </c>
      <c r="B34" s="19" t="s">
        <v>317</v>
      </c>
      <c r="C34" s="19">
        <v>10001928</v>
      </c>
      <c r="D34" s="20">
        <v>4265</v>
      </c>
      <c r="E34" s="20">
        <v>5321</v>
      </c>
      <c r="F34" s="20">
        <v>5831</v>
      </c>
      <c r="G34" s="20">
        <v>5525</v>
      </c>
      <c r="H34" s="155"/>
      <c r="I34" s="247" t="s">
        <v>464</v>
      </c>
      <c r="J34" s="247">
        <v>0</v>
      </c>
      <c r="K34" s="248">
        <v>3184.88</v>
      </c>
      <c r="L34" s="249">
        <v>58353.166660000003</v>
      </c>
      <c r="M34" s="248">
        <v>185847833.4321008</v>
      </c>
      <c r="N34" s="250">
        <v>0.35657246357026212</v>
      </c>
      <c r="O34" s="250">
        <v>3.2500000000000001E-2</v>
      </c>
      <c r="P34" s="248">
        <v>4489.28</v>
      </c>
      <c r="Q34" s="249">
        <v>24925</v>
      </c>
      <c r="R34" s="248">
        <v>111895304</v>
      </c>
      <c r="S34" s="250">
        <v>0.2146852264694297</v>
      </c>
      <c r="T34" s="250">
        <v>3.2099999999999997E-2</v>
      </c>
      <c r="U34" s="251">
        <v>5060.6499999999996</v>
      </c>
      <c r="V34" s="251">
        <v>15528</v>
      </c>
      <c r="W34" s="251">
        <v>78581773.199999988</v>
      </c>
      <c r="X34" s="250">
        <v>0.15076902401383491</v>
      </c>
      <c r="Y34" s="250">
        <v>3.2099999999999997E-2</v>
      </c>
      <c r="Z34" s="248">
        <v>376324910.63210076</v>
      </c>
      <c r="AA34" s="248">
        <v>469.01</v>
      </c>
      <c r="AB34" s="248">
        <v>469.01</v>
      </c>
      <c r="AC34" s="252">
        <v>15455.99724581119</v>
      </c>
      <c r="AD34" s="252">
        <v>9047</v>
      </c>
      <c r="AE34" s="248">
        <v>11492150.738257905</v>
      </c>
      <c r="AF34" s="253">
        <v>0</v>
      </c>
      <c r="AG34" s="253">
        <v>0</v>
      </c>
      <c r="AH34" s="248">
        <v>588.75</v>
      </c>
      <c r="AI34" s="248">
        <v>863.17</v>
      </c>
      <c r="AJ34" s="252">
        <v>16347.15633672028</v>
      </c>
      <c r="AK34" s="252">
        <v>10695.000000000002</v>
      </c>
      <c r="AL34" s="248">
        <v>18855991.443244062</v>
      </c>
      <c r="AM34" s="253">
        <v>0.5</v>
      </c>
      <c r="AN34" s="253">
        <v>0.5</v>
      </c>
      <c r="AO34" s="248">
        <v>219.54</v>
      </c>
      <c r="AP34" s="248">
        <v>319.32</v>
      </c>
      <c r="AQ34" s="252">
        <v>4925.5724161263624</v>
      </c>
      <c r="AR34" s="252">
        <v>3338.0733055951755</v>
      </c>
      <c r="AS34" s="248">
        <v>2147273.7361790333</v>
      </c>
      <c r="AT34" s="253">
        <v>0.5</v>
      </c>
      <c r="AU34" s="253">
        <v>0.5</v>
      </c>
      <c r="AV34" s="248">
        <v>269.43</v>
      </c>
      <c r="AW34" s="248">
        <v>424.1</v>
      </c>
      <c r="AX34" s="252">
        <v>6860.1088931244549</v>
      </c>
      <c r="AY34" s="252">
        <v>4472.1310325710701</v>
      </c>
      <c r="AZ34" s="248">
        <v>3744949.9099879125</v>
      </c>
      <c r="BA34" s="253">
        <v>0.5</v>
      </c>
      <c r="BB34" s="253">
        <v>0.5</v>
      </c>
      <c r="BC34" s="248">
        <v>419.11</v>
      </c>
      <c r="BD34" s="248">
        <v>593.74</v>
      </c>
      <c r="BE34" s="252">
        <v>2618.2195001487939</v>
      </c>
      <c r="BF34" s="252">
        <v>1773.1731682574282</v>
      </c>
      <c r="BG34" s="248">
        <v>2150125.8116285265</v>
      </c>
      <c r="BH34" s="253">
        <v>0.5</v>
      </c>
      <c r="BI34" s="253">
        <v>0.5</v>
      </c>
      <c r="BJ34" s="248">
        <v>459.03</v>
      </c>
      <c r="BK34" s="248">
        <v>648.63</v>
      </c>
      <c r="BL34" s="252">
        <v>3114.6009536480456</v>
      </c>
      <c r="BM34" s="252">
        <v>2096.9968473388935</v>
      </c>
      <c r="BN34" s="248">
        <v>2789870.3408424887</v>
      </c>
      <c r="BO34" s="253">
        <v>0.5</v>
      </c>
      <c r="BP34" s="253">
        <v>0.5</v>
      </c>
      <c r="BQ34" s="248">
        <v>488.97</v>
      </c>
      <c r="BR34" s="248">
        <v>698.52</v>
      </c>
      <c r="BS34" s="252">
        <v>3084.0252944277968</v>
      </c>
      <c r="BT34" s="252">
        <v>2019.4229556981506</v>
      </c>
      <c r="BU34" s="248">
        <v>2918603.1712306319</v>
      </c>
      <c r="BV34" s="253">
        <v>0.5</v>
      </c>
      <c r="BW34" s="253">
        <v>0.5</v>
      </c>
      <c r="BX34" s="248">
        <v>638.65</v>
      </c>
      <c r="BY34" s="248">
        <v>888.12</v>
      </c>
      <c r="BZ34" s="252">
        <v>799.71534099343</v>
      </c>
      <c r="CA34" s="252">
        <v>508.59255344055333</v>
      </c>
      <c r="CB34" s="248">
        <v>962429.42108707828</v>
      </c>
      <c r="CC34" s="253">
        <v>0.5</v>
      </c>
      <c r="CD34" s="253">
        <v>0.5</v>
      </c>
      <c r="CE34" s="248">
        <v>45061394.572457634</v>
      </c>
      <c r="CF34" s="253">
        <v>8.6455957962421698E-2</v>
      </c>
      <c r="CG34" s="248">
        <v>0</v>
      </c>
      <c r="CH34" s="249">
        <v>498.0461853415157</v>
      </c>
      <c r="CI34" s="248">
        <v>0</v>
      </c>
      <c r="CJ34" s="250">
        <v>0</v>
      </c>
      <c r="CK34" s="250">
        <v>0</v>
      </c>
      <c r="CL34" s="247" t="s">
        <v>466</v>
      </c>
      <c r="CM34" s="248">
        <v>563.80999999999995</v>
      </c>
      <c r="CN34" s="249">
        <v>1043.3592432297276</v>
      </c>
      <c r="CO34" s="248">
        <v>588256.37492535263</v>
      </c>
      <c r="CP34" s="250">
        <v>0</v>
      </c>
      <c r="CQ34" s="247" t="s">
        <v>467</v>
      </c>
      <c r="CR34" s="248">
        <v>1526.77</v>
      </c>
      <c r="CS34" s="249">
        <v>151.31777819291224</v>
      </c>
      <c r="CT34" s="248">
        <v>231027.44421159264</v>
      </c>
      <c r="CU34" s="250">
        <v>0</v>
      </c>
      <c r="CV34" s="250">
        <v>1.5718991411306624E-3</v>
      </c>
      <c r="CW34" s="248">
        <v>923.05</v>
      </c>
      <c r="CX34" s="248">
        <v>1327.19</v>
      </c>
      <c r="CY34" s="251">
        <v>197.16585179526356</v>
      </c>
      <c r="CZ34" s="251">
        <v>0.26000000000001044</v>
      </c>
      <c r="DA34" s="248">
        <v>182339.00889961803</v>
      </c>
      <c r="DB34" s="254">
        <v>3.4984034200242982E-4</v>
      </c>
      <c r="DC34" s="254">
        <v>0</v>
      </c>
      <c r="DD34" s="254">
        <v>0</v>
      </c>
      <c r="DE34" s="248">
        <v>1001622.8280365634</v>
      </c>
      <c r="DF34" s="248">
        <v>1127.6199999999999</v>
      </c>
      <c r="DG34" s="250">
        <v>0.28190724173725534</v>
      </c>
      <c r="DH34" s="252">
        <v>16450.180259754969</v>
      </c>
      <c r="DI34" s="248">
        <v>18549552.264504895</v>
      </c>
      <c r="DJ34" s="254">
        <v>1</v>
      </c>
      <c r="DK34" s="250">
        <v>0.64527133999999997</v>
      </c>
      <c r="DL34" s="250">
        <v>0.64527133999999997</v>
      </c>
      <c r="DM34" s="250">
        <v>0.64527133999999997</v>
      </c>
      <c r="DN34" s="250">
        <v>0.63585522999999999</v>
      </c>
      <c r="DO34" s="250">
        <v>0.58045405000000005</v>
      </c>
      <c r="DP34" s="248">
        <v>1706.39</v>
      </c>
      <c r="DQ34" s="250">
        <v>0.23052134586871867</v>
      </c>
      <c r="DR34" s="250">
        <v>0.22901340292728908</v>
      </c>
      <c r="DS34" s="250">
        <v>0.22966541760937303</v>
      </c>
      <c r="DT34" s="250">
        <v>0.2204351229628348</v>
      </c>
      <c r="DU34" s="250">
        <v>0.22158033131970223</v>
      </c>
      <c r="DV34" s="252">
        <v>9158.0677216815548</v>
      </c>
      <c r="DW34" s="248">
        <v>15627235.179600189</v>
      </c>
      <c r="DX34" s="254">
        <v>1</v>
      </c>
      <c r="DY34" s="248">
        <v>34176787.444105081</v>
      </c>
      <c r="DZ34" s="250">
        <v>6.5572468996869249E-2</v>
      </c>
      <c r="EA34" s="248">
        <v>121044</v>
      </c>
      <c r="EB34" s="248">
        <v>121044</v>
      </c>
      <c r="EC34" s="248">
        <v>48296556</v>
      </c>
      <c r="ED34" s="253">
        <v>9.2663022413822599E-2</v>
      </c>
      <c r="EE34" s="253">
        <v>2.24E-2</v>
      </c>
      <c r="EF34" s="253">
        <v>1.9599999999999999E-2</v>
      </c>
      <c r="EG34" s="248">
        <v>48231.32</v>
      </c>
      <c r="EH34" s="248">
        <v>73178.559999999998</v>
      </c>
      <c r="EI34" s="248">
        <v>0</v>
      </c>
      <c r="EJ34" s="248">
        <v>0</v>
      </c>
      <c r="EK34" s="248">
        <v>2289732.1924999999</v>
      </c>
      <c r="EL34" s="254">
        <v>4.3931394502597382E-3</v>
      </c>
      <c r="EM34" s="254">
        <v>0</v>
      </c>
      <c r="EN34" s="254">
        <v>0</v>
      </c>
      <c r="EO34" s="247">
        <v>2</v>
      </c>
      <c r="EP34" s="247">
        <v>3</v>
      </c>
      <c r="EQ34" s="247">
        <v>2</v>
      </c>
      <c r="ER34" s="247">
        <v>2</v>
      </c>
      <c r="ES34" s="247">
        <v>21.4</v>
      </c>
      <c r="ET34" s="247">
        <v>120</v>
      </c>
      <c r="EU34" s="247">
        <v>69.2</v>
      </c>
      <c r="EV34" s="247">
        <v>62.5</v>
      </c>
      <c r="EW34" s="247" t="s">
        <v>477</v>
      </c>
      <c r="EX34" s="247" t="s">
        <v>477</v>
      </c>
      <c r="EY34" s="247" t="s">
        <v>477</v>
      </c>
      <c r="EZ34" s="247" t="s">
        <v>477</v>
      </c>
      <c r="FA34" s="247" t="s">
        <v>479</v>
      </c>
      <c r="FB34" s="247" t="s">
        <v>479</v>
      </c>
      <c r="FC34" s="247" t="s">
        <v>479</v>
      </c>
      <c r="FD34" s="247" t="s">
        <v>479</v>
      </c>
      <c r="FE34" s="248">
        <v>0</v>
      </c>
      <c r="FF34" s="253">
        <v>0</v>
      </c>
      <c r="FG34" s="248">
        <v>241280.80334345525</v>
      </c>
      <c r="FH34" s="253">
        <v>4.6292759442805232E-4</v>
      </c>
      <c r="FI34" s="254">
        <v>0</v>
      </c>
      <c r="FJ34" s="248">
        <v>6340459.554399997</v>
      </c>
      <c r="FK34" s="253">
        <v>1.216496981282273E-2</v>
      </c>
      <c r="FL34" s="254">
        <v>0</v>
      </c>
      <c r="FM34" s="248">
        <v>2581184.6529178442</v>
      </c>
      <c r="FN34" s="253">
        <v>4.9523276845566608E-3</v>
      </c>
      <c r="FO34" s="254">
        <v>0</v>
      </c>
      <c r="FP34" s="247" t="s">
        <v>489</v>
      </c>
      <c r="FQ34" s="248">
        <v>0</v>
      </c>
      <c r="FR34" s="253">
        <v>0</v>
      </c>
      <c r="FS34" s="254">
        <v>2.24E-2</v>
      </c>
      <c r="FT34" s="254">
        <v>1.9599999999999999E-2</v>
      </c>
      <c r="FU34" s="247" t="s">
        <v>490</v>
      </c>
      <c r="FV34" s="248">
        <v>0</v>
      </c>
      <c r="FW34" s="253">
        <v>0</v>
      </c>
      <c r="FX34" s="254">
        <v>0</v>
      </c>
      <c r="FY34" s="247" t="s">
        <v>529</v>
      </c>
      <c r="FZ34" s="248">
        <v>45759.549585021385</v>
      </c>
      <c r="GA34" s="253">
        <v>8.7795456240052867E-5</v>
      </c>
      <c r="GB34" s="254">
        <v>0</v>
      </c>
      <c r="GC34" s="247" t="s">
        <v>530</v>
      </c>
      <c r="GD34" s="248">
        <v>92502.596025655075</v>
      </c>
      <c r="GE34" s="253">
        <v>1.7747787500338645E-4</v>
      </c>
      <c r="GF34" s="254">
        <v>0</v>
      </c>
      <c r="GG34" s="247" t="s">
        <v>493</v>
      </c>
      <c r="GH34" s="248">
        <v>0</v>
      </c>
      <c r="GI34" s="253">
        <v>0</v>
      </c>
      <c r="GJ34" s="254">
        <v>0</v>
      </c>
      <c r="GK34" s="247" t="s">
        <v>494</v>
      </c>
      <c r="GL34" s="248">
        <v>0</v>
      </c>
      <c r="GM34" s="253">
        <v>0</v>
      </c>
      <c r="GN34" s="254">
        <v>0</v>
      </c>
      <c r="GO34" s="247" t="s">
        <v>495</v>
      </c>
      <c r="GP34" s="248">
        <v>0</v>
      </c>
      <c r="GQ34" s="253">
        <v>0</v>
      </c>
      <c r="GR34" s="254">
        <v>0</v>
      </c>
      <c r="GS34" s="248">
        <v>516452190.825472</v>
      </c>
      <c r="GT34" s="253">
        <v>0.99087854078308391</v>
      </c>
      <c r="GU34" s="248">
        <v>4754162.4954140289</v>
      </c>
      <c r="GV34" s="253">
        <v>9.1214592169161068E-3</v>
      </c>
      <c r="GW34" s="253">
        <v>0</v>
      </c>
      <c r="GX34" s="248">
        <v>521206353.32088602</v>
      </c>
      <c r="GY34" s="253">
        <v>1</v>
      </c>
      <c r="GZ34" s="253">
        <v>0.01</v>
      </c>
      <c r="HA34" s="248">
        <v>334167.78455026861</v>
      </c>
      <c r="HB34" s="247" t="s">
        <v>488</v>
      </c>
      <c r="HC34" s="247" t="s">
        <v>464</v>
      </c>
      <c r="HD34" s="254">
        <v>0</v>
      </c>
      <c r="HE34" s="254">
        <v>0</v>
      </c>
      <c r="HF34" s="248">
        <v>0</v>
      </c>
      <c r="HG34" s="248">
        <v>334167.78455026861</v>
      </c>
      <c r="HH34" s="253">
        <v>6.391541229620577E-4</v>
      </c>
      <c r="HI34" s="253">
        <v>0</v>
      </c>
      <c r="HJ34" s="248">
        <v>521540521.10543627</v>
      </c>
      <c r="HK34" s="248">
        <v>64182369.436268218</v>
      </c>
      <c r="HL34" s="254">
        <v>0</v>
      </c>
      <c r="HM34" s="248">
        <v>500000</v>
      </c>
      <c r="HN34" s="248">
        <v>1287655.3</v>
      </c>
      <c r="HO34" s="248">
        <v>0</v>
      </c>
      <c r="HP34" s="248">
        <v>0</v>
      </c>
      <c r="HQ34" s="248">
        <v>522828176.40543628</v>
      </c>
      <c r="HR34" s="253">
        <v>0.7220267140535267</v>
      </c>
      <c r="HS34" s="253">
        <v>0.87597688049595068</v>
      </c>
      <c r="HT34" s="247" t="s">
        <v>498</v>
      </c>
      <c r="HU34" s="255">
        <v>1.2329595697839886</v>
      </c>
      <c r="HV34" s="14">
        <v>6340459.554399997</v>
      </c>
      <c r="HW34" s="14">
        <v>516487716.85103631</v>
      </c>
    </row>
    <row r="35" spans="1:231" x14ac:dyDescent="0.4">
      <c r="A35" s="18">
        <v>878</v>
      </c>
      <c r="B35" s="19" t="s">
        <v>318</v>
      </c>
      <c r="C35" s="19">
        <v>10001951</v>
      </c>
      <c r="D35" s="20">
        <v>4265</v>
      </c>
      <c r="E35" s="20">
        <v>5321</v>
      </c>
      <c r="F35" s="20">
        <v>5831</v>
      </c>
      <c r="G35" s="20">
        <v>5525</v>
      </c>
      <c r="H35" s="155"/>
      <c r="I35" s="247" t="s">
        <v>464</v>
      </c>
      <c r="J35" s="247">
        <v>0</v>
      </c>
      <c r="K35" s="248">
        <v>3217</v>
      </c>
      <c r="L35" s="249">
        <v>55515.249999999993</v>
      </c>
      <c r="M35" s="248">
        <v>178592559.24999997</v>
      </c>
      <c r="N35" s="250">
        <v>0.37812875291963849</v>
      </c>
      <c r="O35" s="250">
        <v>0.05</v>
      </c>
      <c r="P35" s="248">
        <v>4536</v>
      </c>
      <c r="Q35" s="249">
        <v>22198.416666666668</v>
      </c>
      <c r="R35" s="248">
        <v>100692018</v>
      </c>
      <c r="S35" s="250">
        <v>0.2131922368725549</v>
      </c>
      <c r="T35" s="250">
        <v>0.05</v>
      </c>
      <c r="U35" s="251">
        <v>5112</v>
      </c>
      <c r="V35" s="251">
        <v>14299.166666666666</v>
      </c>
      <c r="W35" s="251">
        <v>73097340</v>
      </c>
      <c r="X35" s="250">
        <v>0.15476683985053993</v>
      </c>
      <c r="Y35" s="250">
        <v>0.05</v>
      </c>
      <c r="Z35" s="248">
        <v>352381917.25</v>
      </c>
      <c r="AA35" s="248">
        <v>475.23</v>
      </c>
      <c r="AB35" s="248">
        <v>475.23</v>
      </c>
      <c r="AC35" s="252">
        <v>9482.5348321021083</v>
      </c>
      <c r="AD35" s="252">
        <v>6209.9702920443078</v>
      </c>
      <c r="AE35" s="248">
        <v>7457549.2101481017</v>
      </c>
      <c r="AF35" s="253">
        <v>3.2000000000000001E-2</v>
      </c>
      <c r="AG35" s="253">
        <v>3.2000000000000001E-2</v>
      </c>
      <c r="AH35" s="248">
        <v>596.57000000000005</v>
      </c>
      <c r="AI35" s="248">
        <v>874.63</v>
      </c>
      <c r="AJ35" s="252">
        <v>10278.138416648069</v>
      </c>
      <c r="AK35" s="252">
        <v>8457.7950654582037</v>
      </c>
      <c r="AL35" s="248">
        <v>13529070.333321448</v>
      </c>
      <c r="AM35" s="253">
        <v>0.64300000000000002</v>
      </c>
      <c r="AN35" s="253">
        <v>0.18709999999999999</v>
      </c>
      <c r="AO35" s="248">
        <v>220</v>
      </c>
      <c r="AP35" s="248">
        <v>320</v>
      </c>
      <c r="AQ35" s="252">
        <v>5708.3166178640413</v>
      </c>
      <c r="AR35" s="252">
        <v>3777.038007679495</v>
      </c>
      <c r="AS35" s="248">
        <v>2464481.8183875275</v>
      </c>
      <c r="AT35" s="253">
        <v>1</v>
      </c>
      <c r="AU35" s="253">
        <v>1</v>
      </c>
      <c r="AV35" s="248">
        <v>270</v>
      </c>
      <c r="AW35" s="248">
        <v>425</v>
      </c>
      <c r="AX35" s="252">
        <v>3972.8876334628267</v>
      </c>
      <c r="AY35" s="252">
        <v>2775.3465055834627</v>
      </c>
      <c r="AZ35" s="248">
        <v>2252201.925907935</v>
      </c>
      <c r="BA35" s="253">
        <v>1</v>
      </c>
      <c r="BB35" s="253">
        <v>1</v>
      </c>
      <c r="BC35" s="248">
        <v>420</v>
      </c>
      <c r="BD35" s="248">
        <v>595</v>
      </c>
      <c r="BE35" s="252">
        <v>1506.8322613810831</v>
      </c>
      <c r="BF35" s="252">
        <v>996.27609677009048</v>
      </c>
      <c r="BG35" s="248">
        <v>1225653.8273582587</v>
      </c>
      <c r="BH35" s="253">
        <v>1</v>
      </c>
      <c r="BI35" s="253">
        <v>1</v>
      </c>
      <c r="BJ35" s="248">
        <v>460</v>
      </c>
      <c r="BK35" s="248">
        <v>650</v>
      </c>
      <c r="BL35" s="252">
        <v>569.62777036091802</v>
      </c>
      <c r="BM35" s="252">
        <v>366.11904850322497</v>
      </c>
      <c r="BN35" s="248">
        <v>500006.15589311853</v>
      </c>
      <c r="BO35" s="253">
        <v>1</v>
      </c>
      <c r="BP35" s="253">
        <v>1</v>
      </c>
      <c r="BQ35" s="248">
        <v>490</v>
      </c>
      <c r="BR35" s="248">
        <v>700</v>
      </c>
      <c r="BS35" s="252">
        <v>344.41988479278115</v>
      </c>
      <c r="BT35" s="252">
        <v>240.2854588950747</v>
      </c>
      <c r="BU35" s="248">
        <v>336965.56477501499</v>
      </c>
      <c r="BV35" s="253">
        <v>1</v>
      </c>
      <c r="BW35" s="253">
        <v>1</v>
      </c>
      <c r="BX35" s="248">
        <v>640</v>
      </c>
      <c r="BY35" s="248">
        <v>890</v>
      </c>
      <c r="BZ35" s="252">
        <v>12.020147397366889</v>
      </c>
      <c r="CA35" s="252">
        <v>19.014968677915533</v>
      </c>
      <c r="CB35" s="248">
        <v>24616.216457659633</v>
      </c>
      <c r="CC35" s="253">
        <v>1</v>
      </c>
      <c r="CD35" s="253">
        <v>1</v>
      </c>
      <c r="CE35" s="248">
        <v>27790545.052249063</v>
      </c>
      <c r="CF35" s="253">
        <v>5.8840100548948088E-2</v>
      </c>
      <c r="CG35" s="248">
        <v>0</v>
      </c>
      <c r="CH35" s="249">
        <v>437.41428594228375</v>
      </c>
      <c r="CI35" s="248">
        <v>0</v>
      </c>
      <c r="CJ35" s="250">
        <v>0</v>
      </c>
      <c r="CK35" s="250">
        <v>0</v>
      </c>
      <c r="CL35" s="247" t="s">
        <v>466</v>
      </c>
      <c r="CM35" s="248">
        <v>565</v>
      </c>
      <c r="CN35" s="249">
        <v>1412.5134256646611</v>
      </c>
      <c r="CO35" s="248">
        <v>798070.08550053358</v>
      </c>
      <c r="CP35" s="250">
        <v>1</v>
      </c>
      <c r="CQ35" s="247" t="s">
        <v>467</v>
      </c>
      <c r="CR35" s="248">
        <v>1530</v>
      </c>
      <c r="CS35" s="249">
        <v>196.56372622013188</v>
      </c>
      <c r="CT35" s="248">
        <v>300742.50111680181</v>
      </c>
      <c r="CU35" s="250">
        <v>1</v>
      </c>
      <c r="CV35" s="250">
        <v>2.3264834482179882E-3</v>
      </c>
      <c r="CW35" s="248">
        <v>925</v>
      </c>
      <c r="CX35" s="248">
        <v>1330</v>
      </c>
      <c r="CY35" s="251">
        <v>557.79522015780731</v>
      </c>
      <c r="CZ35" s="251">
        <v>59.074213181569739</v>
      </c>
      <c r="DA35" s="248">
        <v>594529.28217745956</v>
      </c>
      <c r="DB35" s="254">
        <v>1.2587792962263106E-3</v>
      </c>
      <c r="DC35" s="254">
        <v>1</v>
      </c>
      <c r="DD35" s="254">
        <v>1</v>
      </c>
      <c r="DE35" s="248">
        <v>1693341.8687947951</v>
      </c>
      <c r="DF35" s="248">
        <v>1142.5899999999999</v>
      </c>
      <c r="DG35" s="250">
        <v>0.26495492053702224</v>
      </c>
      <c r="DH35" s="252">
        <v>14709.038652342922</v>
      </c>
      <c r="DI35" s="248">
        <v>16806400.473780498</v>
      </c>
      <c r="DJ35" s="254">
        <v>1</v>
      </c>
      <c r="DK35" s="250">
        <v>0.64527133999999997</v>
      </c>
      <c r="DL35" s="250">
        <v>0.64527133999999997</v>
      </c>
      <c r="DM35" s="250">
        <v>0.64527133999999997</v>
      </c>
      <c r="DN35" s="250">
        <v>0.63585522999999999</v>
      </c>
      <c r="DO35" s="250">
        <v>0.58045405000000005</v>
      </c>
      <c r="DP35" s="248">
        <v>1729.05</v>
      </c>
      <c r="DQ35" s="250">
        <v>0.22940063066731065</v>
      </c>
      <c r="DR35" s="250">
        <v>0.22912137408872724</v>
      </c>
      <c r="DS35" s="250">
        <v>0.22939050390639834</v>
      </c>
      <c r="DT35" s="250">
        <v>0.22391992776936065</v>
      </c>
      <c r="DU35" s="250">
        <v>0.21349321447024713</v>
      </c>
      <c r="DV35" s="252">
        <v>8218.0555653308638</v>
      </c>
      <c r="DW35" s="248">
        <v>14209428.97523533</v>
      </c>
      <c r="DX35" s="254">
        <v>1</v>
      </c>
      <c r="DY35" s="248">
        <v>31015829.449015826</v>
      </c>
      <c r="DZ35" s="250">
        <v>6.5668899978679002E-2</v>
      </c>
      <c r="EA35" s="248">
        <v>121300</v>
      </c>
      <c r="EB35" s="248">
        <v>121300</v>
      </c>
      <c r="EC35" s="248">
        <v>42818900</v>
      </c>
      <c r="ED35" s="253">
        <v>9.0659192781519599E-2</v>
      </c>
      <c r="EE35" s="253">
        <v>0</v>
      </c>
      <c r="EF35" s="253">
        <v>0</v>
      </c>
      <c r="EG35" s="248">
        <v>45000</v>
      </c>
      <c r="EH35" s="248">
        <v>70000</v>
      </c>
      <c r="EI35" s="248">
        <v>70000</v>
      </c>
      <c r="EJ35" s="248">
        <v>70000</v>
      </c>
      <c r="EK35" s="248">
        <v>4730255.2736982619</v>
      </c>
      <c r="EL35" s="254">
        <v>1.0015229834582638E-2</v>
      </c>
      <c r="EM35" s="254">
        <v>0</v>
      </c>
      <c r="EN35" s="254">
        <v>0</v>
      </c>
      <c r="EO35" s="247">
        <v>2</v>
      </c>
      <c r="EP35" s="247">
        <v>3</v>
      </c>
      <c r="EQ35" s="247">
        <v>2</v>
      </c>
      <c r="ER35" s="247">
        <v>2</v>
      </c>
      <c r="ES35" s="247">
        <v>21.4</v>
      </c>
      <c r="ET35" s="247">
        <v>120</v>
      </c>
      <c r="EU35" s="247">
        <v>69.2</v>
      </c>
      <c r="EV35" s="247">
        <v>62.5</v>
      </c>
      <c r="EW35" s="247" t="s">
        <v>464</v>
      </c>
      <c r="EX35" s="247" t="s">
        <v>464</v>
      </c>
      <c r="EY35" s="247" t="s">
        <v>464</v>
      </c>
      <c r="EZ35" s="247" t="s">
        <v>464</v>
      </c>
      <c r="FA35" s="247" t="s">
        <v>479</v>
      </c>
      <c r="FB35" s="247" t="s">
        <v>479</v>
      </c>
      <c r="FC35" s="247" t="s">
        <v>479</v>
      </c>
      <c r="FD35" s="247" t="s">
        <v>479</v>
      </c>
      <c r="FE35" s="248">
        <v>0</v>
      </c>
      <c r="FF35" s="253">
        <v>0</v>
      </c>
      <c r="FG35" s="248">
        <v>294835</v>
      </c>
      <c r="FH35" s="253">
        <v>6.2424544076889713E-4</v>
      </c>
      <c r="FI35" s="254">
        <v>0</v>
      </c>
      <c r="FJ35" s="248">
        <v>4261540.4953999985</v>
      </c>
      <c r="FK35" s="253">
        <v>9.0228338728627084E-3</v>
      </c>
      <c r="FL35" s="254">
        <v>0</v>
      </c>
      <c r="FM35" s="248">
        <v>151883.34192400659</v>
      </c>
      <c r="FN35" s="253">
        <v>3.21578115640289E-4</v>
      </c>
      <c r="FO35" s="254">
        <v>0</v>
      </c>
      <c r="FP35" s="247" t="s">
        <v>489</v>
      </c>
      <c r="FQ35" s="248">
        <v>0</v>
      </c>
      <c r="FR35" s="253">
        <v>0</v>
      </c>
      <c r="FS35" s="254">
        <v>0</v>
      </c>
      <c r="FT35" s="254">
        <v>0</v>
      </c>
      <c r="FU35" s="247" t="s">
        <v>490</v>
      </c>
      <c r="FV35" s="248">
        <v>0</v>
      </c>
      <c r="FW35" s="253">
        <v>0</v>
      </c>
      <c r="FX35" s="254">
        <v>0</v>
      </c>
      <c r="FY35" s="247" t="s">
        <v>542</v>
      </c>
      <c r="FZ35" s="248">
        <v>525956</v>
      </c>
      <c r="GA35" s="253">
        <v>1.1135911104348062E-3</v>
      </c>
      <c r="GB35" s="254">
        <v>0</v>
      </c>
      <c r="GC35" s="247" t="s">
        <v>496</v>
      </c>
      <c r="GD35" s="248">
        <v>193006</v>
      </c>
      <c r="GE35" s="253">
        <v>4.0864590547608584E-4</v>
      </c>
      <c r="GF35" s="254">
        <v>0</v>
      </c>
      <c r="GG35" s="247" t="s">
        <v>543</v>
      </c>
      <c r="GH35" s="248">
        <v>27704</v>
      </c>
      <c r="GI35" s="253">
        <v>5.8656861264983894E-5</v>
      </c>
      <c r="GJ35" s="254">
        <v>0</v>
      </c>
      <c r="GK35" s="247" t="s">
        <v>494</v>
      </c>
      <c r="GL35" s="248">
        <v>0</v>
      </c>
      <c r="GM35" s="253">
        <v>0</v>
      </c>
      <c r="GN35" s="254">
        <v>0</v>
      </c>
      <c r="GO35" s="247" t="s">
        <v>495</v>
      </c>
      <c r="GP35" s="248">
        <v>0</v>
      </c>
      <c r="GQ35" s="253">
        <v>0</v>
      </c>
      <c r="GR35" s="254">
        <v>0</v>
      </c>
      <c r="GS35" s="248">
        <v>465885713.73108202</v>
      </c>
      <c r="GT35" s="253">
        <v>0.98640606683735499</v>
      </c>
      <c r="GU35" s="248">
        <v>6420499.0893834177</v>
      </c>
      <c r="GV35" s="253">
        <v>1.3593933162645054E-2</v>
      </c>
      <c r="GW35" s="253">
        <v>1</v>
      </c>
      <c r="GX35" s="248">
        <v>472306212.82046545</v>
      </c>
      <c r="GY35" s="253">
        <v>1</v>
      </c>
      <c r="GZ35" s="253">
        <v>0.02</v>
      </c>
      <c r="HA35" s="248">
        <v>579920.08842556027</v>
      </c>
      <c r="HB35" s="247" t="s">
        <v>488</v>
      </c>
      <c r="HC35" s="247" t="s">
        <v>464</v>
      </c>
      <c r="HD35" s="254">
        <v>0</v>
      </c>
      <c r="HE35" s="254">
        <v>0</v>
      </c>
      <c r="HF35" s="248">
        <v>0</v>
      </c>
      <c r="HG35" s="248">
        <v>579920.08842556027</v>
      </c>
      <c r="HH35" s="253">
        <v>1.2210016306842628E-3</v>
      </c>
      <c r="HI35" s="253">
        <v>0</v>
      </c>
      <c r="HJ35" s="248">
        <v>472886132.90889102</v>
      </c>
      <c r="HK35" s="248">
        <v>69118032.089719504</v>
      </c>
      <c r="HL35" s="254">
        <v>0</v>
      </c>
      <c r="HM35" s="248">
        <v>0</v>
      </c>
      <c r="HN35" s="248">
        <v>2244329.15</v>
      </c>
      <c r="HO35" s="248">
        <v>0</v>
      </c>
      <c r="HP35" s="248">
        <v>-176069</v>
      </c>
      <c r="HQ35" s="248">
        <v>474954393.058891</v>
      </c>
      <c r="HR35" s="253">
        <v>0.74608782964273335</v>
      </c>
      <c r="HS35" s="253">
        <v>0.87418209291480486</v>
      </c>
      <c r="HT35" s="247" t="s">
        <v>498</v>
      </c>
      <c r="HU35" s="255">
        <v>1.2270366640488339</v>
      </c>
      <c r="HV35" s="14">
        <v>4226183.0554</v>
      </c>
      <c r="HW35" s="14">
        <v>470728210.00349098</v>
      </c>
    </row>
    <row r="36" spans="1:231" x14ac:dyDescent="0.4">
      <c r="A36" s="18">
        <v>371</v>
      </c>
      <c r="B36" s="19" t="s">
        <v>319</v>
      </c>
      <c r="C36" s="19">
        <v>10002008</v>
      </c>
      <c r="D36" s="20">
        <v>4265</v>
      </c>
      <c r="E36" s="20">
        <v>5321</v>
      </c>
      <c r="F36" s="20">
        <v>5831</v>
      </c>
      <c r="G36" s="20">
        <v>5525</v>
      </c>
      <c r="H36" s="155"/>
      <c r="I36" s="247" t="s">
        <v>464</v>
      </c>
      <c r="J36" s="247">
        <v>0</v>
      </c>
      <c r="K36" s="248">
        <v>3217</v>
      </c>
      <c r="L36" s="249">
        <v>25515</v>
      </c>
      <c r="M36" s="248">
        <v>82081755</v>
      </c>
      <c r="N36" s="250">
        <v>0.35964194513728637</v>
      </c>
      <c r="O36" s="250">
        <v>3.1084861672365557E-2</v>
      </c>
      <c r="P36" s="248">
        <v>4536</v>
      </c>
      <c r="Q36" s="249">
        <v>10627.5</v>
      </c>
      <c r="R36" s="248">
        <v>48206340</v>
      </c>
      <c r="S36" s="250">
        <v>0.21121651072822911</v>
      </c>
      <c r="T36" s="250">
        <v>2.2045855379188711E-2</v>
      </c>
      <c r="U36" s="251">
        <v>5112</v>
      </c>
      <c r="V36" s="251">
        <v>6523</v>
      </c>
      <c r="W36" s="251">
        <v>33345576</v>
      </c>
      <c r="X36" s="250">
        <v>0.14610394008221697</v>
      </c>
      <c r="Y36" s="250">
        <v>1.9561815336463225E-2</v>
      </c>
      <c r="Z36" s="248">
        <v>163633671</v>
      </c>
      <c r="AA36" s="248">
        <v>470</v>
      </c>
      <c r="AB36" s="248">
        <v>470</v>
      </c>
      <c r="AC36" s="252">
        <v>7219</v>
      </c>
      <c r="AD36" s="252">
        <v>4490.9093567251448</v>
      </c>
      <c r="AE36" s="248">
        <v>5503657.397660818</v>
      </c>
      <c r="AF36" s="253">
        <v>0</v>
      </c>
      <c r="AG36" s="253">
        <v>0</v>
      </c>
      <c r="AH36" s="248">
        <v>590</v>
      </c>
      <c r="AI36" s="248">
        <v>865</v>
      </c>
      <c r="AJ36" s="252">
        <v>7672</v>
      </c>
      <c r="AK36" s="252">
        <v>5514.5614035087692</v>
      </c>
      <c r="AL36" s="248">
        <v>9296575.6140350848</v>
      </c>
      <c r="AM36" s="253">
        <v>0</v>
      </c>
      <c r="AN36" s="253">
        <v>0</v>
      </c>
      <c r="AO36" s="248">
        <v>220</v>
      </c>
      <c r="AP36" s="248">
        <v>320</v>
      </c>
      <c r="AQ36" s="252">
        <v>1890.2950560886281</v>
      </c>
      <c r="AR36" s="252">
        <v>1246.7721807674357</v>
      </c>
      <c r="AS36" s="248">
        <v>814832.01018507755</v>
      </c>
      <c r="AT36" s="253">
        <v>0</v>
      </c>
      <c r="AU36" s="253">
        <v>0</v>
      </c>
      <c r="AV36" s="248">
        <v>270</v>
      </c>
      <c r="AW36" s="248">
        <v>425</v>
      </c>
      <c r="AX36" s="252">
        <v>4229.5697489920422</v>
      </c>
      <c r="AY36" s="252">
        <v>2878.0788355018162</v>
      </c>
      <c r="AZ36" s="248">
        <v>2365167.3373161228</v>
      </c>
      <c r="BA36" s="253">
        <v>0</v>
      </c>
      <c r="BB36" s="253">
        <v>0</v>
      </c>
      <c r="BC36" s="248">
        <v>420</v>
      </c>
      <c r="BD36" s="248">
        <v>595</v>
      </c>
      <c r="BE36" s="252">
        <v>1694.8717444193153</v>
      </c>
      <c r="BF36" s="252">
        <v>1155.8927202050661</v>
      </c>
      <c r="BG36" s="248">
        <v>1399602.3011781266</v>
      </c>
      <c r="BH36" s="253">
        <v>0</v>
      </c>
      <c r="BI36" s="253">
        <v>0</v>
      </c>
      <c r="BJ36" s="248">
        <v>460</v>
      </c>
      <c r="BK36" s="248">
        <v>650</v>
      </c>
      <c r="BL36" s="252">
        <v>2859.2822331495281</v>
      </c>
      <c r="BM36" s="252">
        <v>1871.027278941852</v>
      </c>
      <c r="BN36" s="248">
        <v>2531437.558560987</v>
      </c>
      <c r="BO36" s="253">
        <v>0</v>
      </c>
      <c r="BP36" s="253">
        <v>0</v>
      </c>
      <c r="BQ36" s="248">
        <v>490</v>
      </c>
      <c r="BR36" s="248">
        <v>700</v>
      </c>
      <c r="BS36" s="252">
        <v>3915.6916755321613</v>
      </c>
      <c r="BT36" s="252">
        <v>2349.7501030999483</v>
      </c>
      <c r="BU36" s="248">
        <v>3563513.9931807229</v>
      </c>
      <c r="BV36" s="253">
        <v>0</v>
      </c>
      <c r="BW36" s="253">
        <v>0</v>
      </c>
      <c r="BX36" s="248">
        <v>640</v>
      </c>
      <c r="BY36" s="248">
        <v>890</v>
      </c>
      <c r="BZ36" s="252">
        <v>1356.6994633882275</v>
      </c>
      <c r="CA36" s="252">
        <v>786.20047306402716</v>
      </c>
      <c r="CB36" s="248">
        <v>1568006.07759545</v>
      </c>
      <c r="CC36" s="253">
        <v>0</v>
      </c>
      <c r="CD36" s="253">
        <v>0</v>
      </c>
      <c r="CE36" s="248">
        <v>27042792.289712388</v>
      </c>
      <c r="CF36" s="253">
        <v>0.11848823677095809</v>
      </c>
      <c r="CG36" s="248">
        <v>0</v>
      </c>
      <c r="CH36" s="249">
        <v>300.31074123557619</v>
      </c>
      <c r="CI36" s="248">
        <v>0</v>
      </c>
      <c r="CJ36" s="250">
        <v>0</v>
      </c>
      <c r="CK36" s="250">
        <v>0</v>
      </c>
      <c r="CL36" s="247" t="s">
        <v>466</v>
      </c>
      <c r="CM36" s="248">
        <v>565</v>
      </c>
      <c r="CN36" s="249">
        <v>1925.2968836597597</v>
      </c>
      <c r="CO36" s="248">
        <v>1087792.7392677641</v>
      </c>
      <c r="CP36" s="250">
        <v>0</v>
      </c>
      <c r="CQ36" s="247" t="s">
        <v>467</v>
      </c>
      <c r="CR36" s="248">
        <v>1530</v>
      </c>
      <c r="CS36" s="249">
        <v>265.98240298285555</v>
      </c>
      <c r="CT36" s="248">
        <v>406953.07656376896</v>
      </c>
      <c r="CU36" s="250">
        <v>0</v>
      </c>
      <c r="CV36" s="250">
        <v>6.5492421877611237E-3</v>
      </c>
      <c r="CW36" s="248">
        <v>925</v>
      </c>
      <c r="CX36" s="248">
        <v>1330</v>
      </c>
      <c r="CY36" s="251">
        <v>241.07323401258944</v>
      </c>
      <c r="CZ36" s="251">
        <v>27.75763959778563</v>
      </c>
      <c r="DA36" s="248">
        <v>259910.40212670012</v>
      </c>
      <c r="DB36" s="254">
        <v>1.1387997561974731E-3</v>
      </c>
      <c r="DC36" s="254">
        <v>0</v>
      </c>
      <c r="DD36" s="254">
        <v>0</v>
      </c>
      <c r="DE36" s="248">
        <v>1754656.2179582333</v>
      </c>
      <c r="DF36" s="248">
        <v>1130</v>
      </c>
      <c r="DG36" s="250">
        <v>0.28166425480994334</v>
      </c>
      <c r="DH36" s="252">
        <v>7186.663461475704</v>
      </c>
      <c r="DI36" s="248">
        <v>8120929.7114675455</v>
      </c>
      <c r="DJ36" s="254">
        <v>1</v>
      </c>
      <c r="DK36" s="250">
        <v>0.64527133999999997</v>
      </c>
      <c r="DL36" s="250">
        <v>0.64527133999999997</v>
      </c>
      <c r="DM36" s="250">
        <v>0.64527133999999997</v>
      </c>
      <c r="DN36" s="250">
        <v>0.63585522999999999</v>
      </c>
      <c r="DO36" s="250">
        <v>0.58045405000000005</v>
      </c>
      <c r="DP36" s="248">
        <v>1710</v>
      </c>
      <c r="DQ36" s="250">
        <v>0.25123588447689671</v>
      </c>
      <c r="DR36" s="250">
        <v>0.25209655732849967</v>
      </c>
      <c r="DS36" s="250">
        <v>0.25032126347195449</v>
      </c>
      <c r="DT36" s="250">
        <v>0.24764606595725328</v>
      </c>
      <c r="DU36" s="250">
        <v>0.24654729454243518</v>
      </c>
      <c r="DV36" s="252">
        <v>4280.9555465463527</v>
      </c>
      <c r="DW36" s="248">
        <v>7320433.9845942631</v>
      </c>
      <c r="DX36" s="254">
        <v>1</v>
      </c>
      <c r="DY36" s="248">
        <v>15441363.696061809</v>
      </c>
      <c r="DZ36" s="250">
        <v>6.7656473417557247E-2</v>
      </c>
      <c r="EA36" s="248">
        <v>121300</v>
      </c>
      <c r="EB36" s="248">
        <v>121300</v>
      </c>
      <c r="EC36" s="248">
        <v>14313400</v>
      </c>
      <c r="ED36" s="253">
        <v>6.2714290374615345E-2</v>
      </c>
      <c r="EE36" s="253">
        <v>0</v>
      </c>
      <c r="EF36" s="253">
        <v>0</v>
      </c>
      <c r="EG36" s="248">
        <v>55000</v>
      </c>
      <c r="EH36" s="248">
        <v>80000</v>
      </c>
      <c r="EI36" s="248">
        <v>0</v>
      </c>
      <c r="EJ36" s="248">
        <v>0</v>
      </c>
      <c r="EK36" s="248">
        <v>49052.069425901194</v>
      </c>
      <c r="EL36" s="254">
        <v>2.1492208178711968E-4</v>
      </c>
      <c r="EM36" s="254">
        <v>0</v>
      </c>
      <c r="EN36" s="254">
        <v>0</v>
      </c>
      <c r="EO36" s="247">
        <v>2</v>
      </c>
      <c r="EP36" s="247">
        <v>3</v>
      </c>
      <c r="EQ36" s="247">
        <v>2</v>
      </c>
      <c r="ER36" s="247">
        <v>2</v>
      </c>
      <c r="ES36" s="247">
        <v>21.4</v>
      </c>
      <c r="ET36" s="247">
        <v>120</v>
      </c>
      <c r="EU36" s="247">
        <v>69.2</v>
      </c>
      <c r="EV36" s="247">
        <v>62.5</v>
      </c>
      <c r="EW36" s="247" t="s">
        <v>477</v>
      </c>
      <c r="EX36" s="247" t="s">
        <v>477</v>
      </c>
      <c r="EY36" s="247" t="s">
        <v>477</v>
      </c>
      <c r="EZ36" s="247" t="s">
        <v>477</v>
      </c>
      <c r="FA36" s="247" t="s">
        <v>479</v>
      </c>
      <c r="FB36" s="247" t="s">
        <v>479</v>
      </c>
      <c r="FC36" s="247" t="s">
        <v>479</v>
      </c>
      <c r="FD36" s="247" t="s">
        <v>479</v>
      </c>
      <c r="FE36" s="248">
        <v>0</v>
      </c>
      <c r="FF36" s="253">
        <v>0</v>
      </c>
      <c r="FG36" s="248">
        <v>776633</v>
      </c>
      <c r="FH36" s="253">
        <v>3.4028244495723334E-3</v>
      </c>
      <c r="FI36" s="254">
        <v>0</v>
      </c>
      <c r="FJ36" s="248">
        <v>1056411.0700000003</v>
      </c>
      <c r="FK36" s="253">
        <v>4.6286745706078294E-3</v>
      </c>
      <c r="FL36" s="254">
        <v>0</v>
      </c>
      <c r="FM36" s="248">
        <v>3033365</v>
      </c>
      <c r="FN36" s="253">
        <v>1.3290715932077288E-2</v>
      </c>
      <c r="FO36" s="254">
        <v>0</v>
      </c>
      <c r="FP36" s="247" t="s">
        <v>489</v>
      </c>
      <c r="FQ36" s="248">
        <v>0</v>
      </c>
      <c r="FR36" s="253">
        <v>0</v>
      </c>
      <c r="FS36" s="254">
        <v>0</v>
      </c>
      <c r="FT36" s="254">
        <v>0</v>
      </c>
      <c r="FU36" s="247" t="s">
        <v>490</v>
      </c>
      <c r="FV36" s="248">
        <v>0</v>
      </c>
      <c r="FW36" s="253">
        <v>0</v>
      </c>
      <c r="FX36" s="254">
        <v>0</v>
      </c>
      <c r="FY36" s="247" t="s">
        <v>491</v>
      </c>
      <c r="FZ36" s="248">
        <v>0</v>
      </c>
      <c r="GA36" s="253">
        <v>0</v>
      </c>
      <c r="GB36" s="254">
        <v>0</v>
      </c>
      <c r="GC36" s="247" t="s">
        <v>492</v>
      </c>
      <c r="GD36" s="248">
        <v>0</v>
      </c>
      <c r="GE36" s="253">
        <v>0</v>
      </c>
      <c r="GF36" s="254">
        <v>0</v>
      </c>
      <c r="GG36" s="247" t="s">
        <v>493</v>
      </c>
      <c r="GH36" s="248">
        <v>0</v>
      </c>
      <c r="GI36" s="253">
        <v>0</v>
      </c>
      <c r="GJ36" s="254">
        <v>0</v>
      </c>
      <c r="GK36" s="247" t="s">
        <v>494</v>
      </c>
      <c r="GL36" s="248">
        <v>0</v>
      </c>
      <c r="GM36" s="253">
        <v>0</v>
      </c>
      <c r="GN36" s="254">
        <v>0</v>
      </c>
      <c r="GO36" s="247" t="s">
        <v>495</v>
      </c>
      <c r="GP36" s="248">
        <v>0</v>
      </c>
      <c r="GQ36" s="253">
        <v>0</v>
      </c>
      <c r="GR36" s="254">
        <v>0</v>
      </c>
      <c r="GS36" s="248">
        <v>227101344.34315836</v>
      </c>
      <c r="GT36" s="253">
        <v>0.99504657548886644</v>
      </c>
      <c r="GU36" s="248">
        <v>1130529.3574103285</v>
      </c>
      <c r="GV36" s="253">
        <v>4.9534245111335275E-3</v>
      </c>
      <c r="GW36" s="253">
        <v>0</v>
      </c>
      <c r="GX36" s="248">
        <v>228231873.70056871</v>
      </c>
      <c r="GY36" s="253">
        <v>1</v>
      </c>
      <c r="GZ36" s="253">
        <v>0.02</v>
      </c>
      <c r="HA36" s="248">
        <v>313044.56865477975</v>
      </c>
      <c r="HB36" s="247" t="s">
        <v>488</v>
      </c>
      <c r="HC36" s="247" t="s">
        <v>464</v>
      </c>
      <c r="HD36" s="254">
        <v>0</v>
      </c>
      <c r="HE36" s="254">
        <v>0</v>
      </c>
      <c r="HF36" s="248">
        <v>0</v>
      </c>
      <c r="HG36" s="248">
        <v>313044.56865477975</v>
      </c>
      <c r="HH36" s="253">
        <v>1.36421794134012E-3</v>
      </c>
      <c r="HI36" s="253">
        <v>0</v>
      </c>
      <c r="HJ36" s="248">
        <v>228544918.26922348</v>
      </c>
      <c r="HK36" s="248">
        <v>19707913.696061805</v>
      </c>
      <c r="HL36" s="254">
        <v>0</v>
      </c>
      <c r="HM36" s="248">
        <v>0</v>
      </c>
      <c r="HN36" s="248">
        <v>923232.8</v>
      </c>
      <c r="HO36" s="248">
        <v>0</v>
      </c>
      <c r="HP36" s="248">
        <v>0</v>
      </c>
      <c r="HQ36" s="248">
        <v>229468151.06922349</v>
      </c>
      <c r="HR36" s="253">
        <v>0.71696239594773248</v>
      </c>
      <c r="HS36" s="253">
        <v>0.91079514808020645</v>
      </c>
      <c r="HT36" s="247" t="s">
        <v>498</v>
      </c>
      <c r="HU36" s="255">
        <v>1.3470953039277771</v>
      </c>
      <c r="HV36" s="14">
        <v>1359140.0700000008</v>
      </c>
      <c r="HW36" s="14">
        <v>228109010.9992235</v>
      </c>
    </row>
    <row r="37" spans="1:231" x14ac:dyDescent="0.4">
      <c r="A37" s="18">
        <v>838</v>
      </c>
      <c r="B37" s="19" t="s">
        <v>320</v>
      </c>
      <c r="C37" s="19">
        <v>10002013</v>
      </c>
      <c r="D37" s="20">
        <v>4265</v>
      </c>
      <c r="E37" s="20">
        <v>5321</v>
      </c>
      <c r="F37" s="20">
        <v>5831</v>
      </c>
      <c r="G37" s="20">
        <v>5525</v>
      </c>
      <c r="H37" s="155"/>
      <c r="I37" s="247" t="s">
        <v>464</v>
      </c>
      <c r="J37" s="247">
        <v>0</v>
      </c>
      <c r="K37" s="248">
        <v>3217</v>
      </c>
      <c r="L37" s="249">
        <v>24220</v>
      </c>
      <c r="M37" s="248">
        <v>77915740</v>
      </c>
      <c r="N37" s="250">
        <v>0.34622135498147116</v>
      </c>
      <c r="O37" s="250">
        <v>0.05</v>
      </c>
      <c r="P37" s="248">
        <v>4536</v>
      </c>
      <c r="Q37" s="249">
        <v>11632</v>
      </c>
      <c r="R37" s="248">
        <v>52762752</v>
      </c>
      <c r="S37" s="250">
        <v>0.23445316042678063</v>
      </c>
      <c r="T37" s="250">
        <v>0.05</v>
      </c>
      <c r="U37" s="251">
        <v>5112</v>
      </c>
      <c r="V37" s="251">
        <v>7371</v>
      </c>
      <c r="W37" s="251">
        <v>37680552</v>
      </c>
      <c r="X37" s="250">
        <v>0.16743486964109927</v>
      </c>
      <c r="Y37" s="250">
        <v>0.05</v>
      </c>
      <c r="Z37" s="248">
        <v>168359044</v>
      </c>
      <c r="AA37" s="248">
        <v>470</v>
      </c>
      <c r="AB37" s="248">
        <v>470</v>
      </c>
      <c r="AC37" s="252">
        <v>4286</v>
      </c>
      <c r="AD37" s="252">
        <v>3753.9999999999973</v>
      </c>
      <c r="AE37" s="248">
        <v>3778799.9999999986</v>
      </c>
      <c r="AF37" s="253">
        <v>0</v>
      </c>
      <c r="AG37" s="253">
        <v>0</v>
      </c>
      <c r="AH37" s="248">
        <v>590</v>
      </c>
      <c r="AI37" s="248">
        <v>865</v>
      </c>
      <c r="AJ37" s="252">
        <v>4390</v>
      </c>
      <c r="AK37" s="252">
        <v>4161.0000000000009</v>
      </c>
      <c r="AL37" s="248">
        <v>6189365.0000000009</v>
      </c>
      <c r="AM37" s="253">
        <v>0.6</v>
      </c>
      <c r="AN37" s="253">
        <v>0.6</v>
      </c>
      <c r="AO37" s="248">
        <v>220</v>
      </c>
      <c r="AP37" s="248">
        <v>320</v>
      </c>
      <c r="AQ37" s="252">
        <v>1681.9805719060619</v>
      </c>
      <c r="AR37" s="252">
        <v>1250.1554411966481</v>
      </c>
      <c r="AS37" s="248">
        <v>770085.46700226096</v>
      </c>
      <c r="AT37" s="253">
        <v>0.5</v>
      </c>
      <c r="AU37" s="253">
        <v>0.5</v>
      </c>
      <c r="AV37" s="248">
        <v>270</v>
      </c>
      <c r="AW37" s="248">
        <v>425</v>
      </c>
      <c r="AX37" s="252">
        <v>1779.2822219080849</v>
      </c>
      <c r="AY37" s="252">
        <v>1391.1942904950008</v>
      </c>
      <c r="AZ37" s="248">
        <v>1071663.7733755582</v>
      </c>
      <c r="BA37" s="253">
        <v>0.5</v>
      </c>
      <c r="BB37" s="253">
        <v>0.5</v>
      </c>
      <c r="BC37" s="248">
        <v>420</v>
      </c>
      <c r="BD37" s="248">
        <v>595</v>
      </c>
      <c r="BE37" s="252">
        <v>729.96539126457401</v>
      </c>
      <c r="BF37" s="252">
        <v>557.06785127326691</v>
      </c>
      <c r="BG37" s="248">
        <v>638040.83583871485</v>
      </c>
      <c r="BH37" s="253">
        <v>0.5</v>
      </c>
      <c r="BI37" s="253">
        <v>0.5</v>
      </c>
      <c r="BJ37" s="248">
        <v>460</v>
      </c>
      <c r="BK37" s="248">
        <v>650</v>
      </c>
      <c r="BL37" s="252">
        <v>320.1297229768943</v>
      </c>
      <c r="BM37" s="252">
        <v>270.00815654897355</v>
      </c>
      <c r="BN37" s="248">
        <v>322764.97432620416</v>
      </c>
      <c r="BO37" s="253">
        <v>0.5</v>
      </c>
      <c r="BP37" s="253">
        <v>0.5</v>
      </c>
      <c r="BQ37" s="248">
        <v>490</v>
      </c>
      <c r="BR37" s="248">
        <v>700</v>
      </c>
      <c r="BS37" s="252">
        <v>378.09642335894773</v>
      </c>
      <c r="BT37" s="252">
        <v>280.00584795321629</v>
      </c>
      <c r="BU37" s="248">
        <v>381271.3410131358</v>
      </c>
      <c r="BV37" s="253">
        <v>0.5</v>
      </c>
      <c r="BW37" s="253">
        <v>0.5</v>
      </c>
      <c r="BX37" s="248">
        <v>640</v>
      </c>
      <c r="BY37" s="248">
        <v>890</v>
      </c>
      <c r="BZ37" s="252">
        <v>0</v>
      </c>
      <c r="CA37" s="252">
        <v>0</v>
      </c>
      <c r="CB37" s="248">
        <v>0</v>
      </c>
      <c r="CC37" s="253">
        <v>0.5</v>
      </c>
      <c r="CD37" s="253">
        <v>0.5</v>
      </c>
      <c r="CE37" s="248">
        <v>13151991.391555874</v>
      </c>
      <c r="CF37" s="253">
        <v>5.8441340354196972E-2</v>
      </c>
      <c r="CG37" s="248">
        <v>0</v>
      </c>
      <c r="CH37" s="249">
        <v>216.85238429125209</v>
      </c>
      <c r="CI37" s="248">
        <v>0</v>
      </c>
      <c r="CJ37" s="250">
        <v>0</v>
      </c>
      <c r="CK37" s="250">
        <v>0</v>
      </c>
      <c r="CL37" s="247" t="s">
        <v>466</v>
      </c>
      <c r="CM37" s="248">
        <v>565</v>
      </c>
      <c r="CN37" s="249">
        <v>460.70949055947568</v>
      </c>
      <c r="CO37" s="248">
        <v>260300.86216610376</v>
      </c>
      <c r="CP37" s="250">
        <v>0</v>
      </c>
      <c r="CQ37" s="247" t="s">
        <v>467</v>
      </c>
      <c r="CR37" s="248">
        <v>1530</v>
      </c>
      <c r="CS37" s="249">
        <v>86.179485876298685</v>
      </c>
      <c r="CT37" s="248">
        <v>131854.61339073698</v>
      </c>
      <c r="CU37" s="250">
        <v>0</v>
      </c>
      <c r="CV37" s="250">
        <v>1.7425567685129169E-3</v>
      </c>
      <c r="CW37" s="248">
        <v>925</v>
      </c>
      <c r="CX37" s="248">
        <v>1330</v>
      </c>
      <c r="CY37" s="251">
        <v>179.99605276836994</v>
      </c>
      <c r="CZ37" s="251">
        <v>33.59875487711453</v>
      </c>
      <c r="DA37" s="248">
        <v>211182.69279730454</v>
      </c>
      <c r="DB37" s="254">
        <v>9.3839778777585312E-4</v>
      </c>
      <c r="DC37" s="254">
        <v>0</v>
      </c>
      <c r="DD37" s="254">
        <v>0</v>
      </c>
      <c r="DE37" s="248">
        <v>603338.16835414525</v>
      </c>
      <c r="DF37" s="248">
        <v>1130</v>
      </c>
      <c r="DG37" s="250">
        <v>0.2757427948705396</v>
      </c>
      <c r="DH37" s="252">
        <v>6678.490491764469</v>
      </c>
      <c r="DI37" s="248">
        <v>7546694.2556938501</v>
      </c>
      <c r="DJ37" s="254">
        <v>1</v>
      </c>
      <c r="DK37" s="250">
        <v>0.64527133999999997</v>
      </c>
      <c r="DL37" s="250">
        <v>0.64527133999999997</v>
      </c>
      <c r="DM37" s="250">
        <v>0.64527133999999997</v>
      </c>
      <c r="DN37" s="250">
        <v>0.63585522999999999</v>
      </c>
      <c r="DO37" s="250">
        <v>0.58045405000000005</v>
      </c>
      <c r="DP37" s="248">
        <v>1710</v>
      </c>
      <c r="DQ37" s="250">
        <v>0.23705452968409138</v>
      </c>
      <c r="DR37" s="250">
        <v>0.23734969868787925</v>
      </c>
      <c r="DS37" s="250">
        <v>0.23982136879005975</v>
      </c>
      <c r="DT37" s="250">
        <v>0.25110509056603475</v>
      </c>
      <c r="DU37" s="250">
        <v>0.23841907018955766</v>
      </c>
      <c r="DV37" s="252">
        <v>4574.4393334294737</v>
      </c>
      <c r="DW37" s="248">
        <v>7822291.2601643996</v>
      </c>
      <c r="DX37" s="254">
        <v>1</v>
      </c>
      <c r="DY37" s="248">
        <v>15368985.51585825</v>
      </c>
      <c r="DZ37" s="250">
        <v>6.8292632399962416E-2</v>
      </c>
      <c r="EA37" s="248">
        <v>121300</v>
      </c>
      <c r="EB37" s="248">
        <v>121300</v>
      </c>
      <c r="EC37" s="248">
        <v>18073700</v>
      </c>
      <c r="ED37" s="253">
        <v>8.031112716799732E-2</v>
      </c>
      <c r="EE37" s="253">
        <v>0</v>
      </c>
      <c r="EF37" s="253">
        <v>0</v>
      </c>
      <c r="EG37" s="248">
        <v>55000</v>
      </c>
      <c r="EH37" s="248">
        <v>80000</v>
      </c>
      <c r="EI37" s="248">
        <v>80000</v>
      </c>
      <c r="EJ37" s="248">
        <v>80000</v>
      </c>
      <c r="EK37" s="248">
        <v>1836620.3040148581</v>
      </c>
      <c r="EL37" s="254">
        <v>8.1610874804308557E-3</v>
      </c>
      <c r="EM37" s="254">
        <v>0</v>
      </c>
      <c r="EN37" s="254">
        <v>0</v>
      </c>
      <c r="EO37" s="247">
        <v>2</v>
      </c>
      <c r="EP37" s="247">
        <v>3</v>
      </c>
      <c r="EQ37" s="247">
        <v>2</v>
      </c>
      <c r="ER37" s="247">
        <v>2</v>
      </c>
      <c r="ES37" s="247">
        <v>21.4</v>
      </c>
      <c r="ET37" s="247">
        <v>120</v>
      </c>
      <c r="EU37" s="247">
        <v>69.2</v>
      </c>
      <c r="EV37" s="247">
        <v>62.5</v>
      </c>
      <c r="EW37" s="247" t="s">
        <v>477</v>
      </c>
      <c r="EX37" s="247" t="s">
        <v>477</v>
      </c>
      <c r="EY37" s="247" t="s">
        <v>477</v>
      </c>
      <c r="EZ37" s="247" t="s">
        <v>477</v>
      </c>
      <c r="FA37" s="247" t="s">
        <v>479</v>
      </c>
      <c r="FB37" s="247" t="s">
        <v>479</v>
      </c>
      <c r="FC37" s="247" t="s">
        <v>479</v>
      </c>
      <c r="FD37" s="247" t="s">
        <v>479</v>
      </c>
      <c r="FE37" s="248">
        <v>0</v>
      </c>
      <c r="FF37" s="253">
        <v>0</v>
      </c>
      <c r="FG37" s="248">
        <v>185590</v>
      </c>
      <c r="FH37" s="253">
        <v>8.2467574935451082E-4</v>
      </c>
      <c r="FI37" s="254">
        <v>0</v>
      </c>
      <c r="FJ37" s="248">
        <v>2571935.290000001</v>
      </c>
      <c r="FK37" s="253">
        <v>1.142848570813116E-2</v>
      </c>
      <c r="FL37" s="254">
        <v>0</v>
      </c>
      <c r="FM37" s="248">
        <v>1374677</v>
      </c>
      <c r="FN37" s="253">
        <v>6.1084260202349857E-3</v>
      </c>
      <c r="FO37" s="254">
        <v>0</v>
      </c>
      <c r="FP37" s="247" t="s">
        <v>489</v>
      </c>
      <c r="FQ37" s="248">
        <v>0</v>
      </c>
      <c r="FR37" s="253">
        <v>0</v>
      </c>
      <c r="FS37" s="254">
        <v>0</v>
      </c>
      <c r="FT37" s="254">
        <v>0</v>
      </c>
      <c r="FU37" s="247" t="s">
        <v>490</v>
      </c>
      <c r="FV37" s="248">
        <v>0</v>
      </c>
      <c r="FW37" s="253">
        <v>0</v>
      </c>
      <c r="FX37" s="254">
        <v>0</v>
      </c>
      <c r="FY37" s="247" t="s">
        <v>531</v>
      </c>
      <c r="FZ37" s="248">
        <v>1604274.75</v>
      </c>
      <c r="GA37" s="253">
        <v>7.1286517680196702E-3</v>
      </c>
      <c r="GB37" s="254">
        <v>0</v>
      </c>
      <c r="GC37" s="247" t="s">
        <v>532</v>
      </c>
      <c r="GD37" s="248">
        <v>19848.7</v>
      </c>
      <c r="GE37" s="253">
        <v>8.8198402641375507E-5</v>
      </c>
      <c r="GF37" s="254">
        <v>0</v>
      </c>
      <c r="GG37" s="247" t="s">
        <v>533</v>
      </c>
      <c r="GH37" s="248">
        <v>39655</v>
      </c>
      <c r="GI37" s="253">
        <v>1.7620839937848551E-4</v>
      </c>
      <c r="GJ37" s="254">
        <v>0</v>
      </c>
      <c r="GK37" s="247" t="s">
        <v>494</v>
      </c>
      <c r="GL37" s="248">
        <v>0</v>
      </c>
      <c r="GM37" s="253">
        <v>0</v>
      </c>
      <c r="GN37" s="254">
        <v>0</v>
      </c>
      <c r="GO37" s="247" t="s">
        <v>495</v>
      </c>
      <c r="GP37" s="248">
        <v>0</v>
      </c>
      <c r="GQ37" s="253">
        <v>0</v>
      </c>
      <c r="GR37" s="254">
        <v>0</v>
      </c>
      <c r="GS37" s="248">
        <v>223189660.11978313</v>
      </c>
      <c r="GT37" s="253">
        <v>0.99175117305598759</v>
      </c>
      <c r="GU37" s="248">
        <v>1856365.7216033237</v>
      </c>
      <c r="GV37" s="253">
        <v>8.2488269440123291E-3</v>
      </c>
      <c r="GW37" s="253">
        <v>0</v>
      </c>
      <c r="GX37" s="248">
        <v>225046025.84138647</v>
      </c>
      <c r="GY37" s="253">
        <v>1</v>
      </c>
      <c r="GZ37" s="253">
        <v>1.4999999999999999E-2</v>
      </c>
      <c r="HA37" s="248">
        <v>88759.583073702539</v>
      </c>
      <c r="HB37" s="247" t="s">
        <v>488</v>
      </c>
      <c r="HC37" s="247" t="s">
        <v>464</v>
      </c>
      <c r="HD37" s="254">
        <v>0</v>
      </c>
      <c r="HE37" s="254">
        <v>0</v>
      </c>
      <c r="HF37" s="248">
        <v>0</v>
      </c>
      <c r="HG37" s="248">
        <v>88759.583073702539</v>
      </c>
      <c r="HH37" s="253">
        <v>3.9345968131054328E-4</v>
      </c>
      <c r="HI37" s="253">
        <v>0</v>
      </c>
      <c r="HJ37" s="248">
        <v>225134785.42446017</v>
      </c>
      <c r="HK37" s="248">
        <v>29092469.911636181</v>
      </c>
      <c r="HL37" s="254">
        <v>0</v>
      </c>
      <c r="HM37" s="248">
        <v>0</v>
      </c>
      <c r="HN37" s="248">
        <v>452707.5</v>
      </c>
      <c r="HO37" s="248">
        <v>0</v>
      </c>
      <c r="HP37" s="248">
        <v>0</v>
      </c>
      <c r="HQ37" s="248">
        <v>225587492.92446017</v>
      </c>
      <c r="HR37" s="253">
        <v>0.74810938504935109</v>
      </c>
      <c r="HS37" s="253">
        <v>0.87752431235979933</v>
      </c>
      <c r="HT37" s="247" t="s">
        <v>498</v>
      </c>
      <c r="HU37" s="255">
        <v>1.2970103009174763</v>
      </c>
      <c r="HV37" s="14">
        <v>2563257.9200000013</v>
      </c>
      <c r="HW37" s="14">
        <v>223024235.00446019</v>
      </c>
    </row>
    <row r="38" spans="1:231" x14ac:dyDescent="0.4">
      <c r="A38" s="18">
        <v>332</v>
      </c>
      <c r="B38" s="19" t="s">
        <v>321</v>
      </c>
      <c r="C38" s="19">
        <v>10002054</v>
      </c>
      <c r="D38" s="20">
        <v>4265</v>
      </c>
      <c r="E38" s="20">
        <v>5321</v>
      </c>
      <c r="F38" s="20">
        <v>5831</v>
      </c>
      <c r="G38" s="20">
        <v>5525</v>
      </c>
      <c r="H38" s="155"/>
      <c r="I38" s="247" t="s">
        <v>464</v>
      </c>
      <c r="J38" s="247">
        <v>0</v>
      </c>
      <c r="K38" s="248">
        <v>3227.8734599999998</v>
      </c>
      <c r="L38" s="249">
        <v>26742</v>
      </c>
      <c r="M38" s="248">
        <v>86319792.067319989</v>
      </c>
      <c r="N38" s="250">
        <v>0.3713062889368397</v>
      </c>
      <c r="O38" s="250">
        <v>3.0980148769524568E-2</v>
      </c>
      <c r="P38" s="248">
        <v>4551.3316800000002</v>
      </c>
      <c r="Q38" s="249">
        <v>10742</v>
      </c>
      <c r="R38" s="248">
        <v>48890404.906560004</v>
      </c>
      <c r="S38" s="250">
        <v>0.2103030414660482</v>
      </c>
      <c r="T38" s="250">
        <v>3.1551205250767392E-2</v>
      </c>
      <c r="U38" s="251">
        <v>5129.2785599999997</v>
      </c>
      <c r="V38" s="251">
        <v>6788</v>
      </c>
      <c r="W38" s="251">
        <v>34817542.865279995</v>
      </c>
      <c r="X38" s="250">
        <v>0.14976834769393388</v>
      </c>
      <c r="Y38" s="250">
        <v>2.7996139870399239E-2</v>
      </c>
      <c r="Z38" s="248">
        <v>170027739.83916</v>
      </c>
      <c r="AA38" s="248">
        <v>471.58859999999999</v>
      </c>
      <c r="AB38" s="248">
        <v>471.58859999999999</v>
      </c>
      <c r="AC38" s="252">
        <v>6605</v>
      </c>
      <c r="AD38" s="252">
        <v>4118.0000000000018</v>
      </c>
      <c r="AE38" s="248">
        <v>5056844.5578000005</v>
      </c>
      <c r="AF38" s="253">
        <v>0.26</v>
      </c>
      <c r="AG38" s="253">
        <v>0.26</v>
      </c>
      <c r="AH38" s="248">
        <v>591.99419999999998</v>
      </c>
      <c r="AI38" s="248">
        <v>867.92369999999994</v>
      </c>
      <c r="AJ38" s="252">
        <v>6900.0000000000009</v>
      </c>
      <c r="AK38" s="252">
        <v>5201</v>
      </c>
      <c r="AL38" s="248">
        <v>8598831.1436999999</v>
      </c>
      <c r="AM38" s="253">
        <v>0.26</v>
      </c>
      <c r="AN38" s="253">
        <v>0.26</v>
      </c>
      <c r="AO38" s="248">
        <v>220.74359999999999</v>
      </c>
      <c r="AP38" s="248">
        <v>321.08159999999998</v>
      </c>
      <c r="AQ38" s="252">
        <v>1887.9428284095954</v>
      </c>
      <c r="AR38" s="252">
        <v>1161.9127049545129</v>
      </c>
      <c r="AS38" s="248">
        <v>789820.08690443926</v>
      </c>
      <c r="AT38" s="253">
        <v>0.26</v>
      </c>
      <c r="AU38" s="253">
        <v>0.26</v>
      </c>
      <c r="AV38" s="248">
        <v>270.9126</v>
      </c>
      <c r="AW38" s="248">
        <v>426.43649999999997</v>
      </c>
      <c r="AX38" s="252">
        <v>4959.1570840631848</v>
      </c>
      <c r="AY38" s="252">
        <v>2973.7595288709613</v>
      </c>
      <c r="AZ38" s="248">
        <v>2611617.7447853573</v>
      </c>
      <c r="BA38" s="253">
        <v>0.26</v>
      </c>
      <c r="BB38" s="253">
        <v>0.26</v>
      </c>
      <c r="BC38" s="248">
        <v>421.41959999999995</v>
      </c>
      <c r="BD38" s="248">
        <v>597.01109999999994</v>
      </c>
      <c r="BE38" s="252">
        <v>2146.7316257877478</v>
      </c>
      <c r="BF38" s="252">
        <v>1506.8112192010435</v>
      </c>
      <c r="BG38" s="248">
        <v>1804257.8065143782</v>
      </c>
      <c r="BH38" s="253">
        <v>0.26</v>
      </c>
      <c r="BI38" s="253">
        <v>0.26</v>
      </c>
      <c r="BJ38" s="248">
        <v>461.5548</v>
      </c>
      <c r="BK38" s="248">
        <v>652.197</v>
      </c>
      <c r="BL38" s="252">
        <v>3662.1249488174062</v>
      </c>
      <c r="BM38" s="252">
        <v>2466.51855432409</v>
      </c>
      <c r="BN38" s="248">
        <v>3298927.3499009367</v>
      </c>
      <c r="BO38" s="253">
        <v>0.26</v>
      </c>
      <c r="BP38" s="253">
        <v>0.26</v>
      </c>
      <c r="BQ38" s="248">
        <v>491.65619999999996</v>
      </c>
      <c r="BR38" s="248">
        <v>702.36599999999999</v>
      </c>
      <c r="BS38" s="252">
        <v>2105.5660986881335</v>
      </c>
      <c r="BT38" s="252">
        <v>1282.7339512796598</v>
      </c>
      <c r="BU38" s="248">
        <v>1936163.3413543222</v>
      </c>
      <c r="BV38" s="253">
        <v>0.26</v>
      </c>
      <c r="BW38" s="253">
        <v>0.26</v>
      </c>
      <c r="BX38" s="248">
        <v>642.16319999999996</v>
      </c>
      <c r="BY38" s="248">
        <v>893.00819999999999</v>
      </c>
      <c r="BZ38" s="252">
        <v>1108.2852151408622</v>
      </c>
      <c r="CA38" s="252">
        <v>707.58070122434037</v>
      </c>
      <c r="CB38" s="248">
        <v>1343575.3486226304</v>
      </c>
      <c r="CC38" s="253">
        <v>0.26</v>
      </c>
      <c r="CD38" s="253">
        <v>0.26</v>
      </c>
      <c r="CE38" s="248">
        <v>25440037.379582062</v>
      </c>
      <c r="CF38" s="253">
        <v>0.10943082279971456</v>
      </c>
      <c r="CG38" s="248">
        <v>0</v>
      </c>
      <c r="CH38" s="249">
        <v>353.24516470732561</v>
      </c>
      <c r="CI38" s="248">
        <v>0</v>
      </c>
      <c r="CJ38" s="250">
        <v>0</v>
      </c>
      <c r="CK38" s="250">
        <v>0</v>
      </c>
      <c r="CL38" s="247" t="s">
        <v>466</v>
      </c>
      <c r="CM38" s="248">
        <v>566.90970000000004</v>
      </c>
      <c r="CN38" s="249">
        <v>1423.753038823517</v>
      </c>
      <c r="CO38" s="248">
        <v>807139.40811352851</v>
      </c>
      <c r="CP38" s="250">
        <v>0</v>
      </c>
      <c r="CQ38" s="247" t="s">
        <v>467</v>
      </c>
      <c r="CR38" s="248">
        <v>1535.1713999999999</v>
      </c>
      <c r="CS38" s="249">
        <v>224.5704755692488</v>
      </c>
      <c r="CT38" s="248">
        <v>344754.17137830949</v>
      </c>
      <c r="CU38" s="250">
        <v>0</v>
      </c>
      <c r="CV38" s="250">
        <v>4.9548929626443442E-3</v>
      </c>
      <c r="CW38" s="248">
        <v>0</v>
      </c>
      <c r="CX38" s="248">
        <v>0</v>
      </c>
      <c r="CY38" s="251">
        <v>63.027395264116691</v>
      </c>
      <c r="CZ38" s="251">
        <v>4.48000000000002</v>
      </c>
      <c r="DA38" s="248">
        <v>0</v>
      </c>
      <c r="DB38" s="254">
        <v>0</v>
      </c>
      <c r="DC38" s="254">
        <v>0</v>
      </c>
      <c r="DD38" s="254">
        <v>0</v>
      </c>
      <c r="DE38" s="248">
        <v>1151893.5794918379</v>
      </c>
      <c r="DF38" s="248">
        <v>1133.8194000000001</v>
      </c>
      <c r="DG38" s="250">
        <v>0.32059407819266944</v>
      </c>
      <c r="DH38" s="252">
        <v>8573.3268390283665</v>
      </c>
      <c r="DI38" s="248">
        <v>9720604.2926310394</v>
      </c>
      <c r="DJ38" s="254">
        <v>1</v>
      </c>
      <c r="DK38" s="250">
        <v>0.64527133999999997</v>
      </c>
      <c r="DL38" s="250">
        <v>0.64527133999999997</v>
      </c>
      <c r="DM38" s="250">
        <v>0.64527133999999997</v>
      </c>
      <c r="DN38" s="250">
        <v>0.63585522999999999</v>
      </c>
      <c r="DO38" s="250">
        <v>0.58045405000000005</v>
      </c>
      <c r="DP38" s="248">
        <v>1715.7798</v>
      </c>
      <c r="DQ38" s="250">
        <v>0.2521879410270651</v>
      </c>
      <c r="DR38" s="250">
        <v>0.25370173334469154</v>
      </c>
      <c r="DS38" s="250">
        <v>0.25442290383610466</v>
      </c>
      <c r="DT38" s="250">
        <v>0.26547849740632701</v>
      </c>
      <c r="DU38" s="250">
        <v>0.24857831629551277</v>
      </c>
      <c r="DV38" s="252">
        <v>4466.7567955066206</v>
      </c>
      <c r="DW38" s="248">
        <v>7663971.0812429907</v>
      </c>
      <c r="DX38" s="254">
        <v>1</v>
      </c>
      <c r="DY38" s="248">
        <v>17384575.373874031</v>
      </c>
      <c r="DZ38" s="250">
        <v>7.4780094022721275E-2</v>
      </c>
      <c r="EA38" s="248">
        <v>121710</v>
      </c>
      <c r="EB38" s="248">
        <v>121710</v>
      </c>
      <c r="EC38" s="248">
        <v>11805870</v>
      </c>
      <c r="ED38" s="253">
        <v>5.0783182771710622E-2</v>
      </c>
      <c r="EE38" s="253">
        <v>0</v>
      </c>
      <c r="EF38" s="253">
        <v>0</v>
      </c>
      <c r="EG38" s="248">
        <v>0</v>
      </c>
      <c r="EH38" s="248">
        <v>0</v>
      </c>
      <c r="EI38" s="248">
        <v>0</v>
      </c>
      <c r="EJ38" s="248">
        <v>0</v>
      </c>
      <c r="EK38" s="248">
        <v>0</v>
      </c>
      <c r="EL38" s="254">
        <v>0</v>
      </c>
      <c r="EM38" s="254">
        <v>0</v>
      </c>
      <c r="EN38" s="254">
        <v>0</v>
      </c>
      <c r="EO38" s="247">
        <v>2</v>
      </c>
      <c r="EP38" s="247">
        <v>3</v>
      </c>
      <c r="EQ38" s="247">
        <v>2</v>
      </c>
      <c r="ER38" s="247">
        <v>2</v>
      </c>
      <c r="ES38" s="247">
        <v>21.4</v>
      </c>
      <c r="ET38" s="247">
        <v>120</v>
      </c>
      <c r="EU38" s="247">
        <v>69.2</v>
      </c>
      <c r="EV38" s="247">
        <v>62.5</v>
      </c>
      <c r="EW38" s="247" t="s">
        <v>477</v>
      </c>
      <c r="EX38" s="247" t="s">
        <v>477</v>
      </c>
      <c r="EY38" s="247" t="s">
        <v>477</v>
      </c>
      <c r="EZ38" s="247" t="s">
        <v>477</v>
      </c>
      <c r="FA38" s="247" t="s">
        <v>479</v>
      </c>
      <c r="FB38" s="247" t="s">
        <v>479</v>
      </c>
      <c r="FC38" s="247" t="s">
        <v>479</v>
      </c>
      <c r="FD38" s="247" t="s">
        <v>479</v>
      </c>
      <c r="FE38" s="248">
        <v>0</v>
      </c>
      <c r="FF38" s="253">
        <v>0</v>
      </c>
      <c r="FG38" s="248">
        <v>0</v>
      </c>
      <c r="FH38" s="253">
        <v>0</v>
      </c>
      <c r="FI38" s="254">
        <v>0</v>
      </c>
      <c r="FJ38" s="248">
        <v>2412040.3199999998</v>
      </c>
      <c r="FK38" s="253">
        <v>1.0375439033573583E-2</v>
      </c>
      <c r="FL38" s="254">
        <v>0</v>
      </c>
      <c r="FM38" s="248">
        <v>1863122.7590452021</v>
      </c>
      <c r="FN38" s="253">
        <v>8.0142593132675743E-3</v>
      </c>
      <c r="FO38" s="254">
        <v>0</v>
      </c>
      <c r="FP38" s="247" t="s">
        <v>489</v>
      </c>
      <c r="FQ38" s="248">
        <v>0</v>
      </c>
      <c r="FR38" s="253">
        <v>0</v>
      </c>
      <c r="FS38" s="254">
        <v>0</v>
      </c>
      <c r="FT38" s="254">
        <v>0</v>
      </c>
      <c r="FU38" s="247" t="s">
        <v>490</v>
      </c>
      <c r="FV38" s="248">
        <v>0</v>
      </c>
      <c r="FW38" s="253">
        <v>0</v>
      </c>
      <c r="FX38" s="254">
        <v>0</v>
      </c>
      <c r="FY38" s="247" t="s">
        <v>491</v>
      </c>
      <c r="FZ38" s="248">
        <v>0</v>
      </c>
      <c r="GA38" s="253">
        <v>0</v>
      </c>
      <c r="GB38" s="254">
        <v>0</v>
      </c>
      <c r="GC38" s="247" t="s">
        <v>492</v>
      </c>
      <c r="GD38" s="248">
        <v>0</v>
      </c>
      <c r="GE38" s="253">
        <v>0</v>
      </c>
      <c r="GF38" s="254">
        <v>0</v>
      </c>
      <c r="GG38" s="247" t="s">
        <v>493</v>
      </c>
      <c r="GH38" s="248">
        <v>0</v>
      </c>
      <c r="GI38" s="253">
        <v>0</v>
      </c>
      <c r="GJ38" s="254">
        <v>0</v>
      </c>
      <c r="GK38" s="247" t="s">
        <v>494</v>
      </c>
      <c r="GL38" s="248">
        <v>0</v>
      </c>
      <c r="GM38" s="253">
        <v>0</v>
      </c>
      <c r="GN38" s="254">
        <v>0</v>
      </c>
      <c r="GO38" s="247" t="s">
        <v>495</v>
      </c>
      <c r="GP38" s="248">
        <v>0</v>
      </c>
      <c r="GQ38" s="253">
        <v>0</v>
      </c>
      <c r="GR38" s="254">
        <v>0</v>
      </c>
      <c r="GS38" s="248">
        <v>230085279.25115314</v>
      </c>
      <c r="GT38" s="253">
        <v>0.98971636900045379</v>
      </c>
      <c r="GU38" s="248">
        <v>2390697.1576473136</v>
      </c>
      <c r="GV38" s="253">
        <v>1.028363099954621E-2</v>
      </c>
      <c r="GW38" s="253">
        <v>0</v>
      </c>
      <c r="GX38" s="248">
        <v>232475976.40880045</v>
      </c>
      <c r="GY38" s="253">
        <v>1</v>
      </c>
      <c r="GZ38" s="253">
        <v>1.7581510000000002E-2</v>
      </c>
      <c r="HA38" s="248">
        <v>610817.63236964948</v>
      </c>
      <c r="HB38" s="247">
        <v>0</v>
      </c>
      <c r="HC38" s="247" t="s">
        <v>464</v>
      </c>
      <c r="HD38" s="254">
        <v>0</v>
      </c>
      <c r="HE38" s="254">
        <v>0</v>
      </c>
      <c r="HF38" s="248">
        <v>0</v>
      </c>
      <c r="HG38" s="248">
        <v>610817.63236964948</v>
      </c>
      <c r="HH38" s="253">
        <v>2.6096115870715949E-3</v>
      </c>
      <c r="HI38" s="253">
        <v>0</v>
      </c>
      <c r="HJ38" s="248">
        <v>233086794.04117009</v>
      </c>
      <c r="HK38" s="248">
        <v>29190493.092565358</v>
      </c>
      <c r="HL38" s="254">
        <v>0</v>
      </c>
      <c r="HM38" s="248">
        <v>0</v>
      </c>
      <c r="HN38" s="248">
        <v>977783</v>
      </c>
      <c r="HO38" s="248">
        <v>0</v>
      </c>
      <c r="HP38" s="248">
        <v>0</v>
      </c>
      <c r="HQ38" s="248">
        <v>234064577.04117009</v>
      </c>
      <c r="HR38" s="253">
        <v>0.73137767809682175</v>
      </c>
      <c r="HS38" s="253">
        <v>0.92054348788190199</v>
      </c>
      <c r="HT38" s="247" t="s">
        <v>498</v>
      </c>
      <c r="HU38" s="255">
        <v>1.3360403463096988</v>
      </c>
      <c r="HV38" s="14">
        <v>2406148.2737000003</v>
      </c>
      <c r="HW38" s="14">
        <v>231658428.76747009</v>
      </c>
    </row>
    <row r="39" spans="1:231" x14ac:dyDescent="0.4">
      <c r="A39" s="18">
        <v>840</v>
      </c>
      <c r="B39" s="19" t="s">
        <v>322</v>
      </c>
      <c r="C39" s="19">
        <v>10002064</v>
      </c>
      <c r="D39" s="20">
        <v>4265</v>
      </c>
      <c r="E39" s="20">
        <v>5321</v>
      </c>
      <c r="F39" s="20">
        <v>5831</v>
      </c>
      <c r="G39" s="20">
        <v>5525</v>
      </c>
      <c r="H39" s="155"/>
      <c r="I39" s="247" t="s">
        <v>464</v>
      </c>
      <c r="J39" s="247">
        <v>0</v>
      </c>
      <c r="K39" s="248">
        <v>3238.1050718727656</v>
      </c>
      <c r="L39" s="249">
        <v>38167.166666666672</v>
      </c>
      <c r="M39" s="248">
        <v>123589295.96234651</v>
      </c>
      <c r="N39" s="250">
        <v>0.34972578511625352</v>
      </c>
      <c r="O39" s="256">
        <v>9.8303019999999991E-2</v>
      </c>
      <c r="P39" s="248">
        <v>4565.758348155071</v>
      </c>
      <c r="Q39" s="249">
        <v>16212</v>
      </c>
      <c r="R39" s="248">
        <v>74020074.34029001</v>
      </c>
      <c r="S39" s="250">
        <v>0.20945769139188386</v>
      </c>
      <c r="T39" s="256">
        <v>9.8303019999999991E-2</v>
      </c>
      <c r="U39" s="251">
        <v>5145.537186016033</v>
      </c>
      <c r="V39" s="251">
        <v>10359</v>
      </c>
      <c r="W39" s="251">
        <v>53302619.709940083</v>
      </c>
      <c r="X39" s="250">
        <v>0.15083264599622981</v>
      </c>
      <c r="Y39" s="256">
        <v>9.8303019999999991E-2</v>
      </c>
      <c r="Z39" s="248">
        <v>250911990.01257658</v>
      </c>
      <c r="AA39" s="248">
        <v>473.08342672682619</v>
      </c>
      <c r="AB39" s="248">
        <v>473.08342672682619</v>
      </c>
      <c r="AC39" s="252">
        <v>12254.760842627013</v>
      </c>
      <c r="AD39" s="252">
        <v>7370</v>
      </c>
      <c r="AE39" s="248">
        <v>9284149.1081244238</v>
      </c>
      <c r="AF39" s="253">
        <v>0</v>
      </c>
      <c r="AG39" s="253">
        <v>0</v>
      </c>
      <c r="AH39" s="248">
        <v>593.87068461452645</v>
      </c>
      <c r="AI39" s="248">
        <v>870.67481727383972</v>
      </c>
      <c r="AJ39" s="252">
        <v>12752.882280049567</v>
      </c>
      <c r="AK39" s="252">
        <v>8681.0000000000018</v>
      </c>
      <c r="AL39" s="248">
        <v>15131891.019215703</v>
      </c>
      <c r="AM39" s="253">
        <v>0.24575754999999999</v>
      </c>
      <c r="AN39" s="253">
        <v>0.24575754999999999</v>
      </c>
      <c r="AO39" s="248">
        <v>221.44330612745054</v>
      </c>
      <c r="AP39" s="248">
        <v>322.09935436720082</v>
      </c>
      <c r="AQ39" s="252">
        <v>5208.2449784542687</v>
      </c>
      <c r="AR39" s="252">
        <v>3679.391038981948</v>
      </c>
      <c r="AS39" s="248">
        <v>2338460.4652711553</v>
      </c>
      <c r="AT39" s="253">
        <v>0.24575754999999999</v>
      </c>
      <c r="AU39" s="253">
        <v>0.24575754999999999</v>
      </c>
      <c r="AV39" s="248">
        <v>271.77133024732569</v>
      </c>
      <c r="AW39" s="248">
        <v>427.78820501893858</v>
      </c>
      <c r="AX39" s="252">
        <v>6347.0816780005907</v>
      </c>
      <c r="AY39" s="252">
        <v>4251.4270618372666</v>
      </c>
      <c r="AZ39" s="248">
        <v>3543665.1823709533</v>
      </c>
      <c r="BA39" s="253">
        <v>0.24575754999999999</v>
      </c>
      <c r="BB39" s="253">
        <v>0.24575754999999999</v>
      </c>
      <c r="BC39" s="248">
        <v>422.75540260695107</v>
      </c>
      <c r="BD39" s="248">
        <v>598.90348702651397</v>
      </c>
      <c r="BE39" s="252">
        <v>4110.8990126531235</v>
      </c>
      <c r="BF39" s="252">
        <v>2835.8780106174918</v>
      </c>
      <c r="BG39" s="248">
        <v>3436321.9965113178</v>
      </c>
      <c r="BH39" s="253">
        <v>0.24575754999999999</v>
      </c>
      <c r="BI39" s="253">
        <v>0.24575754999999999</v>
      </c>
      <c r="BJ39" s="248">
        <v>463.01782190285115</v>
      </c>
      <c r="BK39" s="248">
        <v>654.26431355837667</v>
      </c>
      <c r="BL39" s="252">
        <v>3172.9576409959727</v>
      </c>
      <c r="BM39" s="252">
        <v>2016.6880517526131</v>
      </c>
      <c r="BN39" s="248">
        <v>2788582.9597652676</v>
      </c>
      <c r="BO39" s="253">
        <v>0.24575754999999999</v>
      </c>
      <c r="BP39" s="253">
        <v>0.24575754999999999</v>
      </c>
      <c r="BQ39" s="248">
        <v>493.21463637477621</v>
      </c>
      <c r="BR39" s="248">
        <v>704.59233767825174</v>
      </c>
      <c r="BS39" s="252">
        <v>3603.0808427573393</v>
      </c>
      <c r="BT39" s="252">
        <v>2431.7478798542688</v>
      </c>
      <c r="BU39" s="248">
        <v>3490483.1310001351</v>
      </c>
      <c r="BV39" s="253">
        <v>0.24575754999999999</v>
      </c>
      <c r="BW39" s="253">
        <v>0.24575754999999999</v>
      </c>
      <c r="BX39" s="248">
        <v>644.19870873440163</v>
      </c>
      <c r="BY39" s="248">
        <v>895.8388293337772</v>
      </c>
      <c r="BZ39" s="252">
        <v>2446.4757902743409</v>
      </c>
      <c r="CA39" s="252">
        <v>1493.2111880110358</v>
      </c>
      <c r="CB39" s="248">
        <v>2913693.1076606102</v>
      </c>
      <c r="CC39" s="253">
        <v>0.24575754999999999</v>
      </c>
      <c r="CD39" s="253">
        <v>0.24575754999999999</v>
      </c>
      <c r="CE39" s="248">
        <v>42927246.969919562</v>
      </c>
      <c r="CF39" s="253">
        <v>0.12147302104551447</v>
      </c>
      <c r="CG39" s="248">
        <v>0</v>
      </c>
      <c r="CH39" s="249">
        <v>575.74747018814571</v>
      </c>
      <c r="CI39" s="248">
        <v>0</v>
      </c>
      <c r="CJ39" s="250">
        <v>0</v>
      </c>
      <c r="CK39" s="256">
        <v>0</v>
      </c>
      <c r="CL39" s="247" t="s">
        <v>466</v>
      </c>
      <c r="CM39" s="248">
        <v>568.70667255458886</v>
      </c>
      <c r="CN39" s="249">
        <v>633.41811309319371</v>
      </c>
      <c r="CO39" s="248">
        <v>360229.10743303644</v>
      </c>
      <c r="CP39" s="250">
        <v>0.24575754999999999</v>
      </c>
      <c r="CQ39" s="247" t="s">
        <v>467</v>
      </c>
      <c r="CR39" s="248">
        <v>1540.0375380681789</v>
      </c>
      <c r="CS39" s="249">
        <v>107.15633891819456</v>
      </c>
      <c r="CT39" s="248">
        <v>165024.78437597575</v>
      </c>
      <c r="CU39" s="250">
        <v>0.24575754999999999</v>
      </c>
      <c r="CV39" s="250">
        <v>1.4863328435355766E-3</v>
      </c>
      <c r="CW39" s="248">
        <v>931.06844621768983</v>
      </c>
      <c r="CX39" s="248">
        <v>1338.7254415886784</v>
      </c>
      <c r="CY39" s="251">
        <v>173.0875464684016</v>
      </c>
      <c r="CZ39" s="251">
        <v>10.200000000000005</v>
      </c>
      <c r="DA39" s="248">
        <v>174811.35245417137</v>
      </c>
      <c r="DB39" s="254">
        <v>4.9467097460362004E-4</v>
      </c>
      <c r="DC39" s="254">
        <v>0.24575754999999999</v>
      </c>
      <c r="DD39" s="254">
        <v>0.24575754999999999</v>
      </c>
      <c r="DE39" s="248">
        <v>700065.24426318356</v>
      </c>
      <c r="DF39" s="248">
        <v>1137.4133451091777</v>
      </c>
      <c r="DG39" s="250">
        <v>0.275481897897981</v>
      </c>
      <c r="DH39" s="252">
        <v>10514.363510721892</v>
      </c>
      <c r="DI39" s="248">
        <v>11959177.372424066</v>
      </c>
      <c r="DJ39" s="254">
        <v>0.24575754999999999</v>
      </c>
      <c r="DK39" s="250">
        <v>0.64527133999999997</v>
      </c>
      <c r="DL39" s="250">
        <v>0.64527133999999997</v>
      </c>
      <c r="DM39" s="250">
        <v>0.64527133999999997</v>
      </c>
      <c r="DN39" s="250">
        <v>0.63585522999999999</v>
      </c>
      <c r="DO39" s="250">
        <v>0.58045405000000005</v>
      </c>
      <c r="DP39" s="248">
        <v>1721.2184248997294</v>
      </c>
      <c r="DQ39" s="250">
        <v>0.21014317711318387</v>
      </c>
      <c r="DR39" s="250">
        <v>0.21011872111386415</v>
      </c>
      <c r="DS39" s="250">
        <v>0.21302985683251466</v>
      </c>
      <c r="DT39" s="250">
        <v>0.1897922693798442</v>
      </c>
      <c r="DU39" s="250">
        <v>0.19011041798176204</v>
      </c>
      <c r="DV39" s="252">
        <v>5389.9070170064933</v>
      </c>
      <c r="DW39" s="248">
        <v>9277207.2661679145</v>
      </c>
      <c r="DX39" s="254">
        <v>0.24575754999999999</v>
      </c>
      <c r="DY39" s="248">
        <v>21236384.638591982</v>
      </c>
      <c r="DZ39" s="250">
        <v>6.0093483282120615E-2</v>
      </c>
      <c r="EA39" s="248">
        <v>121300</v>
      </c>
      <c r="EB39" s="248">
        <v>121300</v>
      </c>
      <c r="EC39" s="248">
        <v>29354600</v>
      </c>
      <c r="ED39" s="253">
        <v>8.3065935863096893E-2</v>
      </c>
      <c r="EE39" s="253">
        <v>0</v>
      </c>
      <c r="EF39" s="253">
        <v>0</v>
      </c>
      <c r="EG39" s="248">
        <v>55000</v>
      </c>
      <c r="EH39" s="248">
        <v>80000</v>
      </c>
      <c r="EI39" s="248">
        <v>80000</v>
      </c>
      <c r="EJ39" s="248">
        <v>80000</v>
      </c>
      <c r="EK39" s="248">
        <v>1101665.5763239875</v>
      </c>
      <c r="EL39" s="254">
        <v>3.1174290266435252E-3</v>
      </c>
      <c r="EM39" s="254">
        <v>0</v>
      </c>
      <c r="EN39" s="254">
        <v>0</v>
      </c>
      <c r="EO39" s="247">
        <v>2</v>
      </c>
      <c r="EP39" s="247">
        <v>3</v>
      </c>
      <c r="EQ39" s="247">
        <v>2</v>
      </c>
      <c r="ER39" s="247">
        <v>2</v>
      </c>
      <c r="ES39" s="247">
        <v>21.4</v>
      </c>
      <c r="ET39" s="247">
        <v>120</v>
      </c>
      <c r="EU39" s="247">
        <v>69.2</v>
      </c>
      <c r="EV39" s="247">
        <v>62.5</v>
      </c>
      <c r="EW39" s="247" t="s">
        <v>477</v>
      </c>
      <c r="EX39" s="247" t="s">
        <v>477</v>
      </c>
      <c r="EY39" s="247" t="s">
        <v>477</v>
      </c>
      <c r="EZ39" s="247" t="s">
        <v>477</v>
      </c>
      <c r="FA39" s="247" t="s">
        <v>479</v>
      </c>
      <c r="FB39" s="247" t="s">
        <v>479</v>
      </c>
      <c r="FC39" s="247" t="s">
        <v>479</v>
      </c>
      <c r="FD39" s="247" t="s">
        <v>479</v>
      </c>
      <c r="FE39" s="248">
        <v>0</v>
      </c>
      <c r="FF39" s="253">
        <v>0</v>
      </c>
      <c r="FG39" s="248">
        <v>340363.3</v>
      </c>
      <c r="FH39" s="253">
        <v>9.6314022497162306E-4</v>
      </c>
      <c r="FI39" s="254">
        <v>0</v>
      </c>
      <c r="FJ39" s="248">
        <v>4127609.6</v>
      </c>
      <c r="FK39" s="253">
        <v>1.168006902841473E-2</v>
      </c>
      <c r="FL39" s="254">
        <v>0</v>
      </c>
      <c r="FM39" s="248">
        <v>1585329.2053950643</v>
      </c>
      <c r="FN39" s="253">
        <v>4.4860721691741936E-3</v>
      </c>
      <c r="FO39" s="254">
        <v>0</v>
      </c>
      <c r="FP39" s="247" t="s">
        <v>489</v>
      </c>
      <c r="FQ39" s="248">
        <v>84910</v>
      </c>
      <c r="FR39" s="253">
        <v>2.4027336819904061E-4</v>
      </c>
      <c r="FS39" s="254">
        <v>0</v>
      </c>
      <c r="FT39" s="254">
        <v>0</v>
      </c>
      <c r="FU39" s="247" t="s">
        <v>490</v>
      </c>
      <c r="FV39" s="248">
        <v>0</v>
      </c>
      <c r="FW39" s="253">
        <v>0</v>
      </c>
      <c r="FX39" s="254">
        <v>0</v>
      </c>
      <c r="FY39" s="247" t="s">
        <v>535</v>
      </c>
      <c r="FZ39" s="248">
        <v>60000</v>
      </c>
      <c r="GA39" s="253">
        <v>1.6978450231942569E-4</v>
      </c>
      <c r="GB39" s="254">
        <v>0</v>
      </c>
      <c r="GC39" s="247" t="s">
        <v>492</v>
      </c>
      <c r="GD39" s="248">
        <v>0</v>
      </c>
      <c r="GE39" s="253">
        <v>0</v>
      </c>
      <c r="GF39" s="254">
        <v>0</v>
      </c>
      <c r="GG39" s="247" t="s">
        <v>493</v>
      </c>
      <c r="GH39" s="248">
        <v>0</v>
      </c>
      <c r="GI39" s="253">
        <v>0</v>
      </c>
      <c r="GJ39" s="254">
        <v>0</v>
      </c>
      <c r="GK39" s="247" t="s">
        <v>494</v>
      </c>
      <c r="GL39" s="248">
        <v>0</v>
      </c>
      <c r="GM39" s="253">
        <v>0</v>
      </c>
      <c r="GN39" s="254">
        <v>0</v>
      </c>
      <c r="GO39" s="247" t="s">
        <v>495</v>
      </c>
      <c r="GP39" s="248">
        <v>0</v>
      </c>
      <c r="GQ39" s="253">
        <v>0</v>
      </c>
      <c r="GR39" s="254">
        <v>0</v>
      </c>
      <c r="GS39" s="248">
        <v>352430164.54707038</v>
      </c>
      <c r="GT39" s="253">
        <v>0.99728633483296092</v>
      </c>
      <c r="GU39" s="248">
        <v>958979.81145549705</v>
      </c>
      <c r="GV39" s="253">
        <v>2.7136651670391378E-3</v>
      </c>
      <c r="GW39" s="253">
        <v>9.8303019999999991E-2</v>
      </c>
      <c r="GX39" s="248">
        <v>353389144.35852587</v>
      </c>
      <c r="GY39" s="253">
        <v>1</v>
      </c>
      <c r="GZ39" s="253">
        <v>0.02</v>
      </c>
      <c r="HA39" s="248">
        <v>501677.05862456898</v>
      </c>
      <c r="HB39" s="247" t="s">
        <v>488</v>
      </c>
      <c r="HC39" s="247" t="s">
        <v>477</v>
      </c>
      <c r="HD39" s="254">
        <v>6.10737712155138E-2</v>
      </c>
      <c r="HE39" s="254">
        <v>1</v>
      </c>
      <c r="HF39" s="248">
        <v>-501677.05862456746</v>
      </c>
      <c r="HG39" s="248">
        <v>1.5643308870494366E-9</v>
      </c>
      <c r="HH39" s="253">
        <v>4.4266523520099058E-18</v>
      </c>
      <c r="HI39" s="253">
        <v>0</v>
      </c>
      <c r="HJ39" s="248">
        <v>353389144.35852587</v>
      </c>
      <c r="HK39" s="248">
        <v>38418770.467864513</v>
      </c>
      <c r="HL39" s="254">
        <v>0</v>
      </c>
      <c r="HM39" s="248">
        <v>0</v>
      </c>
      <c r="HN39" s="248">
        <v>0</v>
      </c>
      <c r="HO39" s="248">
        <v>0</v>
      </c>
      <c r="HP39" s="248">
        <v>0</v>
      </c>
      <c r="HQ39" s="248">
        <v>353389144.35852587</v>
      </c>
      <c r="HR39" s="253">
        <v>0.71001612250436708</v>
      </c>
      <c r="HS39" s="253">
        <v>0.89356363065014144</v>
      </c>
      <c r="HT39" s="247" t="s">
        <v>498</v>
      </c>
      <c r="HU39" s="255">
        <v>1.2439267432381604</v>
      </c>
      <c r="HV39" s="14">
        <v>4127609.6</v>
      </c>
      <c r="HW39" s="14">
        <v>349261534.75852585</v>
      </c>
    </row>
    <row r="40" spans="1:231" x14ac:dyDescent="0.4">
      <c r="A40" s="18">
        <v>307</v>
      </c>
      <c r="B40" s="19" t="s">
        <v>323</v>
      </c>
      <c r="C40" s="19">
        <v>10009206</v>
      </c>
      <c r="D40" s="20">
        <v>4265</v>
      </c>
      <c r="E40" s="20">
        <v>5321</v>
      </c>
      <c r="F40" s="20">
        <v>5831</v>
      </c>
      <c r="G40" s="20">
        <v>5525</v>
      </c>
      <c r="H40" s="155"/>
      <c r="I40" s="247" t="s">
        <v>464</v>
      </c>
      <c r="J40" s="247">
        <v>0</v>
      </c>
      <c r="K40" s="248">
        <v>3694.66</v>
      </c>
      <c r="L40" s="249">
        <v>28601</v>
      </c>
      <c r="M40" s="248">
        <v>105670970.66</v>
      </c>
      <c r="N40" s="250">
        <v>0.38787257029756228</v>
      </c>
      <c r="O40" s="250">
        <v>0.03</v>
      </c>
      <c r="P40" s="248">
        <v>5209.51</v>
      </c>
      <c r="Q40" s="249">
        <v>10929.666666666668</v>
      </c>
      <c r="R40" s="248">
        <v>56938207.796666674</v>
      </c>
      <c r="S40" s="250">
        <v>0.20899561032034344</v>
      </c>
      <c r="T40" s="250">
        <v>0.03</v>
      </c>
      <c r="U40" s="251">
        <v>5871.03</v>
      </c>
      <c r="V40" s="251">
        <v>6725</v>
      </c>
      <c r="W40" s="251">
        <v>39482676.75</v>
      </c>
      <c r="X40" s="250">
        <v>0.14492388228858447</v>
      </c>
      <c r="Y40" s="250">
        <v>0.03</v>
      </c>
      <c r="Z40" s="248">
        <v>202091855.20666668</v>
      </c>
      <c r="AA40" s="248">
        <v>539.79</v>
      </c>
      <c r="AB40" s="248">
        <v>539.79</v>
      </c>
      <c r="AC40" s="252">
        <v>7056</v>
      </c>
      <c r="AD40" s="252">
        <v>4261.5314842578719</v>
      </c>
      <c r="AE40" s="248">
        <v>6109090.3198875561</v>
      </c>
      <c r="AF40" s="253">
        <v>0</v>
      </c>
      <c r="AG40" s="253">
        <v>0</v>
      </c>
      <c r="AH40" s="248">
        <v>664.3</v>
      </c>
      <c r="AI40" s="248">
        <v>970.46</v>
      </c>
      <c r="AJ40" s="252">
        <v>7610</v>
      </c>
      <c r="AK40" s="252">
        <v>5229.8280859570214</v>
      </c>
      <c r="AL40" s="248">
        <v>10130661.964297852</v>
      </c>
      <c r="AM40" s="253">
        <v>0.5</v>
      </c>
      <c r="AN40" s="253">
        <v>0.5</v>
      </c>
      <c r="AO40" s="248">
        <v>252.67</v>
      </c>
      <c r="AP40" s="248">
        <v>367.51</v>
      </c>
      <c r="AQ40" s="252">
        <v>4587.9999999999991</v>
      </c>
      <c r="AR40" s="252">
        <v>2841.9547726136921</v>
      </c>
      <c r="AS40" s="248">
        <v>2203696.7584832576</v>
      </c>
      <c r="AT40" s="253">
        <v>0.5</v>
      </c>
      <c r="AU40" s="253">
        <v>0.5</v>
      </c>
      <c r="AV40" s="248">
        <v>310.08999999999997</v>
      </c>
      <c r="AW40" s="248">
        <v>488.1</v>
      </c>
      <c r="AX40" s="252">
        <v>4154.0000000000009</v>
      </c>
      <c r="AY40" s="252">
        <v>2527.0669665167393</v>
      </c>
      <c r="AZ40" s="248">
        <v>2521575.2463568207</v>
      </c>
      <c r="BA40" s="253">
        <v>0.5</v>
      </c>
      <c r="BB40" s="253">
        <v>0.5</v>
      </c>
      <c r="BC40" s="248">
        <v>482.36</v>
      </c>
      <c r="BD40" s="248">
        <v>683.35</v>
      </c>
      <c r="BE40" s="252">
        <v>2074</v>
      </c>
      <c r="BF40" s="252">
        <v>1274.2908545727137</v>
      </c>
      <c r="BG40" s="248">
        <v>1871201.2954722638</v>
      </c>
      <c r="BH40" s="253">
        <v>0.5</v>
      </c>
      <c r="BI40" s="253">
        <v>0.5</v>
      </c>
      <c r="BJ40" s="248">
        <v>528.29999999999995</v>
      </c>
      <c r="BK40" s="248">
        <v>746.51</v>
      </c>
      <c r="BL40" s="252">
        <v>1129.0000000000002</v>
      </c>
      <c r="BM40" s="252">
        <v>841.70964517741106</v>
      </c>
      <c r="BN40" s="248">
        <v>1224795.3672213892</v>
      </c>
      <c r="BO40" s="253">
        <v>0.5</v>
      </c>
      <c r="BP40" s="253">
        <v>0.5</v>
      </c>
      <c r="BQ40" s="248">
        <v>562.76</v>
      </c>
      <c r="BR40" s="248">
        <v>803.94</v>
      </c>
      <c r="BS40" s="252">
        <v>556.99999999999989</v>
      </c>
      <c r="BT40" s="252">
        <v>398.09870064967521</v>
      </c>
      <c r="BU40" s="248">
        <v>633504.78940029978</v>
      </c>
      <c r="BV40" s="253">
        <v>0.5</v>
      </c>
      <c r="BW40" s="253">
        <v>0.5</v>
      </c>
      <c r="BX40" s="248">
        <v>735.03</v>
      </c>
      <c r="BY40" s="248">
        <v>1022.15</v>
      </c>
      <c r="BZ40" s="252">
        <v>0</v>
      </c>
      <c r="CA40" s="252">
        <v>8.9999999999999929</v>
      </c>
      <c r="CB40" s="248">
        <v>9199.3499999999931</v>
      </c>
      <c r="CC40" s="253">
        <v>0.5</v>
      </c>
      <c r="CD40" s="253">
        <v>0.5</v>
      </c>
      <c r="CE40" s="248">
        <v>24703725.091119438</v>
      </c>
      <c r="CF40" s="253">
        <v>9.0676723107304125E-2</v>
      </c>
      <c r="CG40" s="248">
        <v>0</v>
      </c>
      <c r="CH40" s="249">
        <v>117.42044768414718</v>
      </c>
      <c r="CI40" s="248">
        <v>0</v>
      </c>
      <c r="CJ40" s="250">
        <v>0</v>
      </c>
      <c r="CK40" s="250">
        <v>0</v>
      </c>
      <c r="CL40" s="247" t="s">
        <v>466</v>
      </c>
      <c r="CM40" s="248">
        <v>648.89</v>
      </c>
      <c r="CN40" s="249">
        <v>9715.1720424070027</v>
      </c>
      <c r="CO40" s="248">
        <v>6304077.9865974803</v>
      </c>
      <c r="CP40" s="250">
        <v>0</v>
      </c>
      <c r="CQ40" s="247" t="s">
        <v>467</v>
      </c>
      <c r="CR40" s="248">
        <v>1757.17</v>
      </c>
      <c r="CS40" s="249">
        <v>1333.6570896893006</v>
      </c>
      <c r="CT40" s="248">
        <v>2343462.2282893485</v>
      </c>
      <c r="CU40" s="250">
        <v>0</v>
      </c>
      <c r="CV40" s="250">
        <v>3.1741391499958506E-2</v>
      </c>
      <c r="CW40" s="248">
        <v>1062.3399999999999</v>
      </c>
      <c r="CX40" s="248">
        <v>1527.48</v>
      </c>
      <c r="CY40" s="251">
        <v>467.27391759618911</v>
      </c>
      <c r="CZ40" s="251">
        <v>304.26892359174548</v>
      </c>
      <c r="DA40" s="248">
        <v>961168.46902705496</v>
      </c>
      <c r="DB40" s="254">
        <v>3.528035015122825E-3</v>
      </c>
      <c r="DC40" s="254">
        <v>0.25</v>
      </c>
      <c r="DD40" s="254">
        <v>0.25</v>
      </c>
      <c r="DE40" s="248">
        <v>9608708.6839138847</v>
      </c>
      <c r="DF40" s="248">
        <v>1265.19</v>
      </c>
      <c r="DG40" s="250">
        <v>0.28465982002068069</v>
      </c>
      <c r="DH40" s="252">
        <v>8141.555512411489</v>
      </c>
      <c r="DI40" s="248">
        <v>10300614.618747892</v>
      </c>
      <c r="DJ40" s="254">
        <v>1</v>
      </c>
      <c r="DK40" s="250">
        <v>0.64527133999999997</v>
      </c>
      <c r="DL40" s="250">
        <v>0.64527133999999997</v>
      </c>
      <c r="DM40" s="250">
        <v>0.64527133999999997</v>
      </c>
      <c r="DN40" s="250">
        <v>0.63585522999999999</v>
      </c>
      <c r="DO40" s="250">
        <v>0.58045405000000005</v>
      </c>
      <c r="DP40" s="248">
        <v>1917.43</v>
      </c>
      <c r="DQ40" s="250">
        <v>0.20666705671486585</v>
      </c>
      <c r="DR40" s="250">
        <v>0.20521203363690083</v>
      </c>
      <c r="DS40" s="250">
        <v>0.20780434690103566</v>
      </c>
      <c r="DT40" s="250">
        <v>0.21902786584975364</v>
      </c>
      <c r="DU40" s="250">
        <v>0.22095890467922225</v>
      </c>
      <c r="DV40" s="252">
        <v>3736.9526382585168</v>
      </c>
      <c r="DW40" s="248">
        <v>7165345.0971760284</v>
      </c>
      <c r="DX40" s="254">
        <v>1</v>
      </c>
      <c r="DY40" s="248">
        <v>17465959.71592392</v>
      </c>
      <c r="DZ40" s="250">
        <v>6.4110007179989811E-2</v>
      </c>
      <c r="EA40" s="248">
        <v>139310.62</v>
      </c>
      <c r="EB40" s="248">
        <v>139310.62</v>
      </c>
      <c r="EC40" s="248">
        <v>11702092.079999987</v>
      </c>
      <c r="ED40" s="253">
        <v>4.2953334341296778E-2</v>
      </c>
      <c r="EE40" s="253">
        <v>0.03</v>
      </c>
      <c r="EF40" s="253">
        <v>0.03</v>
      </c>
      <c r="EG40" s="248">
        <v>0</v>
      </c>
      <c r="EH40" s="248">
        <v>0</v>
      </c>
      <c r="EI40" s="248">
        <v>0</v>
      </c>
      <c r="EJ40" s="248">
        <v>0</v>
      </c>
      <c r="EK40" s="248">
        <v>0</v>
      </c>
      <c r="EL40" s="254">
        <v>0</v>
      </c>
      <c r="EM40" s="254">
        <v>0</v>
      </c>
      <c r="EN40" s="254">
        <v>0</v>
      </c>
      <c r="EO40" s="247">
        <v>2</v>
      </c>
      <c r="EP40" s="247">
        <v>3</v>
      </c>
      <c r="EQ40" s="247">
        <v>2</v>
      </c>
      <c r="ER40" s="247">
        <v>2</v>
      </c>
      <c r="ES40" s="247">
        <v>21.4</v>
      </c>
      <c r="ET40" s="247">
        <v>120</v>
      </c>
      <c r="EU40" s="247">
        <v>69.2</v>
      </c>
      <c r="EV40" s="247">
        <v>62.5</v>
      </c>
      <c r="EW40" s="247" t="s">
        <v>477</v>
      </c>
      <c r="EX40" s="247" t="s">
        <v>477</v>
      </c>
      <c r="EY40" s="247" t="s">
        <v>477</v>
      </c>
      <c r="EZ40" s="247" t="s">
        <v>477</v>
      </c>
      <c r="FA40" s="247" t="s">
        <v>479</v>
      </c>
      <c r="FB40" s="247" t="s">
        <v>479</v>
      </c>
      <c r="FC40" s="247" t="s">
        <v>479</v>
      </c>
      <c r="FD40" s="247" t="s">
        <v>479</v>
      </c>
      <c r="FE40" s="248">
        <v>0</v>
      </c>
      <c r="FF40" s="253">
        <v>0</v>
      </c>
      <c r="FG40" s="248">
        <v>64152</v>
      </c>
      <c r="FH40" s="253">
        <v>2.3547433107045537E-4</v>
      </c>
      <c r="FI40" s="254">
        <v>0</v>
      </c>
      <c r="FJ40" s="248">
        <v>4026323.5000000009</v>
      </c>
      <c r="FK40" s="253">
        <v>1.4778897506480778E-2</v>
      </c>
      <c r="FL40" s="254">
        <v>0</v>
      </c>
      <c r="FM40" s="248">
        <v>2654685.4729576865</v>
      </c>
      <c r="FN40" s="253">
        <v>9.7442057293173501E-3</v>
      </c>
      <c r="FO40" s="254">
        <v>0</v>
      </c>
      <c r="FP40" s="247" t="s">
        <v>489</v>
      </c>
      <c r="FQ40" s="248">
        <v>97517.433999999979</v>
      </c>
      <c r="FR40" s="253">
        <v>3.5794445284414013E-4</v>
      </c>
      <c r="FS40" s="254">
        <v>0.03</v>
      </c>
      <c r="FT40" s="254">
        <v>0.03</v>
      </c>
      <c r="FU40" s="247" t="s">
        <v>490</v>
      </c>
      <c r="FV40" s="248">
        <v>0</v>
      </c>
      <c r="FW40" s="253">
        <v>0</v>
      </c>
      <c r="FX40" s="254">
        <v>0</v>
      </c>
      <c r="FY40" s="247" t="s">
        <v>491</v>
      </c>
      <c r="FZ40" s="248">
        <v>0</v>
      </c>
      <c r="GA40" s="253">
        <v>0</v>
      </c>
      <c r="GB40" s="254">
        <v>0</v>
      </c>
      <c r="GC40" s="247" t="s">
        <v>492</v>
      </c>
      <c r="GD40" s="248">
        <v>0</v>
      </c>
      <c r="GE40" s="253">
        <v>0</v>
      </c>
      <c r="GF40" s="254">
        <v>0</v>
      </c>
      <c r="GG40" s="247" t="s">
        <v>493</v>
      </c>
      <c r="GH40" s="248">
        <v>0</v>
      </c>
      <c r="GI40" s="253">
        <v>0</v>
      </c>
      <c r="GJ40" s="254">
        <v>0</v>
      </c>
      <c r="GK40" s="247" t="s">
        <v>494</v>
      </c>
      <c r="GL40" s="248">
        <v>0</v>
      </c>
      <c r="GM40" s="253">
        <v>0</v>
      </c>
      <c r="GN40" s="254">
        <v>0</v>
      </c>
      <c r="GO40" s="247" t="s">
        <v>495</v>
      </c>
      <c r="GP40" s="248">
        <v>0</v>
      </c>
      <c r="GQ40" s="253">
        <v>0</v>
      </c>
      <c r="GR40" s="254">
        <v>0</v>
      </c>
      <c r="GS40" s="248">
        <v>272415019.18458158</v>
      </c>
      <c r="GT40" s="253">
        <v>0.99991807606987493</v>
      </c>
      <c r="GU40" s="248">
        <v>22319.137468175497</v>
      </c>
      <c r="GV40" s="253">
        <v>8.1923930125142822E-5</v>
      </c>
      <c r="GW40" s="253">
        <v>0</v>
      </c>
      <c r="GX40" s="248">
        <v>272437338.32204974</v>
      </c>
      <c r="GY40" s="253">
        <v>1</v>
      </c>
      <c r="GZ40" s="253">
        <v>5.0000000000000001E-3</v>
      </c>
      <c r="HA40" s="248">
        <v>97931.184317112347</v>
      </c>
      <c r="HB40" s="247" t="s">
        <v>488</v>
      </c>
      <c r="HC40" s="247" t="s">
        <v>464</v>
      </c>
      <c r="HD40" s="254">
        <v>0</v>
      </c>
      <c r="HE40" s="254">
        <v>0</v>
      </c>
      <c r="HF40" s="248">
        <v>0</v>
      </c>
      <c r="HG40" s="248">
        <v>97931.184317112347</v>
      </c>
      <c r="HH40" s="253">
        <v>3.5773361140962415E-4</v>
      </c>
      <c r="HI40" s="253">
        <v>0</v>
      </c>
      <c r="HJ40" s="248">
        <v>272535269.50636685</v>
      </c>
      <c r="HK40" s="248">
        <v>33420313.160416622</v>
      </c>
      <c r="HL40" s="254">
        <v>0</v>
      </c>
      <c r="HM40" s="248">
        <v>0</v>
      </c>
      <c r="HN40" s="248">
        <v>1219226</v>
      </c>
      <c r="HO40" s="248">
        <v>0</v>
      </c>
      <c r="HP40" s="248">
        <v>0</v>
      </c>
      <c r="HQ40" s="248">
        <v>273754495.50636685</v>
      </c>
      <c r="HR40" s="253">
        <v>0.74179206290649025</v>
      </c>
      <c r="HS40" s="253">
        <v>0.93184821970886544</v>
      </c>
      <c r="HT40" s="247" t="s">
        <v>498</v>
      </c>
      <c r="HU40" s="255">
        <v>1.3380044612142983</v>
      </c>
      <c r="HV40" s="14">
        <v>3986096.1100000008</v>
      </c>
      <c r="HW40" s="14">
        <v>269768399.39636683</v>
      </c>
    </row>
    <row r="41" spans="1:231" x14ac:dyDescent="0.4">
      <c r="A41" s="18">
        <v>811</v>
      </c>
      <c r="B41" s="19" t="s">
        <v>324</v>
      </c>
      <c r="C41" s="19">
        <v>10008919</v>
      </c>
      <c r="D41" s="20">
        <v>4265</v>
      </c>
      <c r="E41" s="20">
        <v>5321</v>
      </c>
      <c r="F41" s="20">
        <v>5831</v>
      </c>
      <c r="G41" s="20">
        <v>5525</v>
      </c>
      <c r="H41" s="155"/>
      <c r="I41" s="247" t="s">
        <v>464</v>
      </c>
      <c r="J41" s="247">
        <v>0</v>
      </c>
      <c r="K41" s="248">
        <v>3319</v>
      </c>
      <c r="L41" s="249">
        <v>24446</v>
      </c>
      <c r="M41" s="248">
        <v>81136274</v>
      </c>
      <c r="N41" s="250">
        <v>0.37726482951048546</v>
      </c>
      <c r="O41" s="250">
        <v>4.3299999999999998E-2</v>
      </c>
      <c r="P41" s="248">
        <v>4577</v>
      </c>
      <c r="Q41" s="249">
        <v>10648</v>
      </c>
      <c r="R41" s="248">
        <v>48735896</v>
      </c>
      <c r="S41" s="250">
        <v>0.22661059707376691</v>
      </c>
      <c r="T41" s="250">
        <v>4.2000000000000003E-2</v>
      </c>
      <c r="U41" s="251">
        <v>5687.9</v>
      </c>
      <c r="V41" s="251">
        <v>6658</v>
      </c>
      <c r="W41" s="251">
        <v>37870038.199999996</v>
      </c>
      <c r="X41" s="250">
        <v>0.17608688199163017</v>
      </c>
      <c r="Y41" s="250">
        <v>4.2000000000000003E-2</v>
      </c>
      <c r="Z41" s="248">
        <v>167742208.19999999</v>
      </c>
      <c r="AA41" s="248">
        <v>470</v>
      </c>
      <c r="AB41" s="248">
        <v>470</v>
      </c>
      <c r="AC41" s="252">
        <v>4628</v>
      </c>
      <c r="AD41" s="252">
        <v>3324.9999999999982</v>
      </c>
      <c r="AE41" s="248">
        <v>3737909.9999999991</v>
      </c>
      <c r="AF41" s="253">
        <v>0</v>
      </c>
      <c r="AG41" s="253">
        <v>0</v>
      </c>
      <c r="AH41" s="248">
        <v>590</v>
      </c>
      <c r="AI41" s="248">
        <v>865</v>
      </c>
      <c r="AJ41" s="252">
        <v>4810.0000000000009</v>
      </c>
      <c r="AK41" s="252">
        <v>3935</v>
      </c>
      <c r="AL41" s="248">
        <v>6241675</v>
      </c>
      <c r="AM41" s="253">
        <v>0</v>
      </c>
      <c r="AN41" s="253">
        <v>0</v>
      </c>
      <c r="AO41" s="248">
        <v>220</v>
      </c>
      <c r="AP41" s="248">
        <v>320</v>
      </c>
      <c r="AQ41" s="252">
        <v>1456.856702295066</v>
      </c>
      <c r="AR41" s="252">
        <v>966.20247167645107</v>
      </c>
      <c r="AS41" s="248">
        <v>629693.26544137881</v>
      </c>
      <c r="AT41" s="253">
        <v>0</v>
      </c>
      <c r="AU41" s="253">
        <v>0</v>
      </c>
      <c r="AV41" s="248">
        <v>270</v>
      </c>
      <c r="AW41" s="248">
        <v>425</v>
      </c>
      <c r="AX41" s="252">
        <v>1846.2895421813175</v>
      </c>
      <c r="AY41" s="252">
        <v>1242.0652188982522</v>
      </c>
      <c r="AZ41" s="248">
        <v>1026375.894420713</v>
      </c>
      <c r="BA41" s="253">
        <v>0</v>
      </c>
      <c r="BB41" s="253">
        <v>0</v>
      </c>
      <c r="BC41" s="248">
        <v>420</v>
      </c>
      <c r="BD41" s="248">
        <v>595</v>
      </c>
      <c r="BE41" s="252">
        <v>776.02395370653483</v>
      </c>
      <c r="BF41" s="252">
        <v>596.04606286419857</v>
      </c>
      <c r="BG41" s="248">
        <v>680577.46796094277</v>
      </c>
      <c r="BH41" s="253">
        <v>0</v>
      </c>
      <c r="BI41" s="253">
        <v>0</v>
      </c>
      <c r="BJ41" s="248">
        <v>460</v>
      </c>
      <c r="BK41" s="248">
        <v>650</v>
      </c>
      <c r="BL41" s="252">
        <v>786.20144955151761</v>
      </c>
      <c r="BM41" s="252">
        <v>499.00223880596991</v>
      </c>
      <c r="BN41" s="248">
        <v>686004.12201757845</v>
      </c>
      <c r="BO41" s="253">
        <v>0</v>
      </c>
      <c r="BP41" s="253">
        <v>0</v>
      </c>
      <c r="BQ41" s="248">
        <v>490</v>
      </c>
      <c r="BR41" s="248">
        <v>700</v>
      </c>
      <c r="BS41" s="252">
        <v>898.40288610393793</v>
      </c>
      <c r="BT41" s="252">
        <v>773.00988286766597</v>
      </c>
      <c r="BU41" s="248">
        <v>981324.33219829574</v>
      </c>
      <c r="BV41" s="253">
        <v>0</v>
      </c>
      <c r="BW41" s="253">
        <v>0</v>
      </c>
      <c r="BX41" s="248">
        <v>640</v>
      </c>
      <c r="BY41" s="248">
        <v>890</v>
      </c>
      <c r="BZ41" s="252">
        <v>385.44125163151625</v>
      </c>
      <c r="CA41" s="252">
        <v>415.01044776119346</v>
      </c>
      <c r="CB41" s="248">
        <v>616041.69955163263</v>
      </c>
      <c r="CC41" s="253">
        <v>0</v>
      </c>
      <c r="CD41" s="253">
        <v>0</v>
      </c>
      <c r="CE41" s="248">
        <v>14599601.781590542</v>
      </c>
      <c r="CF41" s="253">
        <v>6.788475740274609E-2</v>
      </c>
      <c r="CG41" s="248">
        <v>956</v>
      </c>
      <c r="CH41" s="249">
        <v>274.04386255165628</v>
      </c>
      <c r="CI41" s="248">
        <v>261985.93259938341</v>
      </c>
      <c r="CJ41" s="250">
        <v>1.2181737381266968E-3</v>
      </c>
      <c r="CK41" s="250">
        <v>0</v>
      </c>
      <c r="CL41" s="247" t="s">
        <v>466</v>
      </c>
      <c r="CM41" s="248">
        <v>515</v>
      </c>
      <c r="CN41" s="249">
        <v>622.35163433583</v>
      </c>
      <c r="CO41" s="248">
        <v>320511.09168295242</v>
      </c>
      <c r="CP41" s="250">
        <v>0</v>
      </c>
      <c r="CQ41" s="247" t="s">
        <v>467</v>
      </c>
      <c r="CR41" s="248">
        <v>206</v>
      </c>
      <c r="CS41" s="249">
        <v>75.095763278957051</v>
      </c>
      <c r="CT41" s="248">
        <v>15469.727235465152</v>
      </c>
      <c r="CU41" s="250">
        <v>0</v>
      </c>
      <c r="CV41" s="250">
        <v>1.5622327735687011E-3</v>
      </c>
      <c r="CW41" s="248">
        <v>0</v>
      </c>
      <c r="CX41" s="248">
        <v>0</v>
      </c>
      <c r="CY41" s="251">
        <v>154.95032258064515</v>
      </c>
      <c r="CZ41" s="251">
        <v>0</v>
      </c>
      <c r="DA41" s="248">
        <v>0</v>
      </c>
      <c r="DB41" s="254">
        <v>0</v>
      </c>
      <c r="DC41" s="254">
        <v>0</v>
      </c>
      <c r="DD41" s="254">
        <v>0</v>
      </c>
      <c r="DE41" s="248">
        <v>597966.75151780096</v>
      </c>
      <c r="DF41" s="248">
        <v>515</v>
      </c>
      <c r="DG41" s="250">
        <v>0.26436997659285655</v>
      </c>
      <c r="DH41" s="252">
        <v>6462.7884477889711</v>
      </c>
      <c r="DI41" s="248">
        <v>3328336.05061132</v>
      </c>
      <c r="DJ41" s="254">
        <v>1</v>
      </c>
      <c r="DK41" s="250">
        <v>0.64527133999999997</v>
      </c>
      <c r="DL41" s="250">
        <v>0.64527133999999997</v>
      </c>
      <c r="DM41" s="250">
        <v>0.64527133999999997</v>
      </c>
      <c r="DN41" s="250">
        <v>0.63585522999999999</v>
      </c>
      <c r="DO41" s="250">
        <v>0.58045405000000005</v>
      </c>
      <c r="DP41" s="248">
        <v>464</v>
      </c>
      <c r="DQ41" s="250">
        <v>0.22388514399858805</v>
      </c>
      <c r="DR41" s="250">
        <v>0.21884890953790737</v>
      </c>
      <c r="DS41" s="250">
        <v>0.21988330025257591</v>
      </c>
      <c r="DT41" s="250">
        <v>0.22173386541365112</v>
      </c>
      <c r="DU41" s="250">
        <v>0.21453977924801221</v>
      </c>
      <c r="DV41" s="252">
        <v>3804.8752686027437</v>
      </c>
      <c r="DW41" s="248">
        <v>1765462.1246316731</v>
      </c>
      <c r="DX41" s="254">
        <v>1</v>
      </c>
      <c r="DY41" s="248">
        <v>5093798.175242993</v>
      </c>
      <c r="DZ41" s="250">
        <v>2.3684978436942641E-2</v>
      </c>
      <c r="EA41" s="248">
        <v>130000</v>
      </c>
      <c r="EB41" s="248">
        <v>175000</v>
      </c>
      <c r="EC41" s="248">
        <v>19140000</v>
      </c>
      <c r="ED41" s="253">
        <v>8.8996554572258177E-2</v>
      </c>
      <c r="EE41" s="253">
        <v>0</v>
      </c>
      <c r="EF41" s="253">
        <v>0</v>
      </c>
      <c r="EG41" s="248">
        <v>10000</v>
      </c>
      <c r="EH41" s="248">
        <v>50000</v>
      </c>
      <c r="EI41" s="248">
        <v>50000</v>
      </c>
      <c r="EJ41" s="248">
        <v>50000</v>
      </c>
      <c r="EK41" s="248">
        <v>471025</v>
      </c>
      <c r="EL41" s="254">
        <v>2.1901568504387619E-3</v>
      </c>
      <c r="EM41" s="254">
        <v>0</v>
      </c>
      <c r="EN41" s="254">
        <v>0</v>
      </c>
      <c r="EO41" s="247">
        <v>2</v>
      </c>
      <c r="EP41" s="247">
        <v>3</v>
      </c>
      <c r="EQ41" s="247">
        <v>2</v>
      </c>
      <c r="ER41" s="247">
        <v>2</v>
      </c>
      <c r="ES41" s="247">
        <v>21.4</v>
      </c>
      <c r="ET41" s="247">
        <v>120</v>
      </c>
      <c r="EU41" s="247">
        <v>69.2</v>
      </c>
      <c r="EV41" s="247">
        <v>62.5</v>
      </c>
      <c r="EW41" s="247" t="s">
        <v>477</v>
      </c>
      <c r="EX41" s="247" t="s">
        <v>477</v>
      </c>
      <c r="EY41" s="247" t="s">
        <v>477</v>
      </c>
      <c r="EZ41" s="247" t="s">
        <v>477</v>
      </c>
      <c r="FA41" s="247" t="s">
        <v>501</v>
      </c>
      <c r="FB41" s="247" t="s">
        <v>501</v>
      </c>
      <c r="FC41" s="247" t="s">
        <v>479</v>
      </c>
      <c r="FD41" s="247" t="s">
        <v>479</v>
      </c>
      <c r="FE41" s="248">
        <v>0</v>
      </c>
      <c r="FF41" s="253">
        <v>0</v>
      </c>
      <c r="FG41" s="248">
        <v>148785</v>
      </c>
      <c r="FH41" s="253">
        <v>6.9181569341867461E-4</v>
      </c>
      <c r="FI41" s="254">
        <v>0</v>
      </c>
      <c r="FJ41" s="248">
        <v>2974656</v>
      </c>
      <c r="FK41" s="253">
        <v>1.3831459510851369E-2</v>
      </c>
      <c r="FL41" s="254">
        <v>0</v>
      </c>
      <c r="FM41" s="248">
        <v>1037084</v>
      </c>
      <c r="FN41" s="253">
        <v>4.8221997284229774E-3</v>
      </c>
      <c r="FO41" s="254">
        <v>0</v>
      </c>
      <c r="FP41" s="247" t="s">
        <v>489</v>
      </c>
      <c r="FQ41" s="248">
        <v>0</v>
      </c>
      <c r="FR41" s="253">
        <v>0</v>
      </c>
      <c r="FS41" s="254">
        <v>0</v>
      </c>
      <c r="FT41" s="254">
        <v>0</v>
      </c>
      <c r="FU41" s="247" t="s">
        <v>490</v>
      </c>
      <c r="FV41" s="248">
        <v>0</v>
      </c>
      <c r="FW41" s="253">
        <v>0</v>
      </c>
      <c r="FX41" s="254">
        <v>0</v>
      </c>
      <c r="FY41" s="247" t="s">
        <v>491</v>
      </c>
      <c r="FZ41" s="248">
        <v>0</v>
      </c>
      <c r="GA41" s="253">
        <v>0</v>
      </c>
      <c r="GB41" s="254">
        <v>0</v>
      </c>
      <c r="GC41" s="247" t="s">
        <v>492</v>
      </c>
      <c r="GD41" s="248">
        <v>0</v>
      </c>
      <c r="GE41" s="253">
        <v>0</v>
      </c>
      <c r="GF41" s="254">
        <v>0</v>
      </c>
      <c r="GG41" s="247" t="s">
        <v>493</v>
      </c>
      <c r="GH41" s="248">
        <v>0</v>
      </c>
      <c r="GI41" s="253">
        <v>0</v>
      </c>
      <c r="GJ41" s="254">
        <v>0</v>
      </c>
      <c r="GK41" s="247" t="s">
        <v>494</v>
      </c>
      <c r="GL41" s="248">
        <v>0</v>
      </c>
      <c r="GM41" s="253">
        <v>0</v>
      </c>
      <c r="GN41" s="254">
        <v>0</v>
      </c>
      <c r="GO41" s="247" t="s">
        <v>495</v>
      </c>
      <c r="GP41" s="248">
        <v>0</v>
      </c>
      <c r="GQ41" s="253">
        <v>0</v>
      </c>
      <c r="GR41" s="254">
        <v>0</v>
      </c>
      <c r="GS41" s="248">
        <v>211805124.90835133</v>
      </c>
      <c r="GT41" s="253">
        <v>0.98484463728265659</v>
      </c>
      <c r="GU41" s="248">
        <v>3259380.5884297998</v>
      </c>
      <c r="GV41" s="253">
        <v>1.5155362717343345E-2</v>
      </c>
      <c r="GW41" s="253">
        <v>0</v>
      </c>
      <c r="GX41" s="248">
        <v>215064505.49678114</v>
      </c>
      <c r="GY41" s="253">
        <v>1</v>
      </c>
      <c r="GZ41" s="253">
        <v>0.02</v>
      </c>
      <c r="HA41" s="248">
        <v>430400.10414442705</v>
      </c>
      <c r="HB41" s="247" t="s">
        <v>488</v>
      </c>
      <c r="HC41" s="247" t="s">
        <v>477</v>
      </c>
      <c r="HD41" s="254">
        <v>0.1</v>
      </c>
      <c r="HE41" s="254">
        <v>1</v>
      </c>
      <c r="HF41" s="248">
        <v>0</v>
      </c>
      <c r="HG41" s="248">
        <v>430400.10414442705</v>
      </c>
      <c r="HH41" s="253">
        <v>1.9861166737635194E-3</v>
      </c>
      <c r="HI41" s="253">
        <v>0</v>
      </c>
      <c r="HJ41" s="248">
        <v>215494905.60092556</v>
      </c>
      <c r="HK41" s="248">
        <v>12244448.075842993</v>
      </c>
      <c r="HL41" s="254">
        <v>0</v>
      </c>
      <c r="HM41" s="248">
        <v>0</v>
      </c>
      <c r="HN41" s="248">
        <v>1209435</v>
      </c>
      <c r="HO41" s="248">
        <v>0</v>
      </c>
      <c r="HP41" s="248">
        <v>0</v>
      </c>
      <c r="HQ41" s="248">
        <v>216704340.60092556</v>
      </c>
      <c r="HR41" s="253">
        <v>0.77996230857588245</v>
      </c>
      <c r="HS41" s="253">
        <v>0.87431245092726662</v>
      </c>
      <c r="HT41" s="247" t="s">
        <v>498</v>
      </c>
      <c r="HU41" s="255">
        <v>1.2629163237639103</v>
      </c>
      <c r="HV41" s="14">
        <v>2974157</v>
      </c>
      <c r="HW41" s="14">
        <v>213730183.60092556</v>
      </c>
    </row>
    <row r="42" spans="1:231" x14ac:dyDescent="0.4">
      <c r="A42" s="18">
        <v>845</v>
      </c>
      <c r="B42" s="19" t="s">
        <v>325</v>
      </c>
      <c r="C42" s="19">
        <v>10002131</v>
      </c>
      <c r="D42" s="20">
        <v>4265</v>
      </c>
      <c r="E42" s="20">
        <v>5321</v>
      </c>
      <c r="F42" s="20">
        <v>5831</v>
      </c>
      <c r="G42" s="20">
        <v>5525</v>
      </c>
      <c r="H42" s="155"/>
      <c r="I42" s="247" t="s">
        <v>464</v>
      </c>
      <c r="J42" s="247">
        <v>0</v>
      </c>
      <c r="K42" s="248">
        <v>3233.01</v>
      </c>
      <c r="L42" s="249">
        <v>37617</v>
      </c>
      <c r="M42" s="248">
        <v>121616137.17</v>
      </c>
      <c r="N42" s="250">
        <v>0.36902843258987478</v>
      </c>
      <c r="O42" s="250">
        <v>2.5000000000000001E-2</v>
      </c>
      <c r="P42" s="248">
        <v>4558</v>
      </c>
      <c r="Q42" s="249">
        <v>15821</v>
      </c>
      <c r="R42" s="248">
        <v>72112118</v>
      </c>
      <c r="S42" s="250">
        <v>0.21881489163792106</v>
      </c>
      <c r="T42" s="250">
        <v>2.5000000000000001E-2</v>
      </c>
      <c r="U42" s="251">
        <v>5137</v>
      </c>
      <c r="V42" s="251">
        <v>10021</v>
      </c>
      <c r="W42" s="251">
        <v>51477877</v>
      </c>
      <c r="X42" s="250">
        <v>0.15620295714383578</v>
      </c>
      <c r="Y42" s="250">
        <v>2.5000000000000001E-2</v>
      </c>
      <c r="Z42" s="248">
        <v>245206132.17000002</v>
      </c>
      <c r="AA42" s="248">
        <v>470</v>
      </c>
      <c r="AB42" s="248">
        <v>470</v>
      </c>
      <c r="AC42" s="252">
        <v>8717.4417177914111</v>
      </c>
      <c r="AD42" s="252">
        <v>5211</v>
      </c>
      <c r="AE42" s="248">
        <v>6546367.607361963</v>
      </c>
      <c r="AF42" s="253">
        <v>0.5</v>
      </c>
      <c r="AG42" s="253">
        <v>0.5</v>
      </c>
      <c r="AH42" s="248">
        <v>590</v>
      </c>
      <c r="AI42" s="248">
        <v>865</v>
      </c>
      <c r="AJ42" s="252">
        <v>9223.0858895705514</v>
      </c>
      <c r="AK42" s="252">
        <v>6502</v>
      </c>
      <c r="AL42" s="248">
        <v>11065850.674846625</v>
      </c>
      <c r="AM42" s="253">
        <v>0.5</v>
      </c>
      <c r="AN42" s="253">
        <v>0.5</v>
      </c>
      <c r="AO42" s="248">
        <v>220</v>
      </c>
      <c r="AP42" s="248">
        <v>320</v>
      </c>
      <c r="AQ42" s="252">
        <v>4427.5933435520146</v>
      </c>
      <c r="AR42" s="252">
        <v>2936.0823501846862</v>
      </c>
      <c r="AS42" s="248">
        <v>1913616.8876405428</v>
      </c>
      <c r="AT42" s="253">
        <v>0.5</v>
      </c>
      <c r="AU42" s="253">
        <v>0.5</v>
      </c>
      <c r="AV42" s="248">
        <v>270</v>
      </c>
      <c r="AW42" s="248">
        <v>425</v>
      </c>
      <c r="AX42" s="252">
        <v>4585.511847613071</v>
      </c>
      <c r="AY42" s="252">
        <v>3068.7456035565247</v>
      </c>
      <c r="AZ42" s="248">
        <v>2542305.080367052</v>
      </c>
      <c r="BA42" s="253">
        <v>0.5</v>
      </c>
      <c r="BB42" s="253">
        <v>0.5</v>
      </c>
      <c r="BC42" s="248">
        <v>420</v>
      </c>
      <c r="BD42" s="248">
        <v>595</v>
      </c>
      <c r="BE42" s="252">
        <v>3140.2523904754439</v>
      </c>
      <c r="BF42" s="252">
        <v>1964.967705823123</v>
      </c>
      <c r="BG42" s="248">
        <v>2488061.7889644448</v>
      </c>
      <c r="BH42" s="253">
        <v>0.5</v>
      </c>
      <c r="BI42" s="253">
        <v>0.5</v>
      </c>
      <c r="BJ42" s="248">
        <v>460</v>
      </c>
      <c r="BK42" s="248">
        <v>650</v>
      </c>
      <c r="BL42" s="252">
        <v>1357.6606889573393</v>
      </c>
      <c r="BM42" s="252">
        <v>966.67359928028736</v>
      </c>
      <c r="BN42" s="248">
        <v>1252861.7564525628</v>
      </c>
      <c r="BO42" s="253">
        <v>0.5</v>
      </c>
      <c r="BP42" s="253">
        <v>0.5</v>
      </c>
      <c r="BQ42" s="248">
        <v>490</v>
      </c>
      <c r="BR42" s="248">
        <v>700</v>
      </c>
      <c r="BS42" s="252">
        <v>944.94907864694005</v>
      </c>
      <c r="BT42" s="252">
        <v>588.41753361142833</v>
      </c>
      <c r="BU42" s="248">
        <v>874917.32206500042</v>
      </c>
      <c r="BV42" s="253">
        <v>0.5</v>
      </c>
      <c r="BW42" s="253">
        <v>0.5</v>
      </c>
      <c r="BX42" s="248">
        <v>640</v>
      </c>
      <c r="BY42" s="248">
        <v>890</v>
      </c>
      <c r="BZ42" s="252">
        <v>1379.7872232176128</v>
      </c>
      <c r="CA42" s="252">
        <v>902.56683547957164</v>
      </c>
      <c r="CB42" s="248">
        <v>1686348.3064360907</v>
      </c>
      <c r="CC42" s="253">
        <v>0.5</v>
      </c>
      <c r="CD42" s="253">
        <v>0.5</v>
      </c>
      <c r="CE42" s="248">
        <v>28370329.424134284</v>
      </c>
      <c r="CF42" s="253">
        <v>8.608609386114642E-2</v>
      </c>
      <c r="CG42" s="248">
        <v>0</v>
      </c>
      <c r="CH42" s="249">
        <v>368.42018139855543</v>
      </c>
      <c r="CI42" s="248">
        <v>0</v>
      </c>
      <c r="CJ42" s="250">
        <v>0</v>
      </c>
      <c r="CK42" s="250">
        <v>0</v>
      </c>
      <c r="CL42" s="247" t="s">
        <v>466</v>
      </c>
      <c r="CM42" s="248">
        <v>565</v>
      </c>
      <c r="CN42" s="249">
        <v>1464.6888956114269</v>
      </c>
      <c r="CO42" s="248">
        <v>827549.22602045618</v>
      </c>
      <c r="CP42" s="250">
        <v>0</v>
      </c>
      <c r="CQ42" s="247" t="s">
        <v>467</v>
      </c>
      <c r="CR42" s="248">
        <v>1530</v>
      </c>
      <c r="CS42" s="249">
        <v>208.26939983434639</v>
      </c>
      <c r="CT42" s="248">
        <v>318652.18174654996</v>
      </c>
      <c r="CU42" s="250">
        <v>0</v>
      </c>
      <c r="CV42" s="250">
        <v>3.4779998673145343E-3</v>
      </c>
      <c r="CW42" s="248">
        <v>925</v>
      </c>
      <c r="CX42" s="248">
        <v>1330</v>
      </c>
      <c r="CY42" s="251">
        <v>366.60723926380376</v>
      </c>
      <c r="CZ42" s="251">
        <v>48.321791044776063</v>
      </c>
      <c r="DA42" s="248">
        <v>403379.67840857065</v>
      </c>
      <c r="DB42" s="254">
        <v>1.2240034416949289E-3</v>
      </c>
      <c r="DC42" s="254">
        <v>0</v>
      </c>
      <c r="DD42" s="254">
        <v>0</v>
      </c>
      <c r="DE42" s="248">
        <v>1549581.0861755768</v>
      </c>
      <c r="DF42" s="248">
        <v>1130</v>
      </c>
      <c r="DG42" s="250">
        <v>0.22871241798791622</v>
      </c>
      <c r="DH42" s="252">
        <v>8603.4750274514445</v>
      </c>
      <c r="DI42" s="248">
        <v>9721926.7810201328</v>
      </c>
      <c r="DJ42" s="254">
        <v>1</v>
      </c>
      <c r="DK42" s="250">
        <v>0.64527133999999997</v>
      </c>
      <c r="DL42" s="250">
        <v>0.64527133999999997</v>
      </c>
      <c r="DM42" s="250">
        <v>0.64527133999999997</v>
      </c>
      <c r="DN42" s="250">
        <v>0.63585522999999999</v>
      </c>
      <c r="DO42" s="250">
        <v>0.58045405000000005</v>
      </c>
      <c r="DP42" s="248">
        <v>1710</v>
      </c>
      <c r="DQ42" s="250">
        <v>0.23284749027766766</v>
      </c>
      <c r="DR42" s="250">
        <v>0.23248514954364938</v>
      </c>
      <c r="DS42" s="250">
        <v>0.23081059177667876</v>
      </c>
      <c r="DT42" s="250">
        <v>0.22644404555513323</v>
      </c>
      <c r="DU42" s="250">
        <v>0.24479999399081831</v>
      </c>
      <c r="DV42" s="252">
        <v>6031.6391755204759</v>
      </c>
      <c r="DW42" s="248">
        <v>10314102.990140013</v>
      </c>
      <c r="DX42" s="254">
        <v>1</v>
      </c>
      <c r="DY42" s="248">
        <v>20036029.771160148</v>
      </c>
      <c r="DZ42" s="250">
        <v>6.0796739921445214E-2</v>
      </c>
      <c r="EA42" s="248">
        <v>121300</v>
      </c>
      <c r="EB42" s="248">
        <v>121300</v>
      </c>
      <c r="EC42" s="248">
        <v>21106200</v>
      </c>
      <c r="ED42" s="253">
        <v>6.4044033013817309E-2</v>
      </c>
      <c r="EE42" s="253">
        <v>0</v>
      </c>
      <c r="EF42" s="253">
        <v>0</v>
      </c>
      <c r="EG42" s="248">
        <v>55000</v>
      </c>
      <c r="EH42" s="248">
        <v>80000</v>
      </c>
      <c r="EI42" s="248">
        <v>80000</v>
      </c>
      <c r="EJ42" s="248">
        <v>80000</v>
      </c>
      <c r="EK42" s="248">
        <v>1379160.0133511345</v>
      </c>
      <c r="EL42" s="254">
        <v>4.1848826139426702E-3</v>
      </c>
      <c r="EM42" s="254">
        <v>0</v>
      </c>
      <c r="EN42" s="254">
        <v>0</v>
      </c>
      <c r="EO42" s="247">
        <v>2</v>
      </c>
      <c r="EP42" s="247">
        <v>3</v>
      </c>
      <c r="EQ42" s="247">
        <v>2</v>
      </c>
      <c r="ER42" s="247">
        <v>2</v>
      </c>
      <c r="ES42" s="247">
        <v>21.4</v>
      </c>
      <c r="ET42" s="247">
        <v>120</v>
      </c>
      <c r="EU42" s="247">
        <v>69.2</v>
      </c>
      <c r="EV42" s="247">
        <v>62.5</v>
      </c>
      <c r="EW42" s="247" t="s">
        <v>477</v>
      </c>
      <c r="EX42" s="247" t="s">
        <v>477</v>
      </c>
      <c r="EY42" s="247" t="s">
        <v>477</v>
      </c>
      <c r="EZ42" s="247" t="s">
        <v>477</v>
      </c>
      <c r="FA42" s="247" t="s">
        <v>479</v>
      </c>
      <c r="FB42" s="247" t="s">
        <v>479</v>
      </c>
      <c r="FC42" s="247" t="s">
        <v>479</v>
      </c>
      <c r="FD42" s="247" t="s">
        <v>479</v>
      </c>
      <c r="FE42" s="248">
        <v>0</v>
      </c>
      <c r="FF42" s="253">
        <v>0</v>
      </c>
      <c r="FG42" s="248">
        <v>471449</v>
      </c>
      <c r="FH42" s="253">
        <v>1.4305509907198432E-3</v>
      </c>
      <c r="FI42" s="254">
        <v>0</v>
      </c>
      <c r="FJ42" s="248">
        <v>5067525.7499999981</v>
      </c>
      <c r="FK42" s="253">
        <v>1.5376751212031024E-2</v>
      </c>
      <c r="FL42" s="254">
        <v>0</v>
      </c>
      <c r="FM42" s="248">
        <v>2870600</v>
      </c>
      <c r="FN42" s="253">
        <v>8.7104642791911366E-3</v>
      </c>
      <c r="FO42" s="254">
        <v>0</v>
      </c>
      <c r="FP42" s="247" t="s">
        <v>489</v>
      </c>
      <c r="FQ42" s="248">
        <v>0</v>
      </c>
      <c r="FR42" s="253">
        <v>0</v>
      </c>
      <c r="FS42" s="254">
        <v>0</v>
      </c>
      <c r="FT42" s="254">
        <v>0</v>
      </c>
      <c r="FU42" s="247" t="s">
        <v>490</v>
      </c>
      <c r="FV42" s="248">
        <v>0</v>
      </c>
      <c r="FW42" s="253">
        <v>0</v>
      </c>
      <c r="FX42" s="254">
        <v>0</v>
      </c>
      <c r="FY42" s="247" t="s">
        <v>536</v>
      </c>
      <c r="FZ42" s="248">
        <v>35245</v>
      </c>
      <c r="GA42" s="253">
        <v>1.0694639222465395E-4</v>
      </c>
      <c r="GB42" s="254">
        <v>0</v>
      </c>
      <c r="GC42" s="247" t="s">
        <v>537</v>
      </c>
      <c r="GD42" s="248">
        <v>39100</v>
      </c>
      <c r="GE42" s="253">
        <v>1.1864389093442954E-4</v>
      </c>
      <c r="GF42" s="254">
        <v>0</v>
      </c>
      <c r="GG42" s="247" t="s">
        <v>493</v>
      </c>
      <c r="GH42" s="248">
        <v>0</v>
      </c>
      <c r="GI42" s="253">
        <v>0</v>
      </c>
      <c r="GJ42" s="254">
        <v>0</v>
      </c>
      <c r="GK42" s="247" t="s">
        <v>494</v>
      </c>
      <c r="GL42" s="248">
        <v>0</v>
      </c>
      <c r="GM42" s="253">
        <v>0</v>
      </c>
      <c r="GN42" s="254">
        <v>0</v>
      </c>
      <c r="GO42" s="247" t="s">
        <v>495</v>
      </c>
      <c r="GP42" s="248">
        <v>0</v>
      </c>
      <c r="GQ42" s="253">
        <v>0</v>
      </c>
      <c r="GR42" s="254">
        <v>0</v>
      </c>
      <c r="GS42" s="248">
        <v>326131352.21482116</v>
      </c>
      <c r="GT42" s="253">
        <v>0.98960339085609383</v>
      </c>
      <c r="GU42" s="248">
        <v>3426281.9124112492</v>
      </c>
      <c r="GV42" s="253">
        <v>1.039660914390611E-2</v>
      </c>
      <c r="GW42" s="253">
        <v>0</v>
      </c>
      <c r="GX42" s="248">
        <v>329557634.12723243</v>
      </c>
      <c r="GY42" s="253">
        <v>1</v>
      </c>
      <c r="GZ42" s="253">
        <v>0.02</v>
      </c>
      <c r="HA42" s="248">
        <v>401341.86250815925</v>
      </c>
      <c r="HB42" s="247" t="s">
        <v>488</v>
      </c>
      <c r="HC42" s="247" t="s">
        <v>464</v>
      </c>
      <c r="HD42" s="254">
        <v>0</v>
      </c>
      <c r="HE42" s="254">
        <v>0</v>
      </c>
      <c r="HF42" s="248">
        <v>0</v>
      </c>
      <c r="HG42" s="248">
        <v>401341.86250815925</v>
      </c>
      <c r="HH42" s="253">
        <v>1.2136741966905641E-3</v>
      </c>
      <c r="HI42" s="253">
        <v>0</v>
      </c>
      <c r="HJ42" s="248">
        <v>329958975.98974061</v>
      </c>
      <c r="HK42" s="248">
        <v>40351347.787477292</v>
      </c>
      <c r="HL42" s="254">
        <v>0</v>
      </c>
      <c r="HM42" s="248">
        <v>0</v>
      </c>
      <c r="HN42" s="248">
        <v>724385</v>
      </c>
      <c r="HO42" s="248">
        <v>0</v>
      </c>
      <c r="HP42" s="248">
        <v>0</v>
      </c>
      <c r="HQ42" s="248">
        <v>330683360.98974061</v>
      </c>
      <c r="HR42" s="253">
        <v>0.74404628137163165</v>
      </c>
      <c r="HS42" s="253">
        <v>0.89563111846323273</v>
      </c>
      <c r="HT42" s="247" t="s">
        <v>498</v>
      </c>
      <c r="HU42" s="255">
        <v>1.2856552296884793</v>
      </c>
      <c r="HV42" s="14">
        <v>5074432.9699999979</v>
      </c>
      <c r="HW42" s="14">
        <v>325608928.01974064</v>
      </c>
    </row>
    <row r="43" spans="1:231" x14ac:dyDescent="0.4">
      <c r="A43" s="18">
        <v>308</v>
      </c>
      <c r="B43" s="19" t="s">
        <v>326</v>
      </c>
      <c r="C43" s="19">
        <v>10002260</v>
      </c>
      <c r="D43" s="20">
        <v>4265</v>
      </c>
      <c r="E43" s="20">
        <v>5321</v>
      </c>
      <c r="F43" s="20">
        <v>5831</v>
      </c>
      <c r="G43" s="20">
        <v>5525</v>
      </c>
      <c r="H43" s="155"/>
      <c r="I43" s="247" t="s">
        <v>464</v>
      </c>
      <c r="J43" s="247">
        <v>0</v>
      </c>
      <c r="K43" s="248">
        <v>3480.44</v>
      </c>
      <c r="L43" s="249">
        <v>29699.166666666668</v>
      </c>
      <c r="M43" s="248">
        <v>103366167.63333334</v>
      </c>
      <c r="N43" s="250">
        <v>0.36509312104388431</v>
      </c>
      <c r="O43" s="250">
        <v>0.04</v>
      </c>
      <c r="P43" s="248">
        <v>4908.0600000000004</v>
      </c>
      <c r="Q43" s="249">
        <v>11985.416666666666</v>
      </c>
      <c r="R43" s="248">
        <v>58825144.125</v>
      </c>
      <c r="S43" s="250">
        <v>0.20777258126310577</v>
      </c>
      <c r="T43" s="250">
        <v>0.04</v>
      </c>
      <c r="U43" s="251">
        <v>5531.03</v>
      </c>
      <c r="V43" s="251">
        <v>7637.3333333333339</v>
      </c>
      <c r="W43" s="251">
        <v>42242319.786666669</v>
      </c>
      <c r="X43" s="250">
        <v>0.14920143335249841</v>
      </c>
      <c r="Y43" s="250">
        <v>0.04</v>
      </c>
      <c r="Z43" s="248">
        <v>204433631.54499999</v>
      </c>
      <c r="AA43" s="248">
        <v>509.53</v>
      </c>
      <c r="AB43" s="248">
        <v>509.53</v>
      </c>
      <c r="AC43" s="252">
        <v>8344.1995192307695</v>
      </c>
      <c r="AD43" s="252">
        <v>5055.0796673391969</v>
      </c>
      <c r="AE43" s="248">
        <v>6827334.7239329945</v>
      </c>
      <c r="AF43" s="253">
        <v>0.3</v>
      </c>
      <c r="AG43" s="253">
        <v>0.3</v>
      </c>
      <c r="AH43" s="248">
        <v>639.62</v>
      </c>
      <c r="AI43" s="248">
        <v>937.75</v>
      </c>
      <c r="AJ43" s="252">
        <v>9080.4799679487205</v>
      </c>
      <c r="AK43" s="252">
        <v>6565.0555668944262</v>
      </c>
      <c r="AL43" s="248">
        <v>11964437.454954609</v>
      </c>
      <c r="AM43" s="253">
        <v>0.3</v>
      </c>
      <c r="AN43" s="253">
        <v>0.3</v>
      </c>
      <c r="AO43" s="248">
        <v>238.5</v>
      </c>
      <c r="AP43" s="248">
        <v>346.91</v>
      </c>
      <c r="AQ43" s="252">
        <v>3449.7458152636177</v>
      </c>
      <c r="AR43" s="252">
        <v>2276.2829052491966</v>
      </c>
      <c r="AS43" s="248">
        <v>1612429.6796003717</v>
      </c>
      <c r="AT43" s="253">
        <v>0.05</v>
      </c>
      <c r="AU43" s="253">
        <v>0.05</v>
      </c>
      <c r="AV43" s="248">
        <v>292.70999999999998</v>
      </c>
      <c r="AW43" s="248">
        <v>460.74</v>
      </c>
      <c r="AX43" s="252">
        <v>5076.5253748395198</v>
      </c>
      <c r="AY43" s="252">
        <v>3663.1801603806166</v>
      </c>
      <c r="AZ43" s="248">
        <v>3173723.3695630413</v>
      </c>
      <c r="BA43" s="253">
        <v>0.1</v>
      </c>
      <c r="BB43" s="253">
        <v>0.1</v>
      </c>
      <c r="BC43" s="248">
        <v>455.32</v>
      </c>
      <c r="BD43" s="248">
        <v>645.04</v>
      </c>
      <c r="BE43" s="252">
        <v>4563.4866166983638</v>
      </c>
      <c r="BF43" s="252">
        <v>3221.6106831731699</v>
      </c>
      <c r="BG43" s="248">
        <v>4155914.4813891202</v>
      </c>
      <c r="BH43" s="253">
        <v>0.15</v>
      </c>
      <c r="BI43" s="253">
        <v>0.15</v>
      </c>
      <c r="BJ43" s="248">
        <v>498.69</v>
      </c>
      <c r="BK43" s="248">
        <v>704.67</v>
      </c>
      <c r="BL43" s="252">
        <v>4962.1253864182418</v>
      </c>
      <c r="BM43" s="252">
        <v>3317.591153710895</v>
      </c>
      <c r="BN43" s="248">
        <v>4812369.2672383692</v>
      </c>
      <c r="BO43" s="253">
        <v>0.2</v>
      </c>
      <c r="BP43" s="253">
        <v>0.2</v>
      </c>
      <c r="BQ43" s="248">
        <v>531.21</v>
      </c>
      <c r="BR43" s="248">
        <v>758.87</v>
      </c>
      <c r="BS43" s="252">
        <v>1716.9165530716232</v>
      </c>
      <c r="BT43" s="252">
        <v>1233.294237592731</v>
      </c>
      <c r="BU43" s="248">
        <v>1847953.2402391727</v>
      </c>
      <c r="BV43" s="253">
        <v>0.25</v>
      </c>
      <c r="BW43" s="253">
        <v>0.25</v>
      </c>
      <c r="BX43" s="248">
        <v>693.82</v>
      </c>
      <c r="BY43" s="248">
        <v>964.85</v>
      </c>
      <c r="BZ43" s="252">
        <v>2.0025974025974045</v>
      </c>
      <c r="CA43" s="252">
        <v>5.0017211703958724</v>
      </c>
      <c r="CB43" s="248">
        <v>6215.352801126588</v>
      </c>
      <c r="CC43" s="253">
        <v>0.3</v>
      </c>
      <c r="CD43" s="253">
        <v>0.2</v>
      </c>
      <c r="CE43" s="248">
        <v>34400377.569718815</v>
      </c>
      <c r="CF43" s="253">
        <v>0.12150340386583666</v>
      </c>
      <c r="CG43" s="248">
        <v>0</v>
      </c>
      <c r="CH43" s="249">
        <v>154.14313382656732</v>
      </c>
      <c r="CI43" s="248">
        <v>0</v>
      </c>
      <c r="CJ43" s="250">
        <v>0</v>
      </c>
      <c r="CK43" s="250">
        <v>0</v>
      </c>
      <c r="CL43" s="247" t="s">
        <v>466</v>
      </c>
      <c r="CM43" s="248">
        <v>612.52</v>
      </c>
      <c r="CN43" s="249">
        <v>8056.8374679173094</v>
      </c>
      <c r="CO43" s="248">
        <v>4934974.0858487105</v>
      </c>
      <c r="CP43" s="250">
        <v>0.2</v>
      </c>
      <c r="CQ43" s="247" t="s">
        <v>467</v>
      </c>
      <c r="CR43" s="248">
        <v>1658.67</v>
      </c>
      <c r="CS43" s="249">
        <v>946.38777534705252</v>
      </c>
      <c r="CT43" s="248">
        <v>1569745.0113348956</v>
      </c>
      <c r="CU43" s="250">
        <v>0.2</v>
      </c>
      <c r="CV43" s="250">
        <v>2.297490804852757E-2</v>
      </c>
      <c r="CW43" s="248">
        <v>1002.79</v>
      </c>
      <c r="CX43" s="248">
        <v>1441.85</v>
      </c>
      <c r="CY43" s="251">
        <v>347.78657811208501</v>
      </c>
      <c r="CZ43" s="251">
        <v>135.09337239898309</v>
      </c>
      <c r="DA43" s="248">
        <v>543541.28165849147</v>
      </c>
      <c r="DB43" s="254">
        <v>1.9198078779588811E-3</v>
      </c>
      <c r="DC43" s="254">
        <v>0.25</v>
      </c>
      <c r="DD43" s="254">
        <v>0.25</v>
      </c>
      <c r="DE43" s="248">
        <v>7048260.3788420968</v>
      </c>
      <c r="DF43" s="248">
        <v>1225.03</v>
      </c>
      <c r="DG43" s="250">
        <v>0.30708988075025817</v>
      </c>
      <c r="DH43" s="252">
        <v>9120.3135500487097</v>
      </c>
      <c r="DI43" s="248">
        <v>11172657.70821617</v>
      </c>
      <c r="DJ43" s="254">
        <v>1</v>
      </c>
      <c r="DK43" s="250">
        <v>0.64527133999999997</v>
      </c>
      <c r="DL43" s="250">
        <v>0.64527133999999997</v>
      </c>
      <c r="DM43" s="250">
        <v>0.64527133999999997</v>
      </c>
      <c r="DN43" s="250">
        <v>0.63585522999999999</v>
      </c>
      <c r="DO43" s="250">
        <v>0.58045405000000005</v>
      </c>
      <c r="DP43" s="248">
        <v>1853.81</v>
      </c>
      <c r="DQ43" s="250">
        <v>0.21213141870892738</v>
      </c>
      <c r="DR43" s="250">
        <v>0.2115784482235355</v>
      </c>
      <c r="DS43" s="250">
        <v>0.20821003703791266</v>
      </c>
      <c r="DT43" s="250">
        <v>0.23798154256988627</v>
      </c>
      <c r="DU43" s="250">
        <v>0.23369958097043289</v>
      </c>
      <c r="DV43" s="252">
        <v>4325.7548121126338</v>
      </c>
      <c r="DW43" s="248">
        <v>8019127.528242521</v>
      </c>
      <c r="DX43" s="254">
        <v>1</v>
      </c>
      <c r="DY43" s="248">
        <v>19191785.236458689</v>
      </c>
      <c r="DZ43" s="250">
        <v>6.7786094142887693E-2</v>
      </c>
      <c r="EA43" s="248">
        <v>131501</v>
      </c>
      <c r="EB43" s="248">
        <v>131501</v>
      </c>
      <c r="EC43" s="248">
        <v>11703589</v>
      </c>
      <c r="ED43" s="253">
        <v>4.133750852195623E-2</v>
      </c>
      <c r="EE43" s="253">
        <v>0.04</v>
      </c>
      <c r="EF43" s="253">
        <v>0.04</v>
      </c>
      <c r="EG43" s="248">
        <v>0</v>
      </c>
      <c r="EH43" s="248">
        <v>0</v>
      </c>
      <c r="EI43" s="248">
        <v>0</v>
      </c>
      <c r="EJ43" s="248">
        <v>0</v>
      </c>
      <c r="EK43" s="248">
        <v>0</v>
      </c>
      <c r="EL43" s="254">
        <v>0</v>
      </c>
      <c r="EM43" s="254">
        <v>0</v>
      </c>
      <c r="EN43" s="254">
        <v>0</v>
      </c>
      <c r="EO43" s="247">
        <v>2</v>
      </c>
      <c r="EP43" s="247">
        <v>3</v>
      </c>
      <c r="EQ43" s="247">
        <v>2</v>
      </c>
      <c r="ER43" s="247">
        <v>2</v>
      </c>
      <c r="ES43" s="247">
        <v>21.4</v>
      </c>
      <c r="ET43" s="247">
        <v>120</v>
      </c>
      <c r="EU43" s="247">
        <v>69.2</v>
      </c>
      <c r="EV43" s="247">
        <v>62.5</v>
      </c>
      <c r="EW43" s="247" t="s">
        <v>477</v>
      </c>
      <c r="EX43" s="247" t="s">
        <v>477</v>
      </c>
      <c r="EY43" s="247" t="s">
        <v>477</v>
      </c>
      <c r="EZ43" s="247" t="s">
        <v>477</v>
      </c>
      <c r="FA43" s="247" t="s">
        <v>479</v>
      </c>
      <c r="FB43" s="247" t="s">
        <v>479</v>
      </c>
      <c r="FC43" s="247" t="s">
        <v>479</v>
      </c>
      <c r="FD43" s="247" t="s">
        <v>479</v>
      </c>
      <c r="FE43" s="248">
        <v>0</v>
      </c>
      <c r="FF43" s="253">
        <v>0</v>
      </c>
      <c r="FG43" s="248">
        <v>766344</v>
      </c>
      <c r="FH43" s="253">
        <v>2.7067553064918826E-3</v>
      </c>
      <c r="FI43" s="254">
        <v>0</v>
      </c>
      <c r="FJ43" s="248">
        <v>3158159.6100000003</v>
      </c>
      <c r="FK43" s="253">
        <v>1.1154736362672422E-2</v>
      </c>
      <c r="FL43" s="254">
        <v>0</v>
      </c>
      <c r="FM43" s="248">
        <v>1835324</v>
      </c>
      <c r="FN43" s="253">
        <v>6.4824321403076264E-3</v>
      </c>
      <c r="FO43" s="254">
        <v>0</v>
      </c>
      <c r="FP43" s="247" t="s">
        <v>489</v>
      </c>
      <c r="FQ43" s="248">
        <v>92050.699999999983</v>
      </c>
      <c r="FR43" s="253">
        <v>3.2512647152100401E-4</v>
      </c>
      <c r="FS43" s="254">
        <v>0.04</v>
      </c>
      <c r="FT43" s="254">
        <v>0.04</v>
      </c>
      <c r="FU43" s="247" t="s">
        <v>490</v>
      </c>
      <c r="FV43" s="248">
        <v>0</v>
      </c>
      <c r="FW43" s="253">
        <v>0</v>
      </c>
      <c r="FX43" s="254">
        <v>0</v>
      </c>
      <c r="FY43" s="247" t="s">
        <v>491</v>
      </c>
      <c r="FZ43" s="248">
        <v>0</v>
      </c>
      <c r="GA43" s="253">
        <v>0</v>
      </c>
      <c r="GB43" s="254">
        <v>0</v>
      </c>
      <c r="GC43" s="247" t="s">
        <v>492</v>
      </c>
      <c r="GD43" s="248">
        <v>0</v>
      </c>
      <c r="GE43" s="253">
        <v>0</v>
      </c>
      <c r="GF43" s="254">
        <v>0</v>
      </c>
      <c r="GG43" s="247" t="s">
        <v>493</v>
      </c>
      <c r="GH43" s="248">
        <v>0</v>
      </c>
      <c r="GI43" s="253">
        <v>0</v>
      </c>
      <c r="GJ43" s="254">
        <v>0</v>
      </c>
      <c r="GK43" s="247" t="s">
        <v>494</v>
      </c>
      <c r="GL43" s="248">
        <v>0</v>
      </c>
      <c r="GM43" s="253">
        <v>0</v>
      </c>
      <c r="GN43" s="254">
        <v>0</v>
      </c>
      <c r="GO43" s="247" t="s">
        <v>495</v>
      </c>
      <c r="GP43" s="248">
        <v>0</v>
      </c>
      <c r="GQ43" s="253">
        <v>0</v>
      </c>
      <c r="GR43" s="254">
        <v>0</v>
      </c>
      <c r="GS43" s="248">
        <v>282629522.04001957</v>
      </c>
      <c r="GT43" s="253">
        <v>0.99825790839764839</v>
      </c>
      <c r="GU43" s="248">
        <v>493225.76137953205</v>
      </c>
      <c r="GV43" s="253">
        <v>1.7420916023516168E-3</v>
      </c>
      <c r="GW43" s="253">
        <v>0.04</v>
      </c>
      <c r="GX43" s="248">
        <v>283122747.80139911</v>
      </c>
      <c r="GY43" s="253">
        <v>1</v>
      </c>
      <c r="GZ43" s="253">
        <v>5.0000000000000001E-3</v>
      </c>
      <c r="HA43" s="248">
        <v>993485.6971062267</v>
      </c>
      <c r="HB43" s="247" t="s">
        <v>488</v>
      </c>
      <c r="HC43" s="247" t="s">
        <v>464</v>
      </c>
      <c r="HD43" s="254">
        <v>0</v>
      </c>
      <c r="HE43" s="254">
        <v>0</v>
      </c>
      <c r="HF43" s="248">
        <v>0</v>
      </c>
      <c r="HG43" s="248">
        <v>993485.6971062267</v>
      </c>
      <c r="HH43" s="253">
        <v>3.4967579461152231E-3</v>
      </c>
      <c r="HI43" s="253">
        <v>0.04</v>
      </c>
      <c r="HJ43" s="248">
        <v>284116233.49850535</v>
      </c>
      <c r="HK43" s="248">
        <v>37422010.509541109</v>
      </c>
      <c r="HL43" s="254">
        <v>0</v>
      </c>
      <c r="HM43" s="248">
        <v>0</v>
      </c>
      <c r="HN43" s="248">
        <v>0</v>
      </c>
      <c r="HO43" s="248">
        <v>0</v>
      </c>
      <c r="HP43" s="248">
        <v>0</v>
      </c>
      <c r="HQ43" s="248">
        <v>284116233.49850535</v>
      </c>
      <c r="HR43" s="253">
        <v>0.72206713565948843</v>
      </c>
      <c r="HS43" s="253">
        <v>0.93625134959469913</v>
      </c>
      <c r="HT43" s="247" t="s">
        <v>498</v>
      </c>
      <c r="HU43" s="255">
        <v>1.3552709128117344</v>
      </c>
      <c r="HV43" s="14">
        <v>3273282.1132000014</v>
      </c>
      <c r="HW43" s="14">
        <v>280842951.38530535</v>
      </c>
    </row>
    <row r="44" spans="1:231" x14ac:dyDescent="0.4">
      <c r="A44" s="18">
        <v>881</v>
      </c>
      <c r="B44" s="19" t="s">
        <v>327</v>
      </c>
      <c r="C44" s="19">
        <v>10002327</v>
      </c>
      <c r="D44" s="20">
        <v>4265</v>
      </c>
      <c r="E44" s="20">
        <v>5321</v>
      </c>
      <c r="F44" s="20">
        <v>5831</v>
      </c>
      <c r="G44" s="20">
        <v>5525</v>
      </c>
      <c r="H44" s="155"/>
      <c r="I44" s="247" t="s">
        <v>464</v>
      </c>
      <c r="J44" s="247">
        <v>0</v>
      </c>
      <c r="K44" s="248">
        <v>3158.1</v>
      </c>
      <c r="L44" s="249">
        <v>118675.74999999997</v>
      </c>
      <c r="M44" s="248">
        <v>374789886.07499987</v>
      </c>
      <c r="N44" s="250">
        <v>0.36855465823983719</v>
      </c>
      <c r="O44" s="250">
        <v>0.03</v>
      </c>
      <c r="P44" s="248">
        <v>4427.25</v>
      </c>
      <c r="Q44" s="249">
        <v>50570.666666666672</v>
      </c>
      <c r="R44" s="248">
        <v>223888984.00000003</v>
      </c>
      <c r="S44" s="250">
        <v>0.22016423347473174</v>
      </c>
      <c r="T44" s="250">
        <v>0.02</v>
      </c>
      <c r="U44" s="251">
        <v>5391.64</v>
      </c>
      <c r="V44" s="251">
        <v>31234</v>
      </c>
      <c r="W44" s="251">
        <v>168402483.76000002</v>
      </c>
      <c r="X44" s="250">
        <v>0.1656008397101903</v>
      </c>
      <c r="Y44" s="250">
        <v>0.02</v>
      </c>
      <c r="Z44" s="248">
        <v>767081353.83499992</v>
      </c>
      <c r="AA44" s="248">
        <v>470</v>
      </c>
      <c r="AB44" s="248">
        <v>470</v>
      </c>
      <c r="AC44" s="252">
        <v>22126.009276292822</v>
      </c>
      <c r="AD44" s="252">
        <v>13347.790573786977</v>
      </c>
      <c r="AE44" s="248">
        <v>16672685.929537505</v>
      </c>
      <c r="AF44" s="253">
        <v>0</v>
      </c>
      <c r="AG44" s="253">
        <v>0</v>
      </c>
      <c r="AH44" s="248">
        <v>590</v>
      </c>
      <c r="AI44" s="248">
        <v>865</v>
      </c>
      <c r="AJ44" s="252">
        <v>24731.598177991811</v>
      </c>
      <c r="AK44" s="252">
        <v>17816.731307773873</v>
      </c>
      <c r="AL44" s="248">
        <v>30003115.506239571</v>
      </c>
      <c r="AM44" s="253">
        <v>1</v>
      </c>
      <c r="AN44" s="253">
        <v>1</v>
      </c>
      <c r="AO44" s="248">
        <v>220</v>
      </c>
      <c r="AP44" s="248">
        <v>320</v>
      </c>
      <c r="AQ44" s="252">
        <v>13864.127154033298</v>
      </c>
      <c r="AR44" s="252">
        <v>9549.7213118698473</v>
      </c>
      <c r="AS44" s="248">
        <v>6106018.7936856765</v>
      </c>
      <c r="AT44" s="253">
        <v>1</v>
      </c>
      <c r="AU44" s="253">
        <v>1</v>
      </c>
      <c r="AV44" s="248">
        <v>270</v>
      </c>
      <c r="AW44" s="248">
        <v>425</v>
      </c>
      <c r="AX44" s="252">
        <v>10412.803660666581</v>
      </c>
      <c r="AY44" s="252">
        <v>7227.140978828902</v>
      </c>
      <c r="AZ44" s="248">
        <v>5882991.9043822605</v>
      </c>
      <c r="BA44" s="253">
        <v>1</v>
      </c>
      <c r="BB44" s="253">
        <v>1</v>
      </c>
      <c r="BC44" s="248">
        <v>420</v>
      </c>
      <c r="BD44" s="248">
        <v>595</v>
      </c>
      <c r="BE44" s="252">
        <v>5956.7988984609065</v>
      </c>
      <c r="BF44" s="252">
        <v>4204.2045433299854</v>
      </c>
      <c r="BG44" s="248">
        <v>5003357.2406349219</v>
      </c>
      <c r="BH44" s="253">
        <v>1</v>
      </c>
      <c r="BI44" s="253">
        <v>1</v>
      </c>
      <c r="BJ44" s="248">
        <v>460</v>
      </c>
      <c r="BK44" s="248">
        <v>650</v>
      </c>
      <c r="BL44" s="252">
        <v>4248.238849713317</v>
      </c>
      <c r="BM44" s="252">
        <v>2961.8157212220644</v>
      </c>
      <c r="BN44" s="248">
        <v>3879370.0896624681</v>
      </c>
      <c r="BO44" s="253">
        <v>1</v>
      </c>
      <c r="BP44" s="253">
        <v>1</v>
      </c>
      <c r="BQ44" s="248">
        <v>490</v>
      </c>
      <c r="BR44" s="248">
        <v>700</v>
      </c>
      <c r="BS44" s="252">
        <v>3837.0945153212547</v>
      </c>
      <c r="BT44" s="252">
        <v>2519.9972272433779</v>
      </c>
      <c r="BU44" s="248">
        <v>3644174.3715777793</v>
      </c>
      <c r="BV44" s="253">
        <v>1</v>
      </c>
      <c r="BW44" s="253">
        <v>1</v>
      </c>
      <c r="BX44" s="248">
        <v>640</v>
      </c>
      <c r="BY44" s="248">
        <v>890</v>
      </c>
      <c r="BZ44" s="252">
        <v>2185.3686387829539</v>
      </c>
      <c r="CA44" s="252">
        <v>1440.9299141346728</v>
      </c>
      <c r="CB44" s="248">
        <v>2681063.5524009494</v>
      </c>
      <c r="CC44" s="253">
        <v>1</v>
      </c>
      <c r="CD44" s="253">
        <v>1</v>
      </c>
      <c r="CE44" s="248">
        <v>73872777.388121128</v>
      </c>
      <c r="CF44" s="253">
        <v>7.2643785851943393E-2</v>
      </c>
      <c r="CG44" s="248">
        <v>0</v>
      </c>
      <c r="CH44" s="249">
        <v>763.9863450580051</v>
      </c>
      <c r="CI44" s="248">
        <v>0</v>
      </c>
      <c r="CJ44" s="250">
        <v>0</v>
      </c>
      <c r="CK44" s="250">
        <v>0</v>
      </c>
      <c r="CL44" s="247" t="s">
        <v>466</v>
      </c>
      <c r="CM44" s="248">
        <v>565</v>
      </c>
      <c r="CN44" s="249">
        <v>6360.806526468421</v>
      </c>
      <c r="CO44" s="248">
        <v>3593855.6874546581</v>
      </c>
      <c r="CP44" s="250">
        <v>1</v>
      </c>
      <c r="CQ44" s="247" t="s">
        <v>467</v>
      </c>
      <c r="CR44" s="248">
        <v>1530</v>
      </c>
      <c r="CS44" s="249">
        <v>786.31366745420928</v>
      </c>
      <c r="CT44" s="248">
        <v>1203059.9112049402</v>
      </c>
      <c r="CU44" s="250">
        <v>1</v>
      </c>
      <c r="CV44" s="250">
        <v>4.7171112528782309E-3</v>
      </c>
      <c r="CW44" s="248">
        <v>925</v>
      </c>
      <c r="CX44" s="248">
        <v>1330</v>
      </c>
      <c r="CY44" s="251">
        <v>1059.9195362746373</v>
      </c>
      <c r="CZ44" s="251">
        <v>37.747647071557139</v>
      </c>
      <c r="DA44" s="248">
        <v>1030629.9416592105</v>
      </c>
      <c r="DB44" s="254">
        <v>1.0134837679262841E-3</v>
      </c>
      <c r="DC44" s="254">
        <v>1</v>
      </c>
      <c r="DD44" s="254">
        <v>1</v>
      </c>
      <c r="DE44" s="248">
        <v>5827545.5403188085</v>
      </c>
      <c r="DF44" s="248">
        <v>1130</v>
      </c>
      <c r="DG44" s="250">
        <v>0.25069344934564358</v>
      </c>
      <c r="DH44" s="252">
        <v>29751.233121181252</v>
      </c>
      <c r="DI44" s="248">
        <v>33618893.426934816</v>
      </c>
      <c r="DJ44" s="254">
        <v>1</v>
      </c>
      <c r="DK44" s="250">
        <v>0.64527133999999997</v>
      </c>
      <c r="DL44" s="250">
        <v>0.64527133999999997</v>
      </c>
      <c r="DM44" s="250">
        <v>0.64527133999999997</v>
      </c>
      <c r="DN44" s="250">
        <v>0.63585522999999999</v>
      </c>
      <c r="DO44" s="250">
        <v>0.58045405000000005</v>
      </c>
      <c r="DP44" s="248">
        <v>1710</v>
      </c>
      <c r="DQ44" s="250">
        <v>0.20762034899820284</v>
      </c>
      <c r="DR44" s="250">
        <v>0.20630112467306869</v>
      </c>
      <c r="DS44" s="250">
        <v>0.20765902911940079</v>
      </c>
      <c r="DT44" s="250">
        <v>0.20764529973878204</v>
      </c>
      <c r="DU44" s="250">
        <v>0.20299819632480037</v>
      </c>
      <c r="DV44" s="252">
        <v>16892.297234872272</v>
      </c>
      <c r="DW44" s="248">
        <v>28885828.271631587</v>
      </c>
      <c r="DX44" s="254">
        <v>1</v>
      </c>
      <c r="DY44" s="248">
        <v>62504721.698566407</v>
      </c>
      <c r="DZ44" s="250">
        <v>6.1464855909642714E-2</v>
      </c>
      <c r="EA44" s="248">
        <v>128617</v>
      </c>
      <c r="EB44" s="248">
        <v>121300</v>
      </c>
      <c r="EC44" s="248">
        <v>67520742.583333328</v>
      </c>
      <c r="ED44" s="253">
        <v>6.6397427282551158E-2</v>
      </c>
      <c r="EE44" s="253">
        <v>0</v>
      </c>
      <c r="EF44" s="253">
        <v>0</v>
      </c>
      <c r="EG44" s="248">
        <v>55000</v>
      </c>
      <c r="EH44" s="248">
        <v>80000</v>
      </c>
      <c r="EI44" s="248">
        <v>80000</v>
      </c>
      <c r="EJ44" s="248">
        <v>80000</v>
      </c>
      <c r="EK44" s="248">
        <v>1889731.4176680015</v>
      </c>
      <c r="EL44" s="254">
        <v>1.8582927199490692E-3</v>
      </c>
      <c r="EM44" s="254">
        <v>0</v>
      </c>
      <c r="EN44" s="254">
        <v>0</v>
      </c>
      <c r="EO44" s="247">
        <v>2</v>
      </c>
      <c r="EP44" s="247">
        <v>3</v>
      </c>
      <c r="EQ44" s="247">
        <v>2</v>
      </c>
      <c r="ER44" s="247">
        <v>2</v>
      </c>
      <c r="ES44" s="247">
        <v>21.4</v>
      </c>
      <c r="ET44" s="247">
        <v>120</v>
      </c>
      <c r="EU44" s="247">
        <v>69.2</v>
      </c>
      <c r="EV44" s="247">
        <v>62.5</v>
      </c>
      <c r="EW44" s="247" t="s">
        <v>477</v>
      </c>
      <c r="EX44" s="247" t="s">
        <v>477</v>
      </c>
      <c r="EY44" s="247" t="s">
        <v>477</v>
      </c>
      <c r="EZ44" s="247" t="s">
        <v>477</v>
      </c>
      <c r="FA44" s="247" t="s">
        <v>479</v>
      </c>
      <c r="FB44" s="247" t="s">
        <v>479</v>
      </c>
      <c r="FC44" s="247" t="s">
        <v>479</v>
      </c>
      <c r="FD44" s="247" t="s">
        <v>479</v>
      </c>
      <c r="FE44" s="248">
        <v>5288578.6238758937</v>
      </c>
      <c r="FF44" s="253">
        <v>5.2005946790865225E-3</v>
      </c>
      <c r="FG44" s="248">
        <v>922001</v>
      </c>
      <c r="FH44" s="253">
        <v>9.066620420589166E-4</v>
      </c>
      <c r="FI44" s="254">
        <v>0</v>
      </c>
      <c r="FJ44" s="248">
        <v>8163103.2517000046</v>
      </c>
      <c r="FK44" s="253">
        <v>8.0272970026324369E-3</v>
      </c>
      <c r="FL44" s="254">
        <v>0</v>
      </c>
      <c r="FM44" s="248">
        <v>3498961</v>
      </c>
      <c r="FN44" s="253">
        <v>3.4407502002107471E-3</v>
      </c>
      <c r="FO44" s="254">
        <v>0</v>
      </c>
      <c r="FP44" s="247" t="s">
        <v>489</v>
      </c>
      <c r="FQ44" s="248">
        <v>0</v>
      </c>
      <c r="FR44" s="253">
        <v>0</v>
      </c>
      <c r="FS44" s="254">
        <v>0</v>
      </c>
      <c r="FT44" s="254">
        <v>0</v>
      </c>
      <c r="FU44" s="247" t="s">
        <v>490</v>
      </c>
      <c r="FV44" s="248">
        <v>0</v>
      </c>
      <c r="FW44" s="253">
        <v>0</v>
      </c>
      <c r="FX44" s="254">
        <v>0</v>
      </c>
      <c r="FY44" s="247" t="s">
        <v>544</v>
      </c>
      <c r="FZ44" s="248">
        <v>2912640</v>
      </c>
      <c r="GA44" s="253">
        <v>2.8641835856821011E-3</v>
      </c>
      <c r="GB44" s="254">
        <v>0</v>
      </c>
      <c r="GC44" s="247" t="s">
        <v>545</v>
      </c>
      <c r="GD44" s="248">
        <v>101250</v>
      </c>
      <c r="GE44" s="253">
        <v>9.9565544677788102E-5</v>
      </c>
      <c r="GF44" s="254">
        <v>0</v>
      </c>
      <c r="GG44" s="247" t="s">
        <v>493</v>
      </c>
      <c r="GH44" s="248">
        <v>-8352.7999999999993</v>
      </c>
      <c r="GI44" s="253">
        <v>-8.213837842811144E-6</v>
      </c>
      <c r="GJ44" s="254">
        <v>0</v>
      </c>
      <c r="GK44" s="247" t="s">
        <v>494</v>
      </c>
      <c r="GL44" s="248">
        <v>0</v>
      </c>
      <c r="GM44" s="253">
        <v>0</v>
      </c>
      <c r="GN44" s="254">
        <v>0</v>
      </c>
      <c r="GO44" s="247" t="s">
        <v>495</v>
      </c>
      <c r="GP44" s="248">
        <v>0</v>
      </c>
      <c r="GQ44" s="253">
        <v>0</v>
      </c>
      <c r="GR44" s="254">
        <v>0</v>
      </c>
      <c r="GS44" s="248">
        <v>999575053.53858364</v>
      </c>
      <c r="GT44" s="253">
        <v>0.98294552742615593</v>
      </c>
      <c r="GU44" s="248">
        <v>17343001.072206605</v>
      </c>
      <c r="GV44" s="253">
        <v>1.7054472573844088E-2</v>
      </c>
      <c r="GW44" s="253">
        <v>0</v>
      </c>
      <c r="GX44" s="248">
        <v>1016918054.6107903</v>
      </c>
      <c r="GY44" s="253">
        <v>1</v>
      </c>
      <c r="GZ44" s="253">
        <v>5.0000000000000001E-3</v>
      </c>
      <c r="HA44" s="248">
        <v>368177.50863241055</v>
      </c>
      <c r="HB44" s="247" t="s">
        <v>488</v>
      </c>
      <c r="HC44" s="247" t="s">
        <v>464</v>
      </c>
      <c r="HD44" s="254">
        <v>0</v>
      </c>
      <c r="HE44" s="254">
        <v>0</v>
      </c>
      <c r="HF44" s="248">
        <v>0</v>
      </c>
      <c r="HG44" s="248">
        <v>368177.50863241055</v>
      </c>
      <c r="HH44" s="253">
        <v>3.5884388477072811E-4</v>
      </c>
      <c r="HI44" s="253">
        <v>0</v>
      </c>
      <c r="HJ44" s="248">
        <v>1017286232.1194227</v>
      </c>
      <c r="HK44" s="248">
        <v>145467024.73152247</v>
      </c>
      <c r="HL44" s="254">
        <v>0</v>
      </c>
      <c r="HM44" s="248">
        <v>0</v>
      </c>
      <c r="HN44" s="248">
        <v>8724031</v>
      </c>
      <c r="HO44" s="248">
        <v>0</v>
      </c>
      <c r="HP44" s="248">
        <v>0</v>
      </c>
      <c r="HQ44" s="248">
        <v>1026010263.1194227</v>
      </c>
      <c r="HR44" s="253">
        <v>0.75431973142475917</v>
      </c>
      <c r="HS44" s="253">
        <v>0.89415896820714991</v>
      </c>
      <c r="HT44" s="247" t="s">
        <v>498</v>
      </c>
      <c r="HU44" s="255">
        <v>1.2967463812925228</v>
      </c>
      <c r="HV44" s="14">
        <v>8191015.281700003</v>
      </c>
      <c r="HW44" s="14">
        <v>1017819247.8377227</v>
      </c>
    </row>
    <row r="45" spans="1:231" x14ac:dyDescent="0.4">
      <c r="A45" s="18">
        <v>390</v>
      </c>
      <c r="B45" s="19" t="s">
        <v>328</v>
      </c>
      <c r="C45" s="19">
        <v>10002639</v>
      </c>
      <c r="D45" s="20">
        <v>4265</v>
      </c>
      <c r="E45" s="20">
        <v>5321</v>
      </c>
      <c r="F45" s="20">
        <v>5831</v>
      </c>
      <c r="G45" s="20">
        <v>5525</v>
      </c>
      <c r="H45" s="155"/>
      <c r="I45" s="247" t="s">
        <v>464</v>
      </c>
      <c r="J45" s="247">
        <v>0</v>
      </c>
      <c r="K45" s="248">
        <v>3217</v>
      </c>
      <c r="L45" s="249">
        <v>14587</v>
      </c>
      <c r="M45" s="248">
        <v>46926379</v>
      </c>
      <c r="N45" s="250">
        <v>0.36631842010574323</v>
      </c>
      <c r="O45" s="250">
        <v>0.05</v>
      </c>
      <c r="P45" s="248">
        <v>4536</v>
      </c>
      <c r="Q45" s="249">
        <v>5749.16</v>
      </c>
      <c r="R45" s="248">
        <v>26078189.759999998</v>
      </c>
      <c r="S45" s="250">
        <v>0.20357252095033734</v>
      </c>
      <c r="T45" s="250">
        <v>0.05</v>
      </c>
      <c r="U45" s="251">
        <v>5112</v>
      </c>
      <c r="V45" s="251">
        <v>3586</v>
      </c>
      <c r="W45" s="251">
        <v>18331632</v>
      </c>
      <c r="X45" s="250">
        <v>0.14310105776965842</v>
      </c>
      <c r="Y45" s="250">
        <v>0.05</v>
      </c>
      <c r="Z45" s="248">
        <v>91336200.75999999</v>
      </c>
      <c r="AA45" s="248">
        <v>470</v>
      </c>
      <c r="AB45" s="248">
        <v>470</v>
      </c>
      <c r="AC45" s="252">
        <v>4126.0000000000009</v>
      </c>
      <c r="AD45" s="252">
        <v>2489.9984000000004</v>
      </c>
      <c r="AE45" s="248">
        <v>3109519.2480000006</v>
      </c>
      <c r="AF45" s="253">
        <v>0.23</v>
      </c>
      <c r="AG45" s="253">
        <v>0.19</v>
      </c>
      <c r="AH45" s="248">
        <v>590</v>
      </c>
      <c r="AI45" s="248">
        <v>865</v>
      </c>
      <c r="AJ45" s="252">
        <v>4345.0000000000009</v>
      </c>
      <c r="AK45" s="252">
        <v>2983.748000000001</v>
      </c>
      <c r="AL45" s="248">
        <v>5144492.0200000014</v>
      </c>
      <c r="AM45" s="253">
        <v>0.23</v>
      </c>
      <c r="AN45" s="253">
        <v>0.19</v>
      </c>
      <c r="AO45" s="248">
        <v>220</v>
      </c>
      <c r="AP45" s="248">
        <v>320</v>
      </c>
      <c r="AQ45" s="252">
        <v>1655.2464188692318</v>
      </c>
      <c r="AR45" s="252">
        <v>1089.5869617706146</v>
      </c>
      <c r="AS45" s="248">
        <v>712822.0399178277</v>
      </c>
      <c r="AT45" s="253">
        <v>0</v>
      </c>
      <c r="AU45" s="253">
        <v>0</v>
      </c>
      <c r="AV45" s="248">
        <v>270</v>
      </c>
      <c r="AW45" s="248">
        <v>425</v>
      </c>
      <c r="AX45" s="252">
        <v>2679.3301527186659</v>
      </c>
      <c r="AY45" s="252">
        <v>1622.9366822618476</v>
      </c>
      <c r="AZ45" s="248">
        <v>1413167.231195325</v>
      </c>
      <c r="BA45" s="253">
        <v>0</v>
      </c>
      <c r="BB45" s="253">
        <v>0</v>
      </c>
      <c r="BC45" s="248">
        <v>420</v>
      </c>
      <c r="BD45" s="248">
        <v>595</v>
      </c>
      <c r="BE45" s="252">
        <v>1247.8992483605971</v>
      </c>
      <c r="BF45" s="252">
        <v>787.24097336154898</v>
      </c>
      <c r="BG45" s="248">
        <v>992526.0634615724</v>
      </c>
      <c r="BH45" s="253">
        <v>0</v>
      </c>
      <c r="BI45" s="253">
        <v>0</v>
      </c>
      <c r="BJ45" s="248">
        <v>460</v>
      </c>
      <c r="BK45" s="248">
        <v>650</v>
      </c>
      <c r="BL45" s="252">
        <v>876.96781996350899</v>
      </c>
      <c r="BM45" s="252">
        <v>595.89268686556954</v>
      </c>
      <c r="BN45" s="248">
        <v>790735.44364583434</v>
      </c>
      <c r="BO45" s="253">
        <v>0</v>
      </c>
      <c r="BP45" s="253">
        <v>0</v>
      </c>
      <c r="BQ45" s="248">
        <v>490</v>
      </c>
      <c r="BR45" s="248">
        <v>700</v>
      </c>
      <c r="BS45" s="252">
        <v>927.95775482074168</v>
      </c>
      <c r="BT45" s="252">
        <v>573.09961335296066</v>
      </c>
      <c r="BU45" s="248">
        <v>855869.02920923592</v>
      </c>
      <c r="BV45" s="253">
        <v>0.23</v>
      </c>
      <c r="BW45" s="253">
        <v>0.19</v>
      </c>
      <c r="BX45" s="248">
        <v>640</v>
      </c>
      <c r="BY45" s="248">
        <v>890</v>
      </c>
      <c r="BZ45" s="252">
        <v>879.3107751287389</v>
      </c>
      <c r="CA45" s="252">
        <v>522.96781378524929</v>
      </c>
      <c r="CB45" s="248">
        <v>1028200.2503512648</v>
      </c>
      <c r="CC45" s="253">
        <v>0.23</v>
      </c>
      <c r="CD45" s="253">
        <v>0.19</v>
      </c>
      <c r="CE45" s="248">
        <v>14047331.325781062</v>
      </c>
      <c r="CF45" s="253">
        <v>0.10965679278092252</v>
      </c>
      <c r="CG45" s="248">
        <v>0</v>
      </c>
      <c r="CH45" s="249">
        <v>223.87563868789582</v>
      </c>
      <c r="CI45" s="248">
        <v>0</v>
      </c>
      <c r="CJ45" s="250">
        <v>0</v>
      </c>
      <c r="CK45" s="250">
        <v>0</v>
      </c>
      <c r="CL45" s="247" t="s">
        <v>466</v>
      </c>
      <c r="CM45" s="248">
        <v>565</v>
      </c>
      <c r="CN45" s="249">
        <v>902.65749400943241</v>
      </c>
      <c r="CO45" s="248">
        <v>510001.48411532934</v>
      </c>
      <c r="CP45" s="250">
        <v>0</v>
      </c>
      <c r="CQ45" s="247" t="s">
        <v>467</v>
      </c>
      <c r="CR45" s="248">
        <v>1530</v>
      </c>
      <c r="CS45" s="249">
        <v>124.2318827080024</v>
      </c>
      <c r="CT45" s="248">
        <v>190074.78054324369</v>
      </c>
      <c r="CU45" s="250">
        <v>0</v>
      </c>
      <c r="CV45" s="250">
        <v>5.4649610024941125E-3</v>
      </c>
      <c r="CW45" s="248">
        <v>925</v>
      </c>
      <c r="CX45" s="248">
        <v>1330</v>
      </c>
      <c r="CY45" s="251">
        <v>123.10409604519774</v>
      </c>
      <c r="CZ45" s="251">
        <v>0</v>
      </c>
      <c r="DA45" s="248">
        <v>113871.28884180791</v>
      </c>
      <c r="DB45" s="254">
        <v>8.8890622956303152E-4</v>
      </c>
      <c r="DC45" s="254">
        <v>0</v>
      </c>
      <c r="DD45" s="254">
        <v>0</v>
      </c>
      <c r="DE45" s="248">
        <v>813947.55350038095</v>
      </c>
      <c r="DF45" s="248">
        <v>1130</v>
      </c>
      <c r="DG45" s="250">
        <v>0.27595136017675104</v>
      </c>
      <c r="DH45" s="252">
        <v>4025.302490898267</v>
      </c>
      <c r="DI45" s="248">
        <v>4548591.8147150418</v>
      </c>
      <c r="DJ45" s="254">
        <v>1</v>
      </c>
      <c r="DK45" s="250">
        <v>0.64527133999999997</v>
      </c>
      <c r="DL45" s="250">
        <v>0.64527133999999997</v>
      </c>
      <c r="DM45" s="250">
        <v>0.64527133999999997</v>
      </c>
      <c r="DN45" s="250">
        <v>0.63585522999999999</v>
      </c>
      <c r="DO45" s="250">
        <v>0.58045405000000005</v>
      </c>
      <c r="DP45" s="248">
        <v>1710</v>
      </c>
      <c r="DQ45" s="250">
        <v>0.2076376839205876</v>
      </c>
      <c r="DR45" s="250">
        <v>0.20323626782827467</v>
      </c>
      <c r="DS45" s="250">
        <v>0.20735677634619948</v>
      </c>
      <c r="DT45" s="250">
        <v>0.17989841456248959</v>
      </c>
      <c r="DU45" s="250">
        <v>0.16805067382404038</v>
      </c>
      <c r="DV45" s="252">
        <v>1808.532754755156</v>
      </c>
      <c r="DW45" s="248">
        <v>3092591.0106313168</v>
      </c>
      <c r="DX45" s="254">
        <v>1</v>
      </c>
      <c r="DY45" s="248">
        <v>7641182.8253463581</v>
      </c>
      <c r="DZ45" s="250">
        <v>5.9648881502662225E-2</v>
      </c>
      <c r="EA45" s="248">
        <v>121300</v>
      </c>
      <c r="EB45" s="248">
        <v>121300</v>
      </c>
      <c r="EC45" s="248">
        <v>9218800</v>
      </c>
      <c r="ED45" s="253">
        <v>7.1964134528062038E-2</v>
      </c>
      <c r="EE45" s="253">
        <v>0</v>
      </c>
      <c r="EF45" s="253">
        <v>0</v>
      </c>
      <c r="EG45" s="248">
        <v>0</v>
      </c>
      <c r="EH45" s="248">
        <v>0</v>
      </c>
      <c r="EI45" s="248">
        <v>0</v>
      </c>
      <c r="EJ45" s="248">
        <v>0</v>
      </c>
      <c r="EK45" s="248">
        <v>0</v>
      </c>
      <c r="EL45" s="254">
        <v>0</v>
      </c>
      <c r="EM45" s="254">
        <v>0</v>
      </c>
      <c r="EN45" s="254">
        <v>0</v>
      </c>
      <c r="EO45" s="247">
        <v>2</v>
      </c>
      <c r="EP45" s="247">
        <v>3</v>
      </c>
      <c r="EQ45" s="247">
        <v>2</v>
      </c>
      <c r="ER45" s="247">
        <v>2</v>
      </c>
      <c r="ES45" s="247">
        <v>21.4</v>
      </c>
      <c r="ET45" s="247">
        <v>120</v>
      </c>
      <c r="EU45" s="247">
        <v>69.2</v>
      </c>
      <c r="EV45" s="247">
        <v>62.5</v>
      </c>
      <c r="EW45" s="247" t="s">
        <v>464</v>
      </c>
      <c r="EX45" s="247" t="s">
        <v>464</v>
      </c>
      <c r="EY45" s="247" t="s">
        <v>464</v>
      </c>
      <c r="EZ45" s="247" t="s">
        <v>464</v>
      </c>
      <c r="FA45" s="247" t="s">
        <v>479</v>
      </c>
      <c r="FB45" s="247" t="s">
        <v>479</v>
      </c>
      <c r="FC45" s="247" t="s">
        <v>479</v>
      </c>
      <c r="FD45" s="247" t="s">
        <v>479</v>
      </c>
      <c r="FE45" s="248">
        <v>0</v>
      </c>
      <c r="FF45" s="253">
        <v>0</v>
      </c>
      <c r="FG45" s="248">
        <v>0</v>
      </c>
      <c r="FH45" s="253">
        <v>0</v>
      </c>
      <c r="FI45" s="254">
        <v>0</v>
      </c>
      <c r="FJ45" s="248">
        <v>1630312.7699999993</v>
      </c>
      <c r="FK45" s="253">
        <v>1.2726607313652256E-2</v>
      </c>
      <c r="FL45" s="254">
        <v>0</v>
      </c>
      <c r="FM45" s="248">
        <v>2639281.583284256</v>
      </c>
      <c r="FN45" s="253">
        <v>2.0602856653458672E-2</v>
      </c>
      <c r="FO45" s="254">
        <v>0</v>
      </c>
      <c r="FP45" s="247" t="s">
        <v>489</v>
      </c>
      <c r="FQ45" s="248">
        <v>0</v>
      </c>
      <c r="FR45" s="253">
        <v>0</v>
      </c>
      <c r="FS45" s="254">
        <v>0</v>
      </c>
      <c r="FT45" s="254">
        <v>0</v>
      </c>
      <c r="FU45" s="247" t="s">
        <v>490</v>
      </c>
      <c r="FV45" s="248">
        <v>0</v>
      </c>
      <c r="FW45" s="253">
        <v>0</v>
      </c>
      <c r="FX45" s="254">
        <v>0</v>
      </c>
      <c r="FY45" s="247" t="s">
        <v>491</v>
      </c>
      <c r="FZ45" s="248">
        <v>0</v>
      </c>
      <c r="GA45" s="253">
        <v>0</v>
      </c>
      <c r="GB45" s="254">
        <v>0</v>
      </c>
      <c r="GC45" s="247" t="s">
        <v>492</v>
      </c>
      <c r="GD45" s="248">
        <v>0</v>
      </c>
      <c r="GE45" s="253">
        <v>0</v>
      </c>
      <c r="GF45" s="254">
        <v>0</v>
      </c>
      <c r="GG45" s="247" t="s">
        <v>493</v>
      </c>
      <c r="GH45" s="248">
        <v>0</v>
      </c>
      <c r="GI45" s="253">
        <v>0</v>
      </c>
      <c r="GJ45" s="254">
        <v>0</v>
      </c>
      <c r="GK45" s="247" t="s">
        <v>494</v>
      </c>
      <c r="GL45" s="248">
        <v>0</v>
      </c>
      <c r="GM45" s="253">
        <v>0</v>
      </c>
      <c r="GN45" s="254">
        <v>0</v>
      </c>
      <c r="GO45" s="247" t="s">
        <v>495</v>
      </c>
      <c r="GP45" s="248">
        <v>0</v>
      </c>
      <c r="GQ45" s="253">
        <v>0</v>
      </c>
      <c r="GR45" s="254">
        <v>0</v>
      </c>
      <c r="GS45" s="248">
        <v>127327056.81791206</v>
      </c>
      <c r="GT45" s="253">
        <v>0.99394513883655389</v>
      </c>
      <c r="GU45" s="248">
        <v>775644.06852987793</v>
      </c>
      <c r="GV45" s="253">
        <v>6.0548611634461654E-3</v>
      </c>
      <c r="GW45" s="253">
        <v>0</v>
      </c>
      <c r="GX45" s="248">
        <v>128102700.88644193</v>
      </c>
      <c r="GY45" s="253">
        <v>1</v>
      </c>
      <c r="GZ45" s="253">
        <v>1.3100000000000001E-2</v>
      </c>
      <c r="HA45" s="248">
        <v>415649.49916470947</v>
      </c>
      <c r="HB45" s="247" t="s">
        <v>488</v>
      </c>
      <c r="HC45" s="247" t="s">
        <v>464</v>
      </c>
      <c r="HD45" s="254">
        <v>0</v>
      </c>
      <c r="HE45" s="254">
        <v>0</v>
      </c>
      <c r="HF45" s="248">
        <v>0</v>
      </c>
      <c r="HG45" s="248">
        <v>415649.49916470947</v>
      </c>
      <c r="HH45" s="253">
        <v>3.2331680295324388E-3</v>
      </c>
      <c r="HI45" s="253">
        <v>0</v>
      </c>
      <c r="HJ45" s="248">
        <v>128518350.38560665</v>
      </c>
      <c r="HK45" s="248">
        <v>14355037.29522064</v>
      </c>
      <c r="HL45" s="254">
        <v>0</v>
      </c>
      <c r="HM45" s="248">
        <v>0</v>
      </c>
      <c r="HN45" s="248">
        <v>39613.620000000003</v>
      </c>
      <c r="HO45" s="248">
        <v>0</v>
      </c>
      <c r="HP45" s="248">
        <v>0</v>
      </c>
      <c r="HQ45" s="248">
        <v>128557964.00560665</v>
      </c>
      <c r="HR45" s="253">
        <v>0.71299199882573894</v>
      </c>
      <c r="HS45" s="253">
        <v>0.88865154034138094</v>
      </c>
      <c r="HT45" s="247" t="s">
        <v>498</v>
      </c>
      <c r="HU45" s="255">
        <v>1.2774290382361571</v>
      </c>
      <c r="HV45" s="14">
        <v>1648992.0099999993</v>
      </c>
      <c r="HW45" s="14">
        <v>126908971.99560665</v>
      </c>
    </row>
    <row r="46" spans="1:231" x14ac:dyDescent="0.4">
      <c r="A46" s="18">
        <v>916</v>
      </c>
      <c r="B46" s="19" t="s">
        <v>329</v>
      </c>
      <c r="C46" s="19">
        <v>10002697</v>
      </c>
      <c r="D46" s="20">
        <v>4265</v>
      </c>
      <c r="E46" s="20">
        <v>5321</v>
      </c>
      <c r="F46" s="20">
        <v>5831</v>
      </c>
      <c r="G46" s="20">
        <v>5525</v>
      </c>
      <c r="H46" s="155"/>
      <c r="I46" s="247" t="s">
        <v>464</v>
      </c>
      <c r="J46" s="247">
        <v>0</v>
      </c>
      <c r="K46" s="248">
        <v>3237.23</v>
      </c>
      <c r="L46" s="249">
        <v>47381.5</v>
      </c>
      <c r="M46" s="248">
        <v>153384813.245</v>
      </c>
      <c r="N46" s="250">
        <v>0.36042840411846094</v>
      </c>
      <c r="O46" s="250">
        <v>2.5000000000000001E-2</v>
      </c>
      <c r="P46" s="248">
        <v>4564.53</v>
      </c>
      <c r="Q46" s="249">
        <v>21690</v>
      </c>
      <c r="R46" s="248">
        <v>99004655.699999988</v>
      </c>
      <c r="S46" s="250">
        <v>0.23264421880705261</v>
      </c>
      <c r="T46" s="250">
        <v>2.5000000000000001E-2</v>
      </c>
      <c r="U46" s="251">
        <v>5144.1499999999996</v>
      </c>
      <c r="V46" s="251">
        <v>13341</v>
      </c>
      <c r="W46" s="251">
        <v>68628105.149999991</v>
      </c>
      <c r="X46" s="250">
        <v>0.1612644556757952</v>
      </c>
      <c r="Y46" s="250">
        <v>2.5000000000000001E-2</v>
      </c>
      <c r="Z46" s="248">
        <v>321017574.09499997</v>
      </c>
      <c r="AA46" s="248">
        <v>472.96</v>
      </c>
      <c r="AB46" s="248">
        <v>472.96</v>
      </c>
      <c r="AC46" s="252">
        <v>8258.1397827688634</v>
      </c>
      <c r="AD46" s="252">
        <v>5205.8333333333339</v>
      </c>
      <c r="AE46" s="248">
        <v>6367920.724991695</v>
      </c>
      <c r="AF46" s="253">
        <v>0</v>
      </c>
      <c r="AG46" s="253">
        <v>0</v>
      </c>
      <c r="AH46" s="248">
        <v>593.71</v>
      </c>
      <c r="AI46" s="248">
        <v>870.44</v>
      </c>
      <c r="AJ46" s="252">
        <v>8920.824791547504</v>
      </c>
      <c r="AK46" s="252">
        <v>6498.4166666666697</v>
      </c>
      <c r="AL46" s="248">
        <v>10952864.690323006</v>
      </c>
      <c r="AM46" s="253">
        <v>0</v>
      </c>
      <c r="AN46" s="253">
        <v>0</v>
      </c>
      <c r="AO46" s="248">
        <v>221.38</v>
      </c>
      <c r="AP46" s="248">
        <v>322.01</v>
      </c>
      <c r="AQ46" s="252">
        <v>4528.5409183638167</v>
      </c>
      <c r="AR46" s="252">
        <v>2995.4647191081922</v>
      </c>
      <c r="AS46" s="248">
        <v>1967097.9827074106</v>
      </c>
      <c r="AT46" s="253">
        <v>0</v>
      </c>
      <c r="AU46" s="253">
        <v>0</v>
      </c>
      <c r="AV46" s="248">
        <v>271.7</v>
      </c>
      <c r="AW46" s="248">
        <v>427.67</v>
      </c>
      <c r="AX46" s="252">
        <v>3564.2163413073131</v>
      </c>
      <c r="AY46" s="252">
        <v>2559.8610774685849</v>
      </c>
      <c r="AZ46" s="248">
        <v>2063173.3669341868</v>
      </c>
      <c r="BA46" s="253">
        <v>0</v>
      </c>
      <c r="BB46" s="253">
        <v>0</v>
      </c>
      <c r="BC46" s="248">
        <v>422.64</v>
      </c>
      <c r="BD46" s="248">
        <v>598.74</v>
      </c>
      <c r="BE46" s="252">
        <v>1313.0442039690581</v>
      </c>
      <c r="BF46" s="252">
        <v>873.71352779865344</v>
      </c>
      <c r="BG46" s="248">
        <v>1078072.2399996486</v>
      </c>
      <c r="BH46" s="253">
        <v>0</v>
      </c>
      <c r="BI46" s="253">
        <v>0</v>
      </c>
      <c r="BJ46" s="248">
        <v>462.89</v>
      </c>
      <c r="BK46" s="248">
        <v>654.09</v>
      </c>
      <c r="BL46" s="252">
        <v>1809.423637678032</v>
      </c>
      <c r="BM46" s="252">
        <v>1129.0591194710837</v>
      </c>
      <c r="BN46" s="248">
        <v>1576070.3870996255</v>
      </c>
      <c r="BO46" s="253">
        <v>0</v>
      </c>
      <c r="BP46" s="253">
        <v>0</v>
      </c>
      <c r="BQ46" s="248">
        <v>493.08</v>
      </c>
      <c r="BR46" s="248">
        <v>704.4</v>
      </c>
      <c r="BS46" s="252">
        <v>1772.6972966709545</v>
      </c>
      <c r="BT46" s="252">
        <v>1085.0524738003637</v>
      </c>
      <c r="BU46" s="248">
        <v>1638392.5455874903</v>
      </c>
      <c r="BV46" s="253">
        <v>0</v>
      </c>
      <c r="BW46" s="253">
        <v>0</v>
      </c>
      <c r="BX46" s="248">
        <v>644.03</v>
      </c>
      <c r="BY46" s="248">
        <v>895.6</v>
      </c>
      <c r="BZ46" s="252">
        <v>164.20378306607219</v>
      </c>
      <c r="CA46" s="252">
        <v>100.22837152759175</v>
      </c>
      <c r="CB46" s="248">
        <v>195516.69194815363</v>
      </c>
      <c r="CC46" s="253">
        <v>0</v>
      </c>
      <c r="CD46" s="253">
        <v>0</v>
      </c>
      <c r="CE46" s="248">
        <v>25839108.629591215</v>
      </c>
      <c r="CF46" s="253">
        <v>6.0717541001476569E-2</v>
      </c>
      <c r="CG46" s="248">
        <v>0</v>
      </c>
      <c r="CH46" s="249">
        <v>341.89553682550485</v>
      </c>
      <c r="CI46" s="248">
        <v>0</v>
      </c>
      <c r="CJ46" s="250">
        <v>0</v>
      </c>
      <c r="CK46" s="250">
        <v>0</v>
      </c>
      <c r="CL46" s="247" t="s">
        <v>466</v>
      </c>
      <c r="CM46" s="248">
        <v>568.54999999999995</v>
      </c>
      <c r="CN46" s="249">
        <v>2320.4602725818859</v>
      </c>
      <c r="CO46" s="248">
        <v>1319297.6879764311</v>
      </c>
      <c r="CP46" s="250">
        <v>0</v>
      </c>
      <c r="CQ46" s="247" t="s">
        <v>467</v>
      </c>
      <c r="CR46" s="248">
        <v>1539.62</v>
      </c>
      <c r="CS46" s="249">
        <v>379.70176885400269</v>
      </c>
      <c r="CT46" s="248">
        <v>584596.43736299954</v>
      </c>
      <c r="CU46" s="250">
        <v>0</v>
      </c>
      <c r="CV46" s="250">
        <v>4.473829622953061E-3</v>
      </c>
      <c r="CW46" s="248">
        <v>930.82</v>
      </c>
      <c r="CX46" s="248">
        <v>1338.37</v>
      </c>
      <c r="CY46" s="251">
        <v>415.49350319723959</v>
      </c>
      <c r="CZ46" s="251">
        <v>55.237085087139334</v>
      </c>
      <c r="DA46" s="248">
        <v>460677.32021412923</v>
      </c>
      <c r="DB46" s="254">
        <v>1.0825138931657588E-3</v>
      </c>
      <c r="DC46" s="254">
        <v>0</v>
      </c>
      <c r="DD46" s="254">
        <v>0</v>
      </c>
      <c r="DE46" s="248">
        <v>2364571.4455535598</v>
      </c>
      <c r="DF46" s="248">
        <v>1137.1099999999999</v>
      </c>
      <c r="DG46" s="250">
        <v>0.28597323693624849</v>
      </c>
      <c r="DH46" s="252">
        <v>13549.840925894858</v>
      </c>
      <c r="DI46" s="248">
        <v>15407659.615244301</v>
      </c>
      <c r="DJ46" s="254">
        <v>1</v>
      </c>
      <c r="DK46" s="250">
        <v>0.64527133999999997</v>
      </c>
      <c r="DL46" s="250">
        <v>0.64527133999999997</v>
      </c>
      <c r="DM46" s="250">
        <v>0.64527133999999997</v>
      </c>
      <c r="DN46" s="250">
        <v>0.63585522999999999</v>
      </c>
      <c r="DO46" s="250">
        <v>0.58045405000000005</v>
      </c>
      <c r="DP46" s="248">
        <v>1720.76</v>
      </c>
      <c r="DQ46" s="250">
        <v>0.20165600738784259</v>
      </c>
      <c r="DR46" s="250">
        <v>0.19885930843973654</v>
      </c>
      <c r="DS46" s="250">
        <v>0.20080944615349744</v>
      </c>
      <c r="DT46" s="250">
        <v>0.20696505368486753</v>
      </c>
      <c r="DU46" s="250">
        <v>0.19737382345053045</v>
      </c>
      <c r="DV46" s="252">
        <v>7046.0951574344454</v>
      </c>
      <c r="DW46" s="248">
        <v>12124638.703106897</v>
      </c>
      <c r="DX46" s="254">
        <v>1</v>
      </c>
      <c r="DY46" s="248">
        <v>27532298.318351198</v>
      </c>
      <c r="DZ46" s="250">
        <v>6.4696250786876311E-2</v>
      </c>
      <c r="EA46" s="248">
        <v>122062.98</v>
      </c>
      <c r="EB46" s="248">
        <v>122062.98</v>
      </c>
      <c r="EC46" s="248">
        <v>34787949.300000072</v>
      </c>
      <c r="ED46" s="253">
        <v>8.1745805099525948E-2</v>
      </c>
      <c r="EE46" s="253">
        <v>0</v>
      </c>
      <c r="EF46" s="253">
        <v>0</v>
      </c>
      <c r="EG46" s="248">
        <v>55345.95</v>
      </c>
      <c r="EH46" s="248">
        <v>80503.199999999997</v>
      </c>
      <c r="EI46" s="248">
        <v>0</v>
      </c>
      <c r="EJ46" s="248">
        <v>0</v>
      </c>
      <c r="EK46" s="248">
        <v>3211952.0225031716</v>
      </c>
      <c r="EL46" s="254">
        <v>7.5475447476454696E-3</v>
      </c>
      <c r="EM46" s="254">
        <v>0</v>
      </c>
      <c r="EN46" s="254">
        <v>0</v>
      </c>
      <c r="EO46" s="247">
        <v>2</v>
      </c>
      <c r="EP46" s="247">
        <v>3</v>
      </c>
      <c r="EQ46" s="247">
        <v>2</v>
      </c>
      <c r="ER46" s="247">
        <v>2</v>
      </c>
      <c r="ES46" s="247">
        <v>21.4</v>
      </c>
      <c r="ET46" s="247">
        <v>120</v>
      </c>
      <c r="EU46" s="247">
        <v>69.2</v>
      </c>
      <c r="EV46" s="247">
        <v>62.5</v>
      </c>
      <c r="EW46" s="247" t="s">
        <v>477</v>
      </c>
      <c r="EX46" s="247" t="s">
        <v>477</v>
      </c>
      <c r="EY46" s="247" t="s">
        <v>477</v>
      </c>
      <c r="EZ46" s="247" t="s">
        <v>477</v>
      </c>
      <c r="FA46" s="247" t="s">
        <v>479</v>
      </c>
      <c r="FB46" s="247" t="s">
        <v>479</v>
      </c>
      <c r="FC46" s="247" t="s">
        <v>479</v>
      </c>
      <c r="FD46" s="247" t="s">
        <v>479</v>
      </c>
      <c r="FE46" s="248">
        <v>0</v>
      </c>
      <c r="FF46" s="253">
        <v>0</v>
      </c>
      <c r="FG46" s="248">
        <v>168217.99000000002</v>
      </c>
      <c r="FH46" s="253">
        <v>3.9528386413895279E-4</v>
      </c>
      <c r="FI46" s="254">
        <v>0</v>
      </c>
      <c r="FJ46" s="248">
        <v>3681761.9671435892</v>
      </c>
      <c r="FK46" s="253">
        <v>8.6515187656941439E-3</v>
      </c>
      <c r="FL46" s="254">
        <v>0</v>
      </c>
      <c r="FM46" s="248">
        <v>0</v>
      </c>
      <c r="FN46" s="253">
        <v>0</v>
      </c>
      <c r="FO46" s="254">
        <v>0</v>
      </c>
      <c r="FP46" s="247" t="s">
        <v>489</v>
      </c>
      <c r="FQ46" s="248">
        <v>0</v>
      </c>
      <c r="FR46" s="253">
        <v>0</v>
      </c>
      <c r="FS46" s="254">
        <v>0</v>
      </c>
      <c r="FT46" s="254">
        <v>0</v>
      </c>
      <c r="FU46" s="247" t="s">
        <v>490</v>
      </c>
      <c r="FV46" s="248">
        <v>0</v>
      </c>
      <c r="FW46" s="253">
        <v>0</v>
      </c>
      <c r="FX46" s="254">
        <v>0</v>
      </c>
      <c r="FY46" s="247" t="s">
        <v>555</v>
      </c>
      <c r="FZ46" s="248">
        <v>149180</v>
      </c>
      <c r="GA46" s="253">
        <v>3.5054780319423014E-4</v>
      </c>
      <c r="GB46" s="254">
        <v>0</v>
      </c>
      <c r="GC46" s="247" t="s">
        <v>492</v>
      </c>
      <c r="GD46" s="248">
        <v>0</v>
      </c>
      <c r="GE46" s="253">
        <v>0</v>
      </c>
      <c r="GF46" s="254">
        <v>0</v>
      </c>
      <c r="GG46" s="247" t="s">
        <v>493</v>
      </c>
      <c r="GH46" s="248">
        <v>0</v>
      </c>
      <c r="GI46" s="253">
        <v>0</v>
      </c>
      <c r="GJ46" s="254">
        <v>0</v>
      </c>
      <c r="GK46" s="247" t="s">
        <v>494</v>
      </c>
      <c r="GL46" s="248">
        <v>0</v>
      </c>
      <c r="GM46" s="253">
        <v>0</v>
      </c>
      <c r="GN46" s="254">
        <v>0</v>
      </c>
      <c r="GO46" s="247" t="s">
        <v>495</v>
      </c>
      <c r="GP46" s="248">
        <v>0</v>
      </c>
      <c r="GQ46" s="253">
        <v>0</v>
      </c>
      <c r="GR46" s="254">
        <v>0</v>
      </c>
      <c r="GS46" s="248">
        <v>418752613.76814282</v>
      </c>
      <c r="GT46" s="253">
        <v>0.98399791418597926</v>
      </c>
      <c r="GU46" s="248">
        <v>6809887.6671976354</v>
      </c>
      <c r="GV46" s="253">
        <v>1.6002085814020725E-2</v>
      </c>
      <c r="GW46" s="253">
        <v>0</v>
      </c>
      <c r="GX46" s="248">
        <v>425562501.43534046</v>
      </c>
      <c r="GY46" s="253">
        <v>1</v>
      </c>
      <c r="GZ46" s="253">
        <v>0.02</v>
      </c>
      <c r="HA46" s="248">
        <v>833785.34706916986</v>
      </c>
      <c r="HB46" s="247" t="s">
        <v>488</v>
      </c>
      <c r="HC46" s="247" t="s">
        <v>464</v>
      </c>
      <c r="HD46" s="254">
        <v>0</v>
      </c>
      <c r="HE46" s="254">
        <v>0</v>
      </c>
      <c r="HF46" s="248">
        <v>0</v>
      </c>
      <c r="HG46" s="248">
        <v>833785.34706916986</v>
      </c>
      <c r="HH46" s="253">
        <v>1.9493269667400785E-3</v>
      </c>
      <c r="HI46" s="253">
        <v>0</v>
      </c>
      <c r="HJ46" s="248">
        <v>426396286.78240961</v>
      </c>
      <c r="HK46" s="248">
        <v>35557737.670726188</v>
      </c>
      <c r="HL46" s="254">
        <v>0</v>
      </c>
      <c r="HM46" s="248">
        <v>0</v>
      </c>
      <c r="HN46" s="248">
        <v>1333571.4175904009</v>
      </c>
      <c r="HO46" s="248">
        <v>0</v>
      </c>
      <c r="HP46" s="248">
        <v>0</v>
      </c>
      <c r="HQ46" s="248">
        <v>427729858.19999999</v>
      </c>
      <c r="HR46" s="253">
        <v>0.75433707860130872</v>
      </c>
      <c r="HS46" s="253">
        <v>0.88530721390578038</v>
      </c>
      <c r="HT46" s="247" t="s">
        <v>498</v>
      </c>
      <c r="HU46" s="255">
        <v>1.2257577279627074</v>
      </c>
      <c r="HV46" s="14">
        <v>3747169.1538200001</v>
      </c>
      <c r="HW46" s="14">
        <v>423982689.04618001</v>
      </c>
    </row>
    <row r="47" spans="1:231" x14ac:dyDescent="0.4">
      <c r="A47" s="18">
        <v>203</v>
      </c>
      <c r="B47" s="19" t="s">
        <v>330</v>
      </c>
      <c r="C47" s="19">
        <v>10003990</v>
      </c>
      <c r="D47" s="20">
        <v>4265</v>
      </c>
      <c r="E47" s="20">
        <v>5321</v>
      </c>
      <c r="F47" s="20">
        <v>5831</v>
      </c>
      <c r="G47" s="20">
        <v>5525</v>
      </c>
      <c r="H47" s="155"/>
      <c r="I47" s="247" t="s">
        <v>464</v>
      </c>
      <c r="J47" s="247">
        <v>0</v>
      </c>
      <c r="K47" s="248">
        <v>3816.1</v>
      </c>
      <c r="L47" s="249">
        <v>24459.250000000007</v>
      </c>
      <c r="M47" s="248">
        <v>93338943.925000027</v>
      </c>
      <c r="N47" s="250">
        <v>0.38045164137574133</v>
      </c>
      <c r="O47" s="250">
        <v>4.2700000000000002E-2</v>
      </c>
      <c r="P47" s="248">
        <v>5380.74</v>
      </c>
      <c r="Q47" s="249">
        <v>9272.4166666666679</v>
      </c>
      <c r="R47" s="248">
        <v>49892463.255000003</v>
      </c>
      <c r="S47" s="250">
        <v>0.20336280591406539</v>
      </c>
      <c r="T47" s="250">
        <v>4.2299999999999997E-2</v>
      </c>
      <c r="U47" s="251">
        <v>6064.01</v>
      </c>
      <c r="V47" s="251">
        <v>5823.833333333333</v>
      </c>
      <c r="W47" s="251">
        <v>35315783.571666665</v>
      </c>
      <c r="X47" s="250">
        <v>0.1439479306419742</v>
      </c>
      <c r="Y47" s="250">
        <v>3.4200000000000001E-2</v>
      </c>
      <c r="Z47" s="248">
        <v>178547190.75166669</v>
      </c>
      <c r="AA47" s="248">
        <v>557.53</v>
      </c>
      <c r="AB47" s="248">
        <v>557.53</v>
      </c>
      <c r="AC47" s="252">
        <v>6735.8969119556068</v>
      </c>
      <c r="AD47" s="252">
        <v>3707.2424290286153</v>
      </c>
      <c r="AE47" s="248">
        <v>5822363.4767789328</v>
      </c>
      <c r="AF47" s="253">
        <v>0.23780000000000001</v>
      </c>
      <c r="AG47" s="253">
        <v>0.24030000000000001</v>
      </c>
      <c r="AH47" s="248">
        <v>699.88</v>
      </c>
      <c r="AI47" s="248">
        <v>1026.0899999999999</v>
      </c>
      <c r="AJ47" s="252">
        <v>7406.2631128492949</v>
      </c>
      <c r="AK47" s="252">
        <v>5201.605902910027</v>
      </c>
      <c r="AL47" s="248">
        <v>10520811.228337914</v>
      </c>
      <c r="AM47" s="253">
        <v>0.23780000000000001</v>
      </c>
      <c r="AN47" s="253">
        <v>0.24030000000000001</v>
      </c>
      <c r="AO47" s="248">
        <v>260.97000000000003</v>
      </c>
      <c r="AP47" s="248">
        <v>379.59</v>
      </c>
      <c r="AQ47" s="252">
        <v>4492.8329917590781</v>
      </c>
      <c r="AR47" s="252">
        <v>2663.753467219793</v>
      </c>
      <c r="AS47" s="248">
        <v>2183628.804481328</v>
      </c>
      <c r="AT47" s="253">
        <v>0.23780000000000001</v>
      </c>
      <c r="AU47" s="253">
        <v>0.24030000000000001</v>
      </c>
      <c r="AV47" s="248">
        <v>320.27999999999997</v>
      </c>
      <c r="AW47" s="248">
        <v>504.15</v>
      </c>
      <c r="AX47" s="252">
        <v>7163.7428284011085</v>
      </c>
      <c r="AY47" s="252">
        <v>4236.7155035167843</v>
      </c>
      <c r="AZ47" s="248">
        <v>4430343.674178293</v>
      </c>
      <c r="BA47" s="253">
        <v>0.23780000000000001</v>
      </c>
      <c r="BB47" s="253">
        <v>0.24030000000000001</v>
      </c>
      <c r="BC47" s="248">
        <v>498.22</v>
      </c>
      <c r="BD47" s="248">
        <v>705.81</v>
      </c>
      <c r="BE47" s="252">
        <v>2426.3683857641927</v>
      </c>
      <c r="BF47" s="252">
        <v>1461.9641420066921</v>
      </c>
      <c r="BG47" s="248">
        <v>2240734.1682251794</v>
      </c>
      <c r="BH47" s="253">
        <v>0.23780000000000001</v>
      </c>
      <c r="BI47" s="253">
        <v>0.24030000000000001</v>
      </c>
      <c r="BJ47" s="248">
        <v>545.66999999999996</v>
      </c>
      <c r="BK47" s="248">
        <v>771.05</v>
      </c>
      <c r="BL47" s="252">
        <v>2891.3082887827154</v>
      </c>
      <c r="BM47" s="252">
        <v>1845.3032733256259</v>
      </c>
      <c r="BN47" s="248">
        <v>3000521.2828377876</v>
      </c>
      <c r="BO47" s="253">
        <v>0.23780000000000001</v>
      </c>
      <c r="BP47" s="253">
        <v>0.24030000000000001</v>
      </c>
      <c r="BQ47" s="248">
        <v>581.25</v>
      </c>
      <c r="BR47" s="248">
        <v>830.36</v>
      </c>
      <c r="BS47" s="252">
        <v>850.2633637399008</v>
      </c>
      <c r="BT47" s="252">
        <v>554.57548677914565</v>
      </c>
      <c r="BU47" s="248">
        <v>954712.88137574866</v>
      </c>
      <c r="BV47" s="253">
        <v>0.23780000000000001</v>
      </c>
      <c r="BW47" s="253">
        <v>0.24030000000000001</v>
      </c>
      <c r="BX47" s="248">
        <v>759.19</v>
      </c>
      <c r="BY47" s="248">
        <v>1055.74</v>
      </c>
      <c r="BZ47" s="252">
        <v>0</v>
      </c>
      <c r="CA47" s="252">
        <v>0</v>
      </c>
      <c r="CB47" s="248">
        <v>0</v>
      </c>
      <c r="CC47" s="253">
        <v>0.23780000000000001</v>
      </c>
      <c r="CD47" s="253">
        <v>0.24030000000000001</v>
      </c>
      <c r="CE47" s="248">
        <v>29153115.516215187</v>
      </c>
      <c r="CF47" s="253">
        <v>0.11882875660424028</v>
      </c>
      <c r="CG47" s="248">
        <v>0</v>
      </c>
      <c r="CH47" s="249">
        <v>145.23629720070613</v>
      </c>
      <c r="CI47" s="248">
        <v>0</v>
      </c>
      <c r="CJ47" s="250">
        <v>0</v>
      </c>
      <c r="CK47" s="250">
        <v>0</v>
      </c>
      <c r="CL47" s="247" t="s">
        <v>466</v>
      </c>
      <c r="CM47" s="248">
        <v>670.22</v>
      </c>
      <c r="CN47" s="249">
        <v>4861.0024126203016</v>
      </c>
      <c r="CO47" s="248">
        <v>3257941.0369863785</v>
      </c>
      <c r="CP47" s="250">
        <v>0.39389999999999997</v>
      </c>
      <c r="CQ47" s="247" t="s">
        <v>467</v>
      </c>
      <c r="CR47" s="248">
        <v>1814.93</v>
      </c>
      <c r="CS47" s="249">
        <v>564.74345254607431</v>
      </c>
      <c r="CT47" s="248">
        <v>1024969.8343294467</v>
      </c>
      <c r="CU47" s="250">
        <v>0.49719999999999998</v>
      </c>
      <c r="CV47" s="250">
        <v>1.7457241343628277E-2</v>
      </c>
      <c r="CW47" s="248">
        <v>1097.26</v>
      </c>
      <c r="CX47" s="248">
        <v>1577.69</v>
      </c>
      <c r="CY47" s="251">
        <v>232.85890819620926</v>
      </c>
      <c r="CZ47" s="251">
        <v>66.017232898723904</v>
      </c>
      <c r="DA47" s="248">
        <v>359661.49377936032</v>
      </c>
      <c r="DB47" s="254">
        <v>1.4659883634205E-3</v>
      </c>
      <c r="DC47" s="254">
        <v>0</v>
      </c>
      <c r="DD47" s="254">
        <v>0</v>
      </c>
      <c r="DE47" s="248">
        <v>4642572.3650951851</v>
      </c>
      <c r="DF47" s="248">
        <v>1340.44</v>
      </c>
      <c r="DG47" s="250">
        <v>0.22343401268967591</v>
      </c>
      <c r="DH47" s="252">
        <v>5465.0283748799575</v>
      </c>
      <c r="DI47" s="248">
        <v>7325542.6348240906</v>
      </c>
      <c r="DJ47" s="254">
        <v>0.2233</v>
      </c>
      <c r="DK47" s="250">
        <v>0.64527133999999997</v>
      </c>
      <c r="DL47" s="250">
        <v>0.64527133999999997</v>
      </c>
      <c r="DM47" s="250">
        <v>0.64527133999999997</v>
      </c>
      <c r="DN47" s="250">
        <v>0.63585522999999999</v>
      </c>
      <c r="DO47" s="250">
        <v>0.58045405000000005</v>
      </c>
      <c r="DP47" s="248">
        <v>2028.45</v>
      </c>
      <c r="DQ47" s="250">
        <v>0.19486214068047891</v>
      </c>
      <c r="DR47" s="250">
        <v>0.19453626021878703</v>
      </c>
      <c r="DS47" s="250">
        <v>0.19481389727417825</v>
      </c>
      <c r="DT47" s="250">
        <v>0.18814831254307748</v>
      </c>
      <c r="DU47" s="250">
        <v>0.18155778388695845</v>
      </c>
      <c r="DV47" s="252">
        <v>2882.7296746085735</v>
      </c>
      <c r="DW47" s="248">
        <v>5847473.0084597608</v>
      </c>
      <c r="DX47" s="254">
        <v>0.2233</v>
      </c>
      <c r="DY47" s="248">
        <v>13173015.643283851</v>
      </c>
      <c r="DZ47" s="250">
        <v>5.3693508975017651E-2</v>
      </c>
      <c r="EA47" s="248">
        <v>143889.70000000001</v>
      </c>
      <c r="EB47" s="248">
        <v>143889.70000000001</v>
      </c>
      <c r="EC47" s="248">
        <v>11367286.299999991</v>
      </c>
      <c r="ED47" s="253">
        <v>4.6333315430459251E-2</v>
      </c>
      <c r="EE47" s="253">
        <v>5.7099999999999998E-2</v>
      </c>
      <c r="EF47" s="253">
        <v>5.7099999999999998E-2</v>
      </c>
      <c r="EG47" s="248">
        <v>0</v>
      </c>
      <c r="EH47" s="248">
        <v>0</v>
      </c>
      <c r="EI47" s="248">
        <v>0</v>
      </c>
      <c r="EJ47" s="248">
        <v>0</v>
      </c>
      <c r="EK47" s="248">
        <v>0</v>
      </c>
      <c r="EL47" s="254">
        <v>0</v>
      </c>
      <c r="EM47" s="254">
        <v>0</v>
      </c>
      <c r="EN47" s="254">
        <v>0</v>
      </c>
      <c r="EO47" s="247">
        <v>2</v>
      </c>
      <c r="EP47" s="247">
        <v>3</v>
      </c>
      <c r="EQ47" s="247">
        <v>2</v>
      </c>
      <c r="ER47" s="247">
        <v>2</v>
      </c>
      <c r="ES47" s="247">
        <v>21.4</v>
      </c>
      <c r="ET47" s="247">
        <v>120</v>
      </c>
      <c r="EU47" s="247">
        <v>69.2</v>
      </c>
      <c r="EV47" s="247">
        <v>62.5</v>
      </c>
      <c r="EW47" s="247" t="s">
        <v>477</v>
      </c>
      <c r="EX47" s="247" t="s">
        <v>477</v>
      </c>
      <c r="EY47" s="247" t="s">
        <v>477</v>
      </c>
      <c r="EZ47" s="247" t="s">
        <v>477</v>
      </c>
      <c r="FA47" s="247" t="s">
        <v>479</v>
      </c>
      <c r="FB47" s="247" t="s">
        <v>479</v>
      </c>
      <c r="FC47" s="247" t="s">
        <v>479</v>
      </c>
      <c r="FD47" s="247" t="s">
        <v>479</v>
      </c>
      <c r="FE47" s="248">
        <v>0</v>
      </c>
      <c r="FF47" s="253">
        <v>0</v>
      </c>
      <c r="FG47" s="248">
        <v>835186.33</v>
      </c>
      <c r="FH47" s="253">
        <v>3.4042383247704124E-3</v>
      </c>
      <c r="FI47" s="254">
        <v>0</v>
      </c>
      <c r="FJ47" s="248">
        <v>3667673.0988000017</v>
      </c>
      <c r="FK47" s="253">
        <v>1.4949518301699723E-2</v>
      </c>
      <c r="FL47" s="254">
        <v>0</v>
      </c>
      <c r="FM47" s="248">
        <v>3856169.18</v>
      </c>
      <c r="FN47" s="253">
        <v>1.571783258156835E-2</v>
      </c>
      <c r="FO47" s="254">
        <v>0</v>
      </c>
      <c r="FP47" s="247" t="s">
        <v>489</v>
      </c>
      <c r="FQ47" s="248">
        <v>0</v>
      </c>
      <c r="FR47" s="253">
        <v>0</v>
      </c>
      <c r="FS47" s="254">
        <v>5.7099999999999998E-2</v>
      </c>
      <c r="FT47" s="254">
        <v>5.7099999999999998E-2</v>
      </c>
      <c r="FU47" s="247" t="s">
        <v>490</v>
      </c>
      <c r="FV47" s="248">
        <v>0</v>
      </c>
      <c r="FW47" s="253">
        <v>0</v>
      </c>
      <c r="FX47" s="254">
        <v>0</v>
      </c>
      <c r="FY47" s="247" t="s">
        <v>499</v>
      </c>
      <c r="FZ47" s="248">
        <v>95000</v>
      </c>
      <c r="GA47" s="253">
        <v>3.8722214341461883E-4</v>
      </c>
      <c r="GB47" s="254">
        <v>0</v>
      </c>
      <c r="GC47" s="247" t="s">
        <v>492</v>
      </c>
      <c r="GD47" s="248">
        <v>0</v>
      </c>
      <c r="GE47" s="253">
        <v>0</v>
      </c>
      <c r="GF47" s="254">
        <v>0</v>
      </c>
      <c r="GG47" s="247" t="s">
        <v>493</v>
      </c>
      <c r="GH47" s="248">
        <v>0</v>
      </c>
      <c r="GI47" s="253">
        <v>0</v>
      </c>
      <c r="GJ47" s="254">
        <v>0</v>
      </c>
      <c r="GK47" s="247" t="s">
        <v>494</v>
      </c>
      <c r="GL47" s="248">
        <v>0</v>
      </c>
      <c r="GM47" s="253">
        <v>0</v>
      </c>
      <c r="GN47" s="254">
        <v>0</v>
      </c>
      <c r="GO47" s="247" t="s">
        <v>495</v>
      </c>
      <c r="GP47" s="248">
        <v>0</v>
      </c>
      <c r="GQ47" s="253">
        <v>0</v>
      </c>
      <c r="GR47" s="254">
        <v>0</v>
      </c>
      <c r="GS47" s="248">
        <v>245337209.18506092</v>
      </c>
      <c r="GT47" s="253">
        <v>1</v>
      </c>
      <c r="GU47" s="248">
        <v>0</v>
      </c>
      <c r="GV47" s="253">
        <v>0</v>
      </c>
      <c r="GW47" s="253">
        <v>0</v>
      </c>
      <c r="GX47" s="248">
        <v>245337209.18506092</v>
      </c>
      <c r="GY47" s="253">
        <v>1</v>
      </c>
      <c r="GZ47" s="253">
        <v>0.02</v>
      </c>
      <c r="HA47" s="248">
        <v>6244029.5952991107</v>
      </c>
      <c r="HB47" s="247" t="s">
        <v>488</v>
      </c>
      <c r="HC47" s="247" t="s">
        <v>464</v>
      </c>
      <c r="HD47" s="254">
        <v>0</v>
      </c>
      <c r="HE47" s="254">
        <v>0</v>
      </c>
      <c r="HF47" s="248">
        <v>0</v>
      </c>
      <c r="HG47" s="248">
        <v>6244029.5952991107</v>
      </c>
      <c r="HH47" s="253">
        <v>2.4770345257489054E-2</v>
      </c>
      <c r="HI47" s="253">
        <v>0</v>
      </c>
      <c r="HJ47" s="248">
        <v>251581238.78036004</v>
      </c>
      <c r="HK47" s="248">
        <v>19653625.376846951</v>
      </c>
      <c r="HL47" s="254">
        <v>0</v>
      </c>
      <c r="HM47" s="248">
        <v>966486.69</v>
      </c>
      <c r="HN47" s="248">
        <v>495570.42</v>
      </c>
      <c r="HO47" s="248">
        <v>0</v>
      </c>
      <c r="HP47" s="248">
        <v>0</v>
      </c>
      <c r="HQ47" s="248">
        <v>252076809.20036003</v>
      </c>
      <c r="HR47" s="253">
        <v>0.72776237793178089</v>
      </c>
      <c r="HS47" s="253">
        <v>0.91920787321808761</v>
      </c>
      <c r="HT47" s="247" t="s">
        <v>498</v>
      </c>
      <c r="HU47" s="255">
        <v>1.3990262069262598</v>
      </c>
      <c r="HV47" s="14">
        <v>3437492.3488000017</v>
      </c>
      <c r="HW47" s="14">
        <v>248639316.85156003</v>
      </c>
    </row>
    <row r="48" spans="1:231" x14ac:dyDescent="0.4">
      <c r="A48" s="18">
        <v>204</v>
      </c>
      <c r="B48" s="19" t="s">
        <v>331</v>
      </c>
      <c r="C48" s="19">
        <v>10006736</v>
      </c>
      <c r="D48" s="20">
        <v>4265</v>
      </c>
      <c r="E48" s="20">
        <v>5321</v>
      </c>
      <c r="F48" s="20">
        <v>5831</v>
      </c>
      <c r="G48" s="20">
        <v>5525</v>
      </c>
      <c r="H48" s="155"/>
      <c r="I48" s="247" t="s">
        <v>464</v>
      </c>
      <c r="J48" s="247">
        <v>0</v>
      </c>
      <c r="K48" s="248">
        <v>4613.4130939999995</v>
      </c>
      <c r="L48" s="249">
        <v>17372.25</v>
      </c>
      <c r="M48" s="248">
        <v>80145365.622241497</v>
      </c>
      <c r="N48" s="250">
        <v>0.36431693423297451</v>
      </c>
      <c r="O48" s="250">
        <v>7.2999999999999995E-2</v>
      </c>
      <c r="P48" s="248">
        <v>6496</v>
      </c>
      <c r="Q48" s="249">
        <v>7481</v>
      </c>
      <c r="R48" s="248">
        <v>48596576</v>
      </c>
      <c r="S48" s="250">
        <v>0.2209055438837062</v>
      </c>
      <c r="T48" s="250">
        <v>7.2999999999999995E-2</v>
      </c>
      <c r="U48" s="251">
        <v>6817</v>
      </c>
      <c r="V48" s="251">
        <v>4864</v>
      </c>
      <c r="W48" s="251">
        <v>33157888</v>
      </c>
      <c r="X48" s="250">
        <v>0.15072587177078103</v>
      </c>
      <c r="Y48" s="250">
        <v>7.2999999999999995E-2</v>
      </c>
      <c r="Z48" s="248">
        <v>161899829.6222415</v>
      </c>
      <c r="AA48" s="248">
        <v>558</v>
      </c>
      <c r="AB48" s="248">
        <v>558</v>
      </c>
      <c r="AC48" s="252">
        <v>6445.3808945759356</v>
      </c>
      <c r="AD48" s="252">
        <v>5229.0000000000009</v>
      </c>
      <c r="AE48" s="248">
        <v>6514304.5391733721</v>
      </c>
      <c r="AF48" s="253">
        <v>1</v>
      </c>
      <c r="AG48" s="253">
        <v>1</v>
      </c>
      <c r="AH48" s="248">
        <v>700</v>
      </c>
      <c r="AI48" s="248">
        <v>1026</v>
      </c>
      <c r="AJ48" s="252">
        <v>6814.637484068714</v>
      </c>
      <c r="AK48" s="252">
        <v>6264</v>
      </c>
      <c r="AL48" s="248">
        <v>11197110.238848099</v>
      </c>
      <c r="AM48" s="253">
        <v>0.75</v>
      </c>
      <c r="AN48" s="253">
        <v>0.75</v>
      </c>
      <c r="AO48" s="248">
        <v>261</v>
      </c>
      <c r="AP48" s="248">
        <v>380</v>
      </c>
      <c r="AQ48" s="252">
        <v>2453.4977228965263</v>
      </c>
      <c r="AR48" s="252">
        <v>1788.2577008303679</v>
      </c>
      <c r="AS48" s="248">
        <v>1319900.8319915333</v>
      </c>
      <c r="AT48" s="253">
        <v>0</v>
      </c>
      <c r="AU48" s="253">
        <v>0</v>
      </c>
      <c r="AV48" s="248">
        <v>320</v>
      </c>
      <c r="AW48" s="248">
        <v>504</v>
      </c>
      <c r="AX48" s="252">
        <v>3353.0238707932463</v>
      </c>
      <c r="AY48" s="252">
        <v>2429.0721407560568</v>
      </c>
      <c r="AZ48" s="248">
        <v>2297219.9975948911</v>
      </c>
      <c r="BA48" s="253">
        <v>1</v>
      </c>
      <c r="BB48" s="253">
        <v>1</v>
      </c>
      <c r="BC48" s="248">
        <v>498</v>
      </c>
      <c r="BD48" s="248">
        <v>706</v>
      </c>
      <c r="BE48" s="252">
        <v>2580.7714376446356</v>
      </c>
      <c r="BF48" s="252">
        <v>1686.3971007572236</v>
      </c>
      <c r="BG48" s="248">
        <v>2475820.5290816282</v>
      </c>
      <c r="BH48" s="253">
        <v>1</v>
      </c>
      <c r="BI48" s="253">
        <v>1</v>
      </c>
      <c r="BJ48" s="248">
        <v>546</v>
      </c>
      <c r="BK48" s="248">
        <v>771</v>
      </c>
      <c r="BL48" s="252">
        <v>2794.3304665425544</v>
      </c>
      <c r="BM48" s="252">
        <v>1979.5878281459493</v>
      </c>
      <c r="BN48" s="248">
        <v>3051966.6502327616</v>
      </c>
      <c r="BO48" s="253">
        <v>1</v>
      </c>
      <c r="BP48" s="253">
        <v>1</v>
      </c>
      <c r="BQ48" s="248">
        <v>581</v>
      </c>
      <c r="BR48" s="248">
        <v>830</v>
      </c>
      <c r="BS48" s="252">
        <v>3283.2116148052737</v>
      </c>
      <c r="BT48" s="252">
        <v>2252.6587937813683</v>
      </c>
      <c r="BU48" s="248">
        <v>3777252.7470403998</v>
      </c>
      <c r="BV48" s="253">
        <v>1</v>
      </c>
      <c r="BW48" s="253">
        <v>1</v>
      </c>
      <c r="BX48" s="248">
        <v>759</v>
      </c>
      <c r="BY48" s="248">
        <v>1056</v>
      </c>
      <c r="BZ48" s="252">
        <v>502.28329092173743</v>
      </c>
      <c r="CA48" s="252">
        <v>305.31597522360397</v>
      </c>
      <c r="CB48" s="248">
        <v>703646.68764572451</v>
      </c>
      <c r="CC48" s="253">
        <v>1</v>
      </c>
      <c r="CD48" s="253">
        <v>1</v>
      </c>
      <c r="CE48" s="248">
        <v>31337222.221608408</v>
      </c>
      <c r="CF48" s="253">
        <v>0.142449668031529</v>
      </c>
      <c r="CG48" s="248">
        <v>0</v>
      </c>
      <c r="CH48" s="249">
        <v>99.905909750664847</v>
      </c>
      <c r="CI48" s="248">
        <v>0</v>
      </c>
      <c r="CJ48" s="250">
        <v>0</v>
      </c>
      <c r="CK48" s="250">
        <v>0</v>
      </c>
      <c r="CL48" s="247" t="s">
        <v>466</v>
      </c>
      <c r="CM48" s="248">
        <v>670</v>
      </c>
      <c r="CN48" s="249">
        <v>3959.2459198317415</v>
      </c>
      <c r="CO48" s="248">
        <v>2652694.7662872667</v>
      </c>
      <c r="CP48" s="250">
        <v>0.7</v>
      </c>
      <c r="CQ48" s="247" t="s">
        <v>467</v>
      </c>
      <c r="CR48" s="248">
        <v>1815</v>
      </c>
      <c r="CS48" s="249">
        <v>313.12492457691911</v>
      </c>
      <c r="CT48" s="248">
        <v>568321.73810710816</v>
      </c>
      <c r="CU48" s="250">
        <v>0.7</v>
      </c>
      <c r="CV48" s="250">
        <v>1.4641780580624313E-2</v>
      </c>
      <c r="CW48" s="248">
        <v>1097</v>
      </c>
      <c r="CX48" s="248">
        <v>1578</v>
      </c>
      <c r="CY48" s="251">
        <v>110.35201635268999</v>
      </c>
      <c r="CZ48" s="251">
        <v>44.053532338308521</v>
      </c>
      <c r="DA48" s="248">
        <v>190572.63596875174</v>
      </c>
      <c r="DB48" s="254">
        <v>8.6628637783099476E-4</v>
      </c>
      <c r="DC48" s="254">
        <v>1</v>
      </c>
      <c r="DD48" s="254">
        <v>1</v>
      </c>
      <c r="DE48" s="248">
        <v>3411589.1403631265</v>
      </c>
      <c r="DF48" s="248">
        <v>1340</v>
      </c>
      <c r="DG48" s="250">
        <v>0.23326616579003612</v>
      </c>
      <c r="DH48" s="252">
        <v>4052.3581486459548</v>
      </c>
      <c r="DI48" s="248">
        <v>5430159.9191855798</v>
      </c>
      <c r="DJ48" s="254">
        <v>1</v>
      </c>
      <c r="DK48" s="250">
        <v>0.64527133999999997</v>
      </c>
      <c r="DL48" s="250">
        <v>0.64527133999999997</v>
      </c>
      <c r="DM48" s="250">
        <v>0.64527133999999997</v>
      </c>
      <c r="DN48" s="250">
        <v>0.63585522999999999</v>
      </c>
      <c r="DO48" s="250">
        <v>0.58045405000000005</v>
      </c>
      <c r="DP48" s="248">
        <v>2028</v>
      </c>
      <c r="DQ48" s="250">
        <v>0.19914934814719976</v>
      </c>
      <c r="DR48" s="250">
        <v>0.20077763636953941</v>
      </c>
      <c r="DS48" s="250">
        <v>0.20245860246645667</v>
      </c>
      <c r="DT48" s="250">
        <v>0.17507278938174517</v>
      </c>
      <c r="DU48" s="250">
        <v>0.16857910734978213</v>
      </c>
      <c r="DV48" s="252">
        <v>2337.9766984924781</v>
      </c>
      <c r="DW48" s="248">
        <v>4741416.7445427459</v>
      </c>
      <c r="DX48" s="254">
        <v>1</v>
      </c>
      <c r="DY48" s="248">
        <v>10171576.663728327</v>
      </c>
      <c r="DZ48" s="250">
        <v>4.623695453473347E-2</v>
      </c>
      <c r="EA48" s="248">
        <v>143890</v>
      </c>
      <c r="EB48" s="248">
        <v>143890</v>
      </c>
      <c r="EC48" s="248">
        <v>10647860</v>
      </c>
      <c r="ED48" s="253">
        <v>4.8401996562423652E-2</v>
      </c>
      <c r="EE48" s="253">
        <v>0</v>
      </c>
      <c r="EF48" s="253">
        <v>0</v>
      </c>
      <c r="EG48" s="248">
        <v>0</v>
      </c>
      <c r="EH48" s="248">
        <v>0</v>
      </c>
      <c r="EI48" s="248">
        <v>0</v>
      </c>
      <c r="EJ48" s="248">
        <v>0</v>
      </c>
      <c r="EK48" s="248">
        <v>0</v>
      </c>
      <c r="EL48" s="254">
        <v>0</v>
      </c>
      <c r="EM48" s="254">
        <v>0</v>
      </c>
      <c r="EN48" s="254">
        <v>0</v>
      </c>
      <c r="EO48" s="247">
        <v>2</v>
      </c>
      <c r="EP48" s="247">
        <v>3</v>
      </c>
      <c r="EQ48" s="247">
        <v>2</v>
      </c>
      <c r="ER48" s="247">
        <v>2</v>
      </c>
      <c r="ES48" s="247">
        <v>21.4</v>
      </c>
      <c r="ET48" s="247">
        <v>120</v>
      </c>
      <c r="EU48" s="247">
        <v>69.2</v>
      </c>
      <c r="EV48" s="247">
        <v>62.5</v>
      </c>
      <c r="EW48" s="247" t="s">
        <v>477</v>
      </c>
      <c r="EX48" s="247" t="s">
        <v>477</v>
      </c>
      <c r="EY48" s="247" t="s">
        <v>477</v>
      </c>
      <c r="EZ48" s="247" t="s">
        <v>477</v>
      </c>
      <c r="FA48" s="247" t="s">
        <v>479</v>
      </c>
      <c r="FB48" s="247" t="s">
        <v>479</v>
      </c>
      <c r="FC48" s="247" t="s">
        <v>479</v>
      </c>
      <c r="FD48" s="247" t="s">
        <v>479</v>
      </c>
      <c r="FE48" s="248">
        <v>0</v>
      </c>
      <c r="FF48" s="253">
        <v>0</v>
      </c>
      <c r="FG48" s="248">
        <v>0</v>
      </c>
      <c r="FH48" s="253">
        <v>0</v>
      </c>
      <c r="FI48" s="254">
        <v>0</v>
      </c>
      <c r="FJ48" s="248">
        <v>2519955</v>
      </c>
      <c r="FK48" s="253">
        <v>1.1454964025396868E-2</v>
      </c>
      <c r="FL48" s="254">
        <v>0</v>
      </c>
      <c r="FM48" s="248">
        <v>0</v>
      </c>
      <c r="FN48" s="253">
        <v>0</v>
      </c>
      <c r="FO48" s="254">
        <v>0</v>
      </c>
      <c r="FP48" s="247" t="s">
        <v>489</v>
      </c>
      <c r="FQ48" s="248">
        <v>0</v>
      </c>
      <c r="FR48" s="253">
        <v>0</v>
      </c>
      <c r="FS48" s="254">
        <v>0</v>
      </c>
      <c r="FT48" s="254">
        <v>0</v>
      </c>
      <c r="FU48" s="247" t="s">
        <v>490</v>
      </c>
      <c r="FV48" s="248">
        <v>0</v>
      </c>
      <c r="FW48" s="253">
        <v>0</v>
      </c>
      <c r="FX48" s="254">
        <v>0</v>
      </c>
      <c r="FY48" s="247" t="s">
        <v>491</v>
      </c>
      <c r="FZ48" s="248">
        <v>0</v>
      </c>
      <c r="GA48" s="253">
        <v>0</v>
      </c>
      <c r="GB48" s="254">
        <v>0</v>
      </c>
      <c r="GC48" s="247" t="s">
        <v>492</v>
      </c>
      <c r="GD48" s="248">
        <v>0</v>
      </c>
      <c r="GE48" s="253">
        <v>0</v>
      </c>
      <c r="GF48" s="254">
        <v>0</v>
      </c>
      <c r="GG48" s="247" t="s">
        <v>493</v>
      </c>
      <c r="GH48" s="248">
        <v>0</v>
      </c>
      <c r="GI48" s="253">
        <v>0</v>
      </c>
      <c r="GJ48" s="254">
        <v>0</v>
      </c>
      <c r="GK48" s="247" t="s">
        <v>494</v>
      </c>
      <c r="GL48" s="248">
        <v>0</v>
      </c>
      <c r="GM48" s="253">
        <v>0</v>
      </c>
      <c r="GN48" s="254">
        <v>0</v>
      </c>
      <c r="GO48" s="247" t="s">
        <v>495</v>
      </c>
      <c r="GP48" s="248">
        <v>0</v>
      </c>
      <c r="GQ48" s="253">
        <v>0</v>
      </c>
      <c r="GR48" s="254">
        <v>0</v>
      </c>
      <c r="GS48" s="248">
        <v>219988032.64794135</v>
      </c>
      <c r="GT48" s="253">
        <v>1</v>
      </c>
      <c r="GU48" s="248">
        <v>0</v>
      </c>
      <c r="GV48" s="253">
        <v>0</v>
      </c>
      <c r="GW48" s="253">
        <v>0</v>
      </c>
      <c r="GX48" s="248">
        <v>219988032.64794135</v>
      </c>
      <c r="GY48" s="253">
        <v>1</v>
      </c>
      <c r="GZ48" s="253">
        <v>1.6E-2</v>
      </c>
      <c r="HA48" s="248">
        <v>1669764.347352444</v>
      </c>
      <c r="HB48" s="247" t="s">
        <v>488</v>
      </c>
      <c r="HC48" s="247" t="s">
        <v>464</v>
      </c>
      <c r="HD48" s="254">
        <v>0</v>
      </c>
      <c r="HE48" s="254">
        <v>0</v>
      </c>
      <c r="HF48" s="248">
        <v>0</v>
      </c>
      <c r="HG48" s="248">
        <v>1669764.347352444</v>
      </c>
      <c r="HH48" s="253">
        <v>7.5330729168435074E-3</v>
      </c>
      <c r="HI48" s="253">
        <v>0</v>
      </c>
      <c r="HJ48" s="248">
        <v>221657796.9952938</v>
      </c>
      <c r="HK48" s="248">
        <v>51653592.245101616</v>
      </c>
      <c r="HL48" s="254">
        <v>0</v>
      </c>
      <c r="HM48" s="248">
        <v>0</v>
      </c>
      <c r="HN48" s="248">
        <v>0</v>
      </c>
      <c r="HO48" s="248">
        <v>0</v>
      </c>
      <c r="HP48" s="248">
        <v>0</v>
      </c>
      <c r="HQ48" s="248">
        <v>221657796.9952938</v>
      </c>
      <c r="HR48" s="253">
        <v>0.73594834988746172</v>
      </c>
      <c r="HS48" s="253">
        <v>0.94014303941217947</v>
      </c>
      <c r="HT48" s="247" t="s">
        <v>498</v>
      </c>
      <c r="HU48" s="255">
        <v>1.3200454480837081</v>
      </c>
      <c r="HV48" s="14">
        <v>2519955</v>
      </c>
      <c r="HW48" s="14">
        <v>219137841.9952938</v>
      </c>
    </row>
    <row r="49" spans="1:231" x14ac:dyDescent="0.4">
      <c r="A49" s="18">
        <v>876</v>
      </c>
      <c r="B49" s="19" t="s">
        <v>332</v>
      </c>
      <c r="C49" s="19">
        <v>10002861</v>
      </c>
      <c r="D49" s="20">
        <v>4265</v>
      </c>
      <c r="E49" s="20">
        <v>5321</v>
      </c>
      <c r="F49" s="20">
        <v>5831</v>
      </c>
      <c r="G49" s="20">
        <v>5525</v>
      </c>
      <c r="H49" s="155"/>
      <c r="I49" s="247" t="s">
        <v>464</v>
      </c>
      <c r="J49" s="247">
        <v>0</v>
      </c>
      <c r="K49" s="248">
        <v>3169.3449999999998</v>
      </c>
      <c r="L49" s="249">
        <v>10528</v>
      </c>
      <c r="M49" s="248">
        <v>33366864.159999996</v>
      </c>
      <c r="N49" s="250">
        <v>0.33227572337104488</v>
      </c>
      <c r="O49" s="250">
        <v>0.05</v>
      </c>
      <c r="P49" s="248">
        <v>4488.3450000000003</v>
      </c>
      <c r="Q49" s="249">
        <v>4681</v>
      </c>
      <c r="R49" s="248">
        <v>21009942.945</v>
      </c>
      <c r="S49" s="250">
        <v>0.20922235774265988</v>
      </c>
      <c r="T49" s="250">
        <v>0.05</v>
      </c>
      <c r="U49" s="251">
        <v>5064.34</v>
      </c>
      <c r="V49" s="251">
        <v>3028</v>
      </c>
      <c r="W49" s="251">
        <v>15334821.52</v>
      </c>
      <c r="X49" s="250">
        <v>0.15270805458045375</v>
      </c>
      <c r="Y49" s="250">
        <v>0.05</v>
      </c>
      <c r="Z49" s="248">
        <v>69711628.625</v>
      </c>
      <c r="AA49" s="248">
        <v>470</v>
      </c>
      <c r="AB49" s="248">
        <v>470</v>
      </c>
      <c r="AC49" s="252">
        <v>3866</v>
      </c>
      <c r="AD49" s="252">
        <v>2801.0000000000005</v>
      </c>
      <c r="AE49" s="248">
        <v>3133490</v>
      </c>
      <c r="AF49" s="253">
        <v>0.05</v>
      </c>
      <c r="AG49" s="253">
        <v>0.05</v>
      </c>
      <c r="AH49" s="248">
        <v>590</v>
      </c>
      <c r="AI49" s="248">
        <v>865</v>
      </c>
      <c r="AJ49" s="252">
        <v>4020</v>
      </c>
      <c r="AK49" s="252">
        <v>3336</v>
      </c>
      <c r="AL49" s="248">
        <v>5257440</v>
      </c>
      <c r="AM49" s="253">
        <v>0.05</v>
      </c>
      <c r="AN49" s="253">
        <v>0.05</v>
      </c>
      <c r="AO49" s="248">
        <v>220</v>
      </c>
      <c r="AP49" s="248">
        <v>320</v>
      </c>
      <c r="AQ49" s="252">
        <v>1376.3457285384675</v>
      </c>
      <c r="AR49" s="252">
        <v>977.37862546253803</v>
      </c>
      <c r="AS49" s="248">
        <v>615557.22042647493</v>
      </c>
      <c r="AT49" s="253">
        <v>0.05</v>
      </c>
      <c r="AU49" s="253">
        <v>0.05</v>
      </c>
      <c r="AV49" s="248">
        <v>270</v>
      </c>
      <c r="AW49" s="248">
        <v>425</v>
      </c>
      <c r="AX49" s="252">
        <v>1194.8702414981619</v>
      </c>
      <c r="AY49" s="252">
        <v>870.21013293205795</v>
      </c>
      <c r="AZ49" s="248">
        <v>692454.27170062833</v>
      </c>
      <c r="BA49" s="253">
        <v>0.05</v>
      </c>
      <c r="BB49" s="253">
        <v>0.05</v>
      </c>
      <c r="BC49" s="248">
        <v>420</v>
      </c>
      <c r="BD49" s="248">
        <v>595</v>
      </c>
      <c r="BE49" s="252">
        <v>1422.1432890144188</v>
      </c>
      <c r="BF49" s="252">
        <v>879.40609526096409</v>
      </c>
      <c r="BG49" s="248">
        <v>1120546.8080663295</v>
      </c>
      <c r="BH49" s="253">
        <v>0.05</v>
      </c>
      <c r="BI49" s="253">
        <v>0.05</v>
      </c>
      <c r="BJ49" s="248">
        <v>460</v>
      </c>
      <c r="BK49" s="248">
        <v>650</v>
      </c>
      <c r="BL49" s="252">
        <v>558.2032594352213</v>
      </c>
      <c r="BM49" s="252">
        <v>415.02760125390427</v>
      </c>
      <c r="BN49" s="248">
        <v>526541.44015523954</v>
      </c>
      <c r="BO49" s="253">
        <v>0.05</v>
      </c>
      <c r="BP49" s="253">
        <v>0.05</v>
      </c>
      <c r="BQ49" s="248">
        <v>490</v>
      </c>
      <c r="BR49" s="248">
        <v>700</v>
      </c>
      <c r="BS49" s="252">
        <v>2148.8073658420053</v>
      </c>
      <c r="BT49" s="252">
        <v>1548.6057254235761</v>
      </c>
      <c r="BU49" s="248">
        <v>2136939.617059086</v>
      </c>
      <c r="BV49" s="253">
        <v>0.05</v>
      </c>
      <c r="BW49" s="253">
        <v>0.05</v>
      </c>
      <c r="BX49" s="248">
        <v>640</v>
      </c>
      <c r="BY49" s="248">
        <v>890</v>
      </c>
      <c r="BZ49" s="252">
        <v>740.31057570820929</v>
      </c>
      <c r="CA49" s="252">
        <v>574.2974309313613</v>
      </c>
      <c r="CB49" s="248">
        <v>984923.48198216548</v>
      </c>
      <c r="CC49" s="253">
        <v>0.05</v>
      </c>
      <c r="CD49" s="253">
        <v>0.05</v>
      </c>
      <c r="CE49" s="248">
        <v>14467892.839389924</v>
      </c>
      <c r="CF49" s="253">
        <v>0.14407495819238675</v>
      </c>
      <c r="CG49" s="248">
        <v>0</v>
      </c>
      <c r="CH49" s="249">
        <v>189.27734113683454</v>
      </c>
      <c r="CI49" s="248">
        <v>0</v>
      </c>
      <c r="CJ49" s="250">
        <v>0</v>
      </c>
      <c r="CK49" s="250">
        <v>0</v>
      </c>
      <c r="CL49" s="247" t="s">
        <v>466</v>
      </c>
      <c r="CM49" s="248">
        <v>565</v>
      </c>
      <c r="CN49" s="249">
        <v>258.1314326903202</v>
      </c>
      <c r="CO49" s="248">
        <v>145844.2594700309</v>
      </c>
      <c r="CP49" s="250">
        <v>0.05</v>
      </c>
      <c r="CQ49" s="247" t="s">
        <v>467</v>
      </c>
      <c r="CR49" s="248">
        <v>1530</v>
      </c>
      <c r="CS49" s="249">
        <v>58</v>
      </c>
      <c r="CT49" s="248">
        <v>88740</v>
      </c>
      <c r="CU49" s="250">
        <v>0.05</v>
      </c>
      <c r="CV49" s="250">
        <v>2.3360497448336004E-3</v>
      </c>
      <c r="CW49" s="248">
        <v>0</v>
      </c>
      <c r="CX49" s="248">
        <v>0</v>
      </c>
      <c r="CY49" s="251">
        <v>84.440000000000083</v>
      </c>
      <c r="CZ49" s="251">
        <v>0</v>
      </c>
      <c r="DA49" s="248">
        <v>0</v>
      </c>
      <c r="DB49" s="254">
        <v>0</v>
      </c>
      <c r="DC49" s="254">
        <v>0</v>
      </c>
      <c r="DD49" s="254">
        <v>0</v>
      </c>
      <c r="DE49" s="248">
        <v>234584.2594700309</v>
      </c>
      <c r="DF49" s="248">
        <v>1130</v>
      </c>
      <c r="DG49" s="250">
        <v>0.35160995833874104</v>
      </c>
      <c r="DH49" s="252">
        <v>3701.7496413902659</v>
      </c>
      <c r="DI49" s="248">
        <v>4182977.0947710006</v>
      </c>
      <c r="DJ49" s="254">
        <v>0.05</v>
      </c>
      <c r="DK49" s="250">
        <v>0.64527133999999997</v>
      </c>
      <c r="DL49" s="250">
        <v>0.64527133999999997</v>
      </c>
      <c r="DM49" s="250">
        <v>0.64527133999999997</v>
      </c>
      <c r="DN49" s="250">
        <v>0.63585522999999999</v>
      </c>
      <c r="DO49" s="250">
        <v>0.58045405000000005</v>
      </c>
      <c r="DP49" s="248">
        <v>1710</v>
      </c>
      <c r="DQ49" s="250">
        <v>0.24959299992841294</v>
      </c>
      <c r="DR49" s="250">
        <v>0.24892985278783522</v>
      </c>
      <c r="DS49" s="250">
        <v>0.24957802207367188</v>
      </c>
      <c r="DT49" s="250">
        <v>0.22367620138046457</v>
      </c>
      <c r="DU49" s="250">
        <v>0.23819801941049898</v>
      </c>
      <c r="DV49" s="252">
        <v>1867.2003636456388</v>
      </c>
      <c r="DW49" s="248">
        <v>3192912.6218340425</v>
      </c>
      <c r="DX49" s="254">
        <v>0.05</v>
      </c>
      <c r="DY49" s="248">
        <v>7375889.716605043</v>
      </c>
      <c r="DZ49" s="250">
        <v>7.3450986563730836E-2</v>
      </c>
      <c r="EA49" s="248">
        <v>121300</v>
      </c>
      <c r="EB49" s="248">
        <v>121300</v>
      </c>
      <c r="EC49" s="248">
        <v>6914100</v>
      </c>
      <c r="ED49" s="253">
        <v>6.8852367065222631E-2</v>
      </c>
      <c r="EE49" s="253">
        <v>0.05</v>
      </c>
      <c r="EF49" s="253">
        <v>0.05</v>
      </c>
      <c r="EG49" s="248">
        <v>0</v>
      </c>
      <c r="EH49" s="248">
        <v>0</v>
      </c>
      <c r="EI49" s="248">
        <v>0</v>
      </c>
      <c r="EJ49" s="248">
        <v>0</v>
      </c>
      <c r="EK49" s="248">
        <v>0</v>
      </c>
      <c r="EL49" s="254">
        <v>0</v>
      </c>
      <c r="EM49" s="254">
        <v>0</v>
      </c>
      <c r="EN49" s="254">
        <v>0</v>
      </c>
      <c r="EO49" s="247">
        <v>2</v>
      </c>
      <c r="EP49" s="247">
        <v>3</v>
      </c>
      <c r="EQ49" s="247">
        <v>2</v>
      </c>
      <c r="ER49" s="247">
        <v>2</v>
      </c>
      <c r="ES49" s="247">
        <v>21.4</v>
      </c>
      <c r="ET49" s="247">
        <v>120</v>
      </c>
      <c r="EU49" s="247">
        <v>69.2</v>
      </c>
      <c r="EV49" s="247">
        <v>62.5</v>
      </c>
      <c r="EW49" s="247" t="s">
        <v>477</v>
      </c>
      <c r="EX49" s="247" t="s">
        <v>477</v>
      </c>
      <c r="EY49" s="247" t="s">
        <v>477</v>
      </c>
      <c r="EZ49" s="247" t="s">
        <v>477</v>
      </c>
      <c r="FA49" s="247" t="s">
        <v>479</v>
      </c>
      <c r="FB49" s="247" t="s">
        <v>479</v>
      </c>
      <c r="FC49" s="247" t="s">
        <v>479</v>
      </c>
      <c r="FD49" s="247" t="s">
        <v>479</v>
      </c>
      <c r="FE49" s="248">
        <v>0</v>
      </c>
      <c r="FF49" s="253">
        <v>0</v>
      </c>
      <c r="FG49" s="248">
        <v>0</v>
      </c>
      <c r="FH49" s="253">
        <v>0</v>
      </c>
      <c r="FI49" s="254">
        <v>0</v>
      </c>
      <c r="FJ49" s="248">
        <v>788989.55999999959</v>
      </c>
      <c r="FK49" s="253">
        <v>7.8569587937328753E-3</v>
      </c>
      <c r="FL49" s="254">
        <v>0.05</v>
      </c>
      <c r="FM49" s="248">
        <v>352764.56</v>
      </c>
      <c r="FN49" s="253">
        <v>3.5129192480180724E-3</v>
      </c>
      <c r="FO49" s="254">
        <v>0.05</v>
      </c>
      <c r="FP49" s="247" t="s">
        <v>489</v>
      </c>
      <c r="FQ49" s="248">
        <v>0</v>
      </c>
      <c r="FR49" s="253">
        <v>0</v>
      </c>
      <c r="FS49" s="254">
        <v>0.05</v>
      </c>
      <c r="FT49" s="254">
        <v>0.05</v>
      </c>
      <c r="FU49" s="247" t="s">
        <v>490</v>
      </c>
      <c r="FV49" s="248">
        <v>0</v>
      </c>
      <c r="FW49" s="253">
        <v>0</v>
      </c>
      <c r="FX49" s="254">
        <v>0</v>
      </c>
      <c r="FY49" s="247" t="s">
        <v>525</v>
      </c>
      <c r="FZ49" s="248">
        <v>144133</v>
      </c>
      <c r="GA49" s="253">
        <v>1.4353130880681122E-3</v>
      </c>
      <c r="GB49" s="254">
        <v>0.05</v>
      </c>
      <c r="GC49" s="247" t="s">
        <v>492</v>
      </c>
      <c r="GD49" s="248">
        <v>0</v>
      </c>
      <c r="GE49" s="253">
        <v>0</v>
      </c>
      <c r="GF49" s="254">
        <v>0</v>
      </c>
      <c r="GG49" s="247" t="s">
        <v>493</v>
      </c>
      <c r="GH49" s="248">
        <v>0</v>
      </c>
      <c r="GI49" s="253">
        <v>0</v>
      </c>
      <c r="GJ49" s="254">
        <v>0</v>
      </c>
      <c r="GK49" s="247" t="s">
        <v>494</v>
      </c>
      <c r="GL49" s="248">
        <v>0</v>
      </c>
      <c r="GM49" s="253">
        <v>0</v>
      </c>
      <c r="GN49" s="254">
        <v>0</v>
      </c>
      <c r="GO49" s="247" t="s">
        <v>495</v>
      </c>
      <c r="GP49" s="248">
        <v>0</v>
      </c>
      <c r="GQ49" s="253">
        <v>0</v>
      </c>
      <c r="GR49" s="254">
        <v>0</v>
      </c>
      <c r="GS49" s="248">
        <v>99989982.560464993</v>
      </c>
      <c r="GT49" s="253">
        <v>0.9957256883901513</v>
      </c>
      <c r="GU49" s="248">
        <v>429222.9760766126</v>
      </c>
      <c r="GV49" s="253">
        <v>4.2743116098485998E-3</v>
      </c>
      <c r="GW49" s="253">
        <v>0</v>
      </c>
      <c r="GX49" s="248">
        <v>100419205.53654161</v>
      </c>
      <c r="GY49" s="253">
        <v>1</v>
      </c>
      <c r="GZ49" s="253">
        <v>1.7520000000000001E-2</v>
      </c>
      <c r="HA49" s="248">
        <v>745316.51134943322</v>
      </c>
      <c r="HB49" s="247" t="s">
        <v>488</v>
      </c>
      <c r="HC49" s="247" t="s">
        <v>464</v>
      </c>
      <c r="HD49" s="254">
        <v>0</v>
      </c>
      <c r="HE49" s="254">
        <v>0</v>
      </c>
      <c r="HF49" s="248">
        <v>0</v>
      </c>
      <c r="HG49" s="248">
        <v>745316.51134943322</v>
      </c>
      <c r="HH49" s="253">
        <v>7.3673704601362336E-3</v>
      </c>
      <c r="HI49" s="253">
        <v>0</v>
      </c>
      <c r="HJ49" s="248">
        <v>101164522.04789105</v>
      </c>
      <c r="HK49" s="248">
        <v>4999499.12802325</v>
      </c>
      <c r="HL49" s="254">
        <v>0</v>
      </c>
      <c r="HM49" s="248">
        <v>0</v>
      </c>
      <c r="HN49" s="248">
        <v>0</v>
      </c>
      <c r="HO49" s="248">
        <v>0</v>
      </c>
      <c r="HP49" s="248">
        <v>0</v>
      </c>
      <c r="HQ49" s="248">
        <v>101164522.04789105</v>
      </c>
      <c r="HR49" s="253">
        <v>0.69420613569415857</v>
      </c>
      <c r="HS49" s="253">
        <v>0.91406813019510957</v>
      </c>
      <c r="HT49" s="247" t="s">
        <v>498</v>
      </c>
      <c r="HU49" s="255">
        <v>1.2727584591213938</v>
      </c>
      <c r="HV49" s="14">
        <v>788989.55999999959</v>
      </c>
      <c r="HW49" s="14">
        <v>100375532.48789105</v>
      </c>
    </row>
    <row r="50" spans="1:231" x14ac:dyDescent="0.4">
      <c r="A50" s="18">
        <v>205</v>
      </c>
      <c r="B50" s="19" t="s">
        <v>333</v>
      </c>
      <c r="C50" s="19">
        <v>10002868</v>
      </c>
      <c r="D50" s="20">
        <v>4265</v>
      </c>
      <c r="E50" s="20">
        <v>5321</v>
      </c>
      <c r="F50" s="20">
        <v>5831</v>
      </c>
      <c r="G50" s="20">
        <v>5525</v>
      </c>
      <c r="H50" s="155"/>
      <c r="I50" s="247" t="s">
        <v>464</v>
      </c>
      <c r="J50" s="247">
        <v>0</v>
      </c>
      <c r="K50" s="248">
        <v>4095.552506907</v>
      </c>
      <c r="L50" s="249">
        <v>9099</v>
      </c>
      <c r="M50" s="248">
        <v>37265432.260346793</v>
      </c>
      <c r="N50" s="250">
        <v>0.34034628821088031</v>
      </c>
      <c r="O50" s="250">
        <v>2.9499999999999998E-2</v>
      </c>
      <c r="P50" s="248">
        <v>5774.7708907037995</v>
      </c>
      <c r="Q50" s="249">
        <v>4480</v>
      </c>
      <c r="R50" s="248">
        <v>25870973.590353023</v>
      </c>
      <c r="S50" s="250">
        <v>0.23628036225002111</v>
      </c>
      <c r="T50" s="250">
        <v>2.53E-2</v>
      </c>
      <c r="U50" s="251">
        <v>6508.0766639786998</v>
      </c>
      <c r="V50" s="251">
        <v>2874</v>
      </c>
      <c r="W50" s="251">
        <v>18704212.332274783</v>
      </c>
      <c r="X50" s="250">
        <v>0.17082612102078576</v>
      </c>
      <c r="Y50" s="250">
        <v>2.53E-2</v>
      </c>
      <c r="Z50" s="248">
        <v>81840618.182974592</v>
      </c>
      <c r="AA50" s="248">
        <v>0</v>
      </c>
      <c r="AB50" s="248">
        <v>0</v>
      </c>
      <c r="AC50" s="252">
        <v>2701.9999999999995</v>
      </c>
      <c r="AD50" s="252">
        <v>1797</v>
      </c>
      <c r="AE50" s="248">
        <v>0</v>
      </c>
      <c r="AF50" s="253">
        <v>0</v>
      </c>
      <c r="AG50" s="253">
        <v>0</v>
      </c>
      <c r="AH50" s="248">
        <v>751.13212141559995</v>
      </c>
      <c r="AI50" s="248">
        <v>1101.2304373083</v>
      </c>
      <c r="AJ50" s="252">
        <v>2983.0000000000009</v>
      </c>
      <c r="AK50" s="252">
        <v>2505.9999999999991</v>
      </c>
      <c r="AL50" s="248">
        <v>5000310.5940773338</v>
      </c>
      <c r="AM50" s="253">
        <v>0.18410000000000001</v>
      </c>
      <c r="AN50" s="253">
        <v>0.26400000000000001</v>
      </c>
      <c r="AO50" s="248">
        <v>280.0807991739</v>
      </c>
      <c r="AP50" s="248">
        <v>407.38732635329995</v>
      </c>
      <c r="AQ50" s="252">
        <v>990.74750954402373</v>
      </c>
      <c r="AR50" s="252">
        <v>787.42349497933958</v>
      </c>
      <c r="AS50" s="248">
        <v>598275.70658004552</v>
      </c>
      <c r="AT50" s="253">
        <v>7.0000000000000007E-2</v>
      </c>
      <c r="AU50" s="253">
        <v>8.8999999999999996E-2</v>
      </c>
      <c r="AV50" s="248">
        <v>343.73406276359998</v>
      </c>
      <c r="AW50" s="248">
        <v>541.06883896049999</v>
      </c>
      <c r="AX50" s="252">
        <v>1784.6260676366471</v>
      </c>
      <c r="AY50" s="252">
        <v>1279.9452564434882</v>
      </c>
      <c r="AZ50" s="248">
        <v>1305975.2625794495</v>
      </c>
      <c r="BA50" s="253">
        <v>0.111</v>
      </c>
      <c r="BB50" s="253">
        <v>0.154</v>
      </c>
      <c r="BC50" s="248">
        <v>534.70458583139998</v>
      </c>
      <c r="BD50" s="248">
        <v>757.49637454469996</v>
      </c>
      <c r="BE50" s="252">
        <v>945.42205507700896</v>
      </c>
      <c r="BF50" s="252">
        <v>677.61070142342851</v>
      </c>
      <c r="BG50" s="248">
        <v>1018809.1580767614</v>
      </c>
      <c r="BH50" s="253">
        <v>0.27</v>
      </c>
      <c r="BI50" s="253">
        <v>0.33</v>
      </c>
      <c r="BJ50" s="248">
        <v>585.6293431629</v>
      </c>
      <c r="BK50" s="248">
        <v>827.5138912635</v>
      </c>
      <c r="BL50" s="252">
        <v>1048.344847570432</v>
      </c>
      <c r="BM50" s="252">
        <v>890.74782882328259</v>
      </c>
      <c r="BN50" s="248">
        <v>1351047.7064549513</v>
      </c>
      <c r="BO50" s="253">
        <v>0.314</v>
      </c>
      <c r="BP50" s="253">
        <v>0.35399999999999998</v>
      </c>
      <c r="BQ50" s="248">
        <v>623.81486193750004</v>
      </c>
      <c r="BR50" s="248">
        <v>891.16715485320003</v>
      </c>
      <c r="BS50" s="252">
        <v>642.28253141078039</v>
      </c>
      <c r="BT50" s="252">
        <v>567.50640605374474</v>
      </c>
      <c r="BU50" s="248">
        <v>906408.45790076465</v>
      </c>
      <c r="BV50" s="253">
        <v>0.01</v>
      </c>
      <c r="BW50" s="253">
        <v>0.01</v>
      </c>
      <c r="BX50" s="248">
        <v>814.7853850053001</v>
      </c>
      <c r="BY50" s="248">
        <v>1133.0517029538</v>
      </c>
      <c r="BZ50" s="252">
        <v>90.022346368714977</v>
      </c>
      <c r="CA50" s="252">
        <v>101.04674291020854</v>
      </c>
      <c r="CB50" s="248">
        <v>187840.07627746052</v>
      </c>
      <c r="CC50" s="253">
        <v>0.01</v>
      </c>
      <c r="CD50" s="253">
        <v>0.01</v>
      </c>
      <c r="CE50" s="248">
        <v>10368666.961946767</v>
      </c>
      <c r="CF50" s="253">
        <v>9.4697340139226566E-2</v>
      </c>
      <c r="CG50" s="248">
        <v>551.23</v>
      </c>
      <c r="CH50" s="249">
        <v>49.290062865490306</v>
      </c>
      <c r="CI50" s="248">
        <v>27170.161353344221</v>
      </c>
      <c r="CJ50" s="250">
        <v>2.4814588227764083E-4</v>
      </c>
      <c r="CK50" s="250">
        <v>1</v>
      </c>
      <c r="CL50" s="247" t="s">
        <v>466</v>
      </c>
      <c r="CM50" s="248">
        <v>719.30012347140007</v>
      </c>
      <c r="CN50" s="249">
        <v>2298.1117563471748</v>
      </c>
      <c r="CO50" s="248">
        <v>1653032.0700915989</v>
      </c>
      <c r="CP50" s="250">
        <v>1</v>
      </c>
      <c r="CQ50" s="247" t="s">
        <v>467</v>
      </c>
      <c r="CR50" s="248">
        <v>1947.8370879591</v>
      </c>
      <c r="CS50" s="249">
        <v>444.3023376074662</v>
      </c>
      <c r="CT50" s="248">
        <v>865428.57145874784</v>
      </c>
      <c r="CU50" s="250">
        <v>1</v>
      </c>
      <c r="CV50" s="250">
        <v>2.3001175066709831E-2</v>
      </c>
      <c r="CW50" s="248">
        <v>1177.6122071561999</v>
      </c>
      <c r="CX50" s="248">
        <v>1693.2240336003001</v>
      </c>
      <c r="CY50" s="251">
        <v>140.77252046531657</v>
      </c>
      <c r="CZ50" s="251">
        <v>36.746870286461039</v>
      </c>
      <c r="DA50" s="248">
        <v>227996.12246073133</v>
      </c>
      <c r="DB50" s="254">
        <v>2.0822952881336338E-3</v>
      </c>
      <c r="DC50" s="254">
        <v>1</v>
      </c>
      <c r="DD50" s="254">
        <v>1</v>
      </c>
      <c r="DE50" s="248">
        <v>2773626.9253644226</v>
      </c>
      <c r="DF50" s="248">
        <v>1438.6002469428001</v>
      </c>
      <c r="DG50" s="250">
        <v>0.26452026011292423</v>
      </c>
      <c r="DH50" s="252">
        <v>2406.8698467674976</v>
      </c>
      <c r="DI50" s="248">
        <v>3462523.5559189017</v>
      </c>
      <c r="DJ50" s="254">
        <v>1</v>
      </c>
      <c r="DK50" s="250">
        <v>0.64527133999999997</v>
      </c>
      <c r="DL50" s="250">
        <v>0.64527133999999997</v>
      </c>
      <c r="DM50" s="250">
        <v>0.64527133999999997</v>
      </c>
      <c r="DN50" s="250">
        <v>0.63585522999999999</v>
      </c>
      <c r="DO50" s="250">
        <v>0.58045405000000005</v>
      </c>
      <c r="DP50" s="248">
        <v>2176.9931298014999</v>
      </c>
      <c r="DQ50" s="250">
        <v>0.14566448864173534</v>
      </c>
      <c r="DR50" s="250">
        <v>0.14632300230239376</v>
      </c>
      <c r="DS50" s="250">
        <v>0.14456365622878958</v>
      </c>
      <c r="DT50" s="250">
        <v>0.14724754411012994</v>
      </c>
      <c r="DU50" s="250">
        <v>0.13383051794853085</v>
      </c>
      <c r="DV50" s="252">
        <v>1056.1560257198566</v>
      </c>
      <c r="DW50" s="248">
        <v>2299244.4119905843</v>
      </c>
      <c r="DX50" s="254">
        <v>1</v>
      </c>
      <c r="DY50" s="248">
        <v>5761767.967909486</v>
      </c>
      <c r="DZ50" s="250">
        <v>5.2622396211863799E-2</v>
      </c>
      <c r="EA50" s="248">
        <v>154426.72295210912</v>
      </c>
      <c r="EB50" s="248">
        <v>154426.72295210912</v>
      </c>
      <c r="EC50" s="248">
        <v>7258055.9787491253</v>
      </c>
      <c r="ED50" s="253">
        <v>6.6288038596632251E-2</v>
      </c>
      <c r="EE50" s="253">
        <v>0</v>
      </c>
      <c r="EF50" s="253">
        <v>0</v>
      </c>
      <c r="EG50" s="248">
        <v>0</v>
      </c>
      <c r="EH50" s="248">
        <v>0</v>
      </c>
      <c r="EI50" s="248">
        <v>0</v>
      </c>
      <c r="EJ50" s="248">
        <v>0</v>
      </c>
      <c r="EK50" s="248">
        <v>0</v>
      </c>
      <c r="EL50" s="254">
        <v>0</v>
      </c>
      <c r="EM50" s="254">
        <v>0</v>
      </c>
      <c r="EN50" s="254">
        <v>0</v>
      </c>
      <c r="EO50" s="247">
        <v>2</v>
      </c>
      <c r="EP50" s="247">
        <v>3</v>
      </c>
      <c r="EQ50" s="247">
        <v>2</v>
      </c>
      <c r="ER50" s="247">
        <v>2</v>
      </c>
      <c r="ES50" s="247">
        <v>21.4</v>
      </c>
      <c r="ET50" s="247">
        <v>120</v>
      </c>
      <c r="EU50" s="247">
        <v>69.2</v>
      </c>
      <c r="EV50" s="247">
        <v>62.5</v>
      </c>
      <c r="EW50" s="247" t="s">
        <v>477</v>
      </c>
      <c r="EX50" s="247" t="s">
        <v>477</v>
      </c>
      <c r="EY50" s="247" t="s">
        <v>477</v>
      </c>
      <c r="EZ50" s="247" t="s">
        <v>477</v>
      </c>
      <c r="FA50" s="247" t="s">
        <v>479</v>
      </c>
      <c r="FB50" s="247" t="s">
        <v>479</v>
      </c>
      <c r="FC50" s="247" t="s">
        <v>479</v>
      </c>
      <c r="FD50" s="247" t="s">
        <v>479</v>
      </c>
      <c r="FE50" s="248">
        <v>0</v>
      </c>
      <c r="FF50" s="253">
        <v>0</v>
      </c>
      <c r="FG50" s="248">
        <v>217312</v>
      </c>
      <c r="FH50" s="253">
        <v>1.984716883651534E-3</v>
      </c>
      <c r="FI50" s="254">
        <v>0</v>
      </c>
      <c r="FJ50" s="248">
        <v>1272646.7799999998</v>
      </c>
      <c r="FK50" s="253">
        <v>1.1623120449817585E-2</v>
      </c>
      <c r="FL50" s="254">
        <v>0</v>
      </c>
      <c r="FM50" s="248">
        <v>0</v>
      </c>
      <c r="FN50" s="253">
        <v>0</v>
      </c>
      <c r="FO50" s="254">
        <v>0</v>
      </c>
      <c r="FP50" s="247" t="s">
        <v>489</v>
      </c>
      <c r="FQ50" s="248">
        <v>0</v>
      </c>
      <c r="FR50" s="253">
        <v>0</v>
      </c>
      <c r="FS50" s="254">
        <v>0</v>
      </c>
      <c r="FT50" s="254">
        <v>0</v>
      </c>
      <c r="FU50" s="247" t="s">
        <v>490</v>
      </c>
      <c r="FV50" s="248">
        <v>0</v>
      </c>
      <c r="FW50" s="253">
        <v>0</v>
      </c>
      <c r="FX50" s="254">
        <v>0</v>
      </c>
      <c r="FY50" s="247" t="s">
        <v>491</v>
      </c>
      <c r="FZ50" s="248">
        <v>0</v>
      </c>
      <c r="GA50" s="253">
        <v>0</v>
      </c>
      <c r="GB50" s="254">
        <v>0</v>
      </c>
      <c r="GC50" s="247" t="s">
        <v>492</v>
      </c>
      <c r="GD50" s="248">
        <v>0</v>
      </c>
      <c r="GE50" s="253">
        <v>0</v>
      </c>
      <c r="GF50" s="254">
        <v>0</v>
      </c>
      <c r="GG50" s="247" t="s">
        <v>493</v>
      </c>
      <c r="GH50" s="248">
        <v>0</v>
      </c>
      <c r="GI50" s="253">
        <v>0</v>
      </c>
      <c r="GJ50" s="254">
        <v>0</v>
      </c>
      <c r="GK50" s="247" t="s">
        <v>494</v>
      </c>
      <c r="GL50" s="248">
        <v>0</v>
      </c>
      <c r="GM50" s="253">
        <v>0</v>
      </c>
      <c r="GN50" s="254">
        <v>0</v>
      </c>
      <c r="GO50" s="247" t="s">
        <v>495</v>
      </c>
      <c r="GP50" s="248">
        <v>0</v>
      </c>
      <c r="GQ50" s="253">
        <v>0</v>
      </c>
      <c r="GR50" s="254">
        <v>0</v>
      </c>
      <c r="GS50" s="248">
        <v>109492694.79694439</v>
      </c>
      <c r="GT50" s="253">
        <v>1</v>
      </c>
      <c r="GU50" s="248">
        <v>0</v>
      </c>
      <c r="GV50" s="253">
        <v>0</v>
      </c>
      <c r="GW50" s="253">
        <v>0</v>
      </c>
      <c r="GX50" s="248">
        <v>109492694.79694439</v>
      </c>
      <c r="GY50" s="253">
        <v>1</v>
      </c>
      <c r="GZ50" s="253">
        <v>1.4999999999999999E-2</v>
      </c>
      <c r="HA50" s="248">
        <v>859101.04271446716</v>
      </c>
      <c r="HB50" s="247" t="s">
        <v>488</v>
      </c>
      <c r="HC50" s="247" t="s">
        <v>464</v>
      </c>
      <c r="HD50" s="254">
        <v>0</v>
      </c>
      <c r="HE50" s="254">
        <v>0</v>
      </c>
      <c r="HF50" s="248">
        <v>0</v>
      </c>
      <c r="HG50" s="248">
        <v>859101.04271446716</v>
      </c>
      <c r="HH50" s="253">
        <v>7.7710274734974234E-3</v>
      </c>
      <c r="HI50" s="253">
        <v>0</v>
      </c>
      <c r="HJ50" s="248">
        <v>110351795.83965886</v>
      </c>
      <c r="HK50" s="248">
        <v>12896781.333335152</v>
      </c>
      <c r="HL50" s="254">
        <v>0</v>
      </c>
      <c r="HM50" s="248">
        <v>0</v>
      </c>
      <c r="HN50" s="248">
        <v>0</v>
      </c>
      <c r="HO50" s="248">
        <v>200000</v>
      </c>
      <c r="HP50" s="248">
        <v>0</v>
      </c>
      <c r="HQ50" s="248">
        <v>110551795.83965886</v>
      </c>
      <c r="HR50" s="253">
        <v>0.74745277148168709</v>
      </c>
      <c r="HS50" s="253">
        <v>0.92010412406989861</v>
      </c>
      <c r="HT50" s="247" t="s">
        <v>498</v>
      </c>
      <c r="HU50" s="255">
        <v>1.2754748344203433</v>
      </c>
      <c r="HV50" s="14">
        <v>1113104</v>
      </c>
      <c r="HW50" s="14">
        <v>109438691.83965886</v>
      </c>
    </row>
    <row r="51" spans="1:231" x14ac:dyDescent="0.4">
      <c r="A51" s="18">
        <v>850</v>
      </c>
      <c r="B51" s="19" t="s">
        <v>334</v>
      </c>
      <c r="C51" s="19">
        <v>10002872</v>
      </c>
      <c r="D51" s="20">
        <v>4265</v>
      </c>
      <c r="E51" s="20">
        <v>5321</v>
      </c>
      <c r="F51" s="20">
        <v>5831</v>
      </c>
      <c r="G51" s="20">
        <v>5525</v>
      </c>
      <c r="H51" s="155"/>
      <c r="I51" s="247" t="s">
        <v>464</v>
      </c>
      <c r="J51" s="247">
        <v>0</v>
      </c>
      <c r="K51" s="248">
        <v>3253</v>
      </c>
      <c r="L51" s="249">
        <v>106495.33333333331</v>
      </c>
      <c r="M51" s="248">
        <v>346429319.33333325</v>
      </c>
      <c r="N51" s="250">
        <v>0.3917492888188599</v>
      </c>
      <c r="O51" s="250">
        <v>1.8200000000000001E-2</v>
      </c>
      <c r="P51" s="248">
        <v>4587</v>
      </c>
      <c r="Q51" s="249">
        <v>42947.5</v>
      </c>
      <c r="R51" s="248">
        <v>197000182.5</v>
      </c>
      <c r="S51" s="250">
        <v>0.22277179523971918</v>
      </c>
      <c r="T51" s="250">
        <v>1.11E-2</v>
      </c>
      <c r="U51" s="251">
        <v>5169</v>
      </c>
      <c r="V51" s="251">
        <v>27039</v>
      </c>
      <c r="W51" s="251">
        <v>139764591</v>
      </c>
      <c r="X51" s="250">
        <v>0.15804862946264073</v>
      </c>
      <c r="Y51" s="250">
        <v>9.2999999999999992E-3</v>
      </c>
      <c r="Z51" s="248">
        <v>683194092.83333325</v>
      </c>
      <c r="AA51" s="248">
        <v>475</v>
      </c>
      <c r="AB51" s="248">
        <v>475</v>
      </c>
      <c r="AC51" s="252">
        <v>17951.886555484907</v>
      </c>
      <c r="AD51" s="252">
        <v>10933.701612903225</v>
      </c>
      <c r="AE51" s="248">
        <v>13720654.379984362</v>
      </c>
      <c r="AF51" s="253">
        <v>0.06</v>
      </c>
      <c r="AG51" s="253">
        <v>0.04</v>
      </c>
      <c r="AH51" s="248">
        <v>597</v>
      </c>
      <c r="AI51" s="248">
        <v>875</v>
      </c>
      <c r="AJ51" s="252">
        <v>19089.938187981785</v>
      </c>
      <c r="AK51" s="252">
        <v>13364.229838709678</v>
      </c>
      <c r="AL51" s="248">
        <v>23090394.207096092</v>
      </c>
      <c r="AM51" s="253">
        <v>0.06</v>
      </c>
      <c r="AN51" s="253">
        <v>0.04</v>
      </c>
      <c r="AO51" s="248">
        <v>222</v>
      </c>
      <c r="AP51" s="248">
        <v>324</v>
      </c>
      <c r="AQ51" s="252">
        <v>6214.8493119153572</v>
      </c>
      <c r="AR51" s="252">
        <v>4212.8263594763412</v>
      </c>
      <c r="AS51" s="248">
        <v>2744652.287715544</v>
      </c>
      <c r="AT51" s="253">
        <v>0.06</v>
      </c>
      <c r="AU51" s="253">
        <v>0.04</v>
      </c>
      <c r="AV51" s="248">
        <v>273</v>
      </c>
      <c r="AW51" s="248">
        <v>430</v>
      </c>
      <c r="AX51" s="252">
        <v>6963.7573774682705</v>
      </c>
      <c r="AY51" s="252">
        <v>4794.0524865143852</v>
      </c>
      <c r="AZ51" s="248">
        <v>3962548.3332500234</v>
      </c>
      <c r="BA51" s="253">
        <v>0.06</v>
      </c>
      <c r="BB51" s="253">
        <v>0.04</v>
      </c>
      <c r="BC51" s="248">
        <v>425</v>
      </c>
      <c r="BD51" s="248">
        <v>602</v>
      </c>
      <c r="BE51" s="252">
        <v>2475.6555322094464</v>
      </c>
      <c r="BF51" s="252">
        <v>1648.8041355678797</v>
      </c>
      <c r="BG51" s="248">
        <v>2044733.6908008782</v>
      </c>
      <c r="BH51" s="253">
        <v>0.06</v>
      </c>
      <c r="BI51" s="253">
        <v>0.04</v>
      </c>
      <c r="BJ51" s="248">
        <v>465</v>
      </c>
      <c r="BK51" s="248">
        <v>657</v>
      </c>
      <c r="BL51" s="252">
        <v>2295.5835529972364</v>
      </c>
      <c r="BM51" s="252">
        <v>1622.7092415176162</v>
      </c>
      <c r="BN51" s="248">
        <v>2133566.3238207884</v>
      </c>
      <c r="BO51" s="253">
        <v>0.06</v>
      </c>
      <c r="BP51" s="253">
        <v>0.04</v>
      </c>
      <c r="BQ51" s="248">
        <v>495</v>
      </c>
      <c r="BR51" s="248">
        <v>708</v>
      </c>
      <c r="BS51" s="252">
        <v>455.47637547826002</v>
      </c>
      <c r="BT51" s="252">
        <v>440.36305865145408</v>
      </c>
      <c r="BU51" s="248">
        <v>537237.85138696816</v>
      </c>
      <c r="BV51" s="253">
        <v>0.06</v>
      </c>
      <c r="BW51" s="253">
        <v>0.04</v>
      </c>
      <c r="BX51" s="248">
        <v>647</v>
      </c>
      <c r="BY51" s="248">
        <v>900</v>
      </c>
      <c r="BZ51" s="252">
        <v>11.008875739644971</v>
      </c>
      <c r="CA51" s="252">
        <v>32.028574061260599</v>
      </c>
      <c r="CB51" s="248">
        <v>35948.459258684838</v>
      </c>
      <c r="CC51" s="253">
        <v>0.06</v>
      </c>
      <c r="CD51" s="253">
        <v>0.04</v>
      </c>
      <c r="CE51" s="248">
        <v>48269735.533313349</v>
      </c>
      <c r="CF51" s="253">
        <v>5.458439430888689E-2</v>
      </c>
      <c r="CG51" s="248">
        <v>0</v>
      </c>
      <c r="CH51" s="249">
        <v>980.75527115908699</v>
      </c>
      <c r="CI51" s="248">
        <v>0</v>
      </c>
      <c r="CJ51" s="250">
        <v>0</v>
      </c>
      <c r="CK51" s="250">
        <v>0</v>
      </c>
      <c r="CL51" s="247" t="s">
        <v>466</v>
      </c>
      <c r="CM51" s="248">
        <v>571</v>
      </c>
      <c r="CN51" s="249">
        <v>5244.9536298265084</v>
      </c>
      <c r="CO51" s="248">
        <v>2994868.5226309365</v>
      </c>
      <c r="CP51" s="250">
        <v>0</v>
      </c>
      <c r="CQ51" s="247" t="s">
        <v>467</v>
      </c>
      <c r="CR51" s="248">
        <v>1547</v>
      </c>
      <c r="CS51" s="249">
        <v>678.27458769278519</v>
      </c>
      <c r="CT51" s="248">
        <v>1049290.7871607386</v>
      </c>
      <c r="CU51" s="250">
        <v>0</v>
      </c>
      <c r="CV51" s="250">
        <v>4.57321723383538E-3</v>
      </c>
      <c r="CW51" s="248">
        <v>935</v>
      </c>
      <c r="CX51" s="248">
        <v>1345</v>
      </c>
      <c r="CY51" s="251">
        <v>480.61634349516567</v>
      </c>
      <c r="CZ51" s="251">
        <v>24.706042014462849</v>
      </c>
      <c r="DA51" s="248">
        <v>482605.90767743241</v>
      </c>
      <c r="DB51" s="254">
        <v>5.457405322281658E-4</v>
      </c>
      <c r="DC51" s="254">
        <v>0</v>
      </c>
      <c r="DD51" s="254">
        <v>0</v>
      </c>
      <c r="DE51" s="248">
        <v>4526765.2174691074</v>
      </c>
      <c r="DF51" s="248">
        <v>1143</v>
      </c>
      <c r="DG51" s="250">
        <v>0.22744092981534053</v>
      </c>
      <c r="DH51" s="252">
        <v>24221.397634327957</v>
      </c>
      <c r="DI51" s="248">
        <v>27685057.496036854</v>
      </c>
      <c r="DJ51" s="254">
        <v>1</v>
      </c>
      <c r="DK51" s="250">
        <v>0.64527133999999997</v>
      </c>
      <c r="DL51" s="250">
        <v>0.64527133999999997</v>
      </c>
      <c r="DM51" s="250">
        <v>0.64527133999999997</v>
      </c>
      <c r="DN51" s="250">
        <v>0.63585522999999999</v>
      </c>
      <c r="DO51" s="250">
        <v>0.58045405000000005</v>
      </c>
      <c r="DP51" s="248">
        <v>1729</v>
      </c>
      <c r="DQ51" s="250">
        <v>0.20245236136154376</v>
      </c>
      <c r="DR51" s="250">
        <v>0.20178841703941056</v>
      </c>
      <c r="DS51" s="250">
        <v>0.20194992301105971</v>
      </c>
      <c r="DT51" s="250">
        <v>0.1964713426675144</v>
      </c>
      <c r="DU51" s="250">
        <v>0.1923489422831291</v>
      </c>
      <c r="DV51" s="252">
        <v>13936.230308915394</v>
      </c>
      <c r="DW51" s="248">
        <v>24095742.204114717</v>
      </c>
      <c r="DX51" s="254">
        <v>1</v>
      </c>
      <c r="DY51" s="248">
        <v>51780799.70015157</v>
      </c>
      <c r="DZ51" s="250">
        <v>5.855477676093563E-2</v>
      </c>
      <c r="EA51" s="248">
        <v>122652</v>
      </c>
      <c r="EB51" s="248">
        <v>122652</v>
      </c>
      <c r="EC51" s="248">
        <v>60590088</v>
      </c>
      <c r="ED51" s="253">
        <v>6.8516498341277252E-2</v>
      </c>
      <c r="EE51" s="253">
        <v>0</v>
      </c>
      <c r="EF51" s="253">
        <v>0</v>
      </c>
      <c r="EG51" s="248">
        <v>55613</v>
      </c>
      <c r="EH51" s="248">
        <v>80892</v>
      </c>
      <c r="EI51" s="248">
        <v>80892</v>
      </c>
      <c r="EJ51" s="248">
        <v>80892</v>
      </c>
      <c r="EK51" s="248">
        <v>1928921.5197496666</v>
      </c>
      <c r="EL51" s="254">
        <v>2.1812635114242121E-3</v>
      </c>
      <c r="EM51" s="254">
        <v>0</v>
      </c>
      <c r="EN51" s="254">
        <v>0</v>
      </c>
      <c r="EO51" s="247">
        <v>2</v>
      </c>
      <c r="EP51" s="247">
        <v>3</v>
      </c>
      <c r="EQ51" s="247">
        <v>2</v>
      </c>
      <c r="ER51" s="247">
        <v>2</v>
      </c>
      <c r="ES51" s="247">
        <v>21.4</v>
      </c>
      <c r="ET51" s="247">
        <v>120</v>
      </c>
      <c r="EU51" s="247">
        <v>69.2</v>
      </c>
      <c r="EV51" s="247">
        <v>62.5</v>
      </c>
      <c r="EW51" s="247" t="s">
        <v>477</v>
      </c>
      <c r="EX51" s="247" t="s">
        <v>477</v>
      </c>
      <c r="EY51" s="247" t="s">
        <v>477</v>
      </c>
      <c r="EZ51" s="247" t="s">
        <v>477</v>
      </c>
      <c r="FA51" s="247" t="s">
        <v>479</v>
      </c>
      <c r="FB51" s="247" t="s">
        <v>479</v>
      </c>
      <c r="FC51" s="247" t="s">
        <v>479</v>
      </c>
      <c r="FD51" s="247" t="s">
        <v>479</v>
      </c>
      <c r="FE51" s="248">
        <v>0</v>
      </c>
      <c r="FF51" s="253">
        <v>0</v>
      </c>
      <c r="FG51" s="248">
        <v>520141</v>
      </c>
      <c r="FH51" s="253">
        <v>5.881859746387939E-4</v>
      </c>
      <c r="FI51" s="254">
        <v>0</v>
      </c>
      <c r="FJ51" s="248">
        <v>13855674.493978199</v>
      </c>
      <c r="FK51" s="253">
        <v>1.5668277268122383E-2</v>
      </c>
      <c r="FL51" s="254">
        <v>0</v>
      </c>
      <c r="FM51" s="248">
        <v>0</v>
      </c>
      <c r="FN51" s="253">
        <v>0</v>
      </c>
      <c r="FO51" s="254">
        <v>0</v>
      </c>
      <c r="FP51" s="247" t="s">
        <v>489</v>
      </c>
      <c r="FQ51" s="248">
        <v>0</v>
      </c>
      <c r="FR51" s="253">
        <v>0</v>
      </c>
      <c r="FS51" s="254">
        <v>0</v>
      </c>
      <c r="FT51" s="254">
        <v>0</v>
      </c>
      <c r="FU51" s="247" t="s">
        <v>490</v>
      </c>
      <c r="FV51" s="248">
        <v>0</v>
      </c>
      <c r="FW51" s="253">
        <v>0</v>
      </c>
      <c r="FX51" s="254">
        <v>0</v>
      </c>
      <c r="FY51" s="247" t="s">
        <v>538</v>
      </c>
      <c r="FZ51" s="248">
        <v>241191.05</v>
      </c>
      <c r="GA51" s="253">
        <v>2.7274372298742854E-4</v>
      </c>
      <c r="GB51" s="254">
        <v>0</v>
      </c>
      <c r="GC51" s="247" t="s">
        <v>492</v>
      </c>
      <c r="GD51" s="248">
        <v>0</v>
      </c>
      <c r="GE51" s="253">
        <v>0</v>
      </c>
      <c r="GF51" s="254">
        <v>0</v>
      </c>
      <c r="GG51" s="247" t="s">
        <v>493</v>
      </c>
      <c r="GH51" s="248">
        <v>0</v>
      </c>
      <c r="GI51" s="253">
        <v>0</v>
      </c>
      <c r="GJ51" s="254">
        <v>0</v>
      </c>
      <c r="GK51" s="247" t="s">
        <v>494</v>
      </c>
      <c r="GL51" s="248">
        <v>0</v>
      </c>
      <c r="GM51" s="253">
        <v>0</v>
      </c>
      <c r="GN51" s="254">
        <v>0</v>
      </c>
      <c r="GO51" s="247" t="s">
        <v>495</v>
      </c>
      <c r="GP51" s="248">
        <v>0</v>
      </c>
      <c r="GQ51" s="253">
        <v>0</v>
      </c>
      <c r="GR51" s="254">
        <v>0</v>
      </c>
      <c r="GS51" s="248">
        <v>864907409.34799504</v>
      </c>
      <c r="GT51" s="253">
        <v>0.97805481117555582</v>
      </c>
      <c r="GU51" s="248">
        <v>19406434.278452381</v>
      </c>
      <c r="GV51" s="253">
        <v>2.1945188824444167E-2</v>
      </c>
      <c r="GW51" s="253">
        <v>0</v>
      </c>
      <c r="GX51" s="248">
        <v>884313843.62644744</v>
      </c>
      <c r="GY51" s="253">
        <v>1</v>
      </c>
      <c r="GZ51" s="253">
        <v>1.7000000000000001E-2</v>
      </c>
      <c r="HA51" s="248">
        <v>3828482.7510802974</v>
      </c>
      <c r="HB51" s="247" t="s">
        <v>488</v>
      </c>
      <c r="HC51" s="247" t="s">
        <v>464</v>
      </c>
      <c r="HD51" s="254">
        <v>0</v>
      </c>
      <c r="HE51" s="254">
        <v>0</v>
      </c>
      <c r="HF51" s="248">
        <v>0</v>
      </c>
      <c r="HG51" s="248">
        <v>3828482.7510802974</v>
      </c>
      <c r="HH51" s="253">
        <v>4.2918114251020139E-3</v>
      </c>
      <c r="HI51" s="253">
        <v>0</v>
      </c>
      <c r="HJ51" s="248">
        <v>888142326.37752771</v>
      </c>
      <c r="HK51" s="248">
        <v>64014251.955904208</v>
      </c>
      <c r="HL51" s="254">
        <v>0</v>
      </c>
      <c r="HM51" s="248">
        <v>425000</v>
      </c>
      <c r="HN51" s="248">
        <v>3210711.2707191017</v>
      </c>
      <c r="HO51" s="248">
        <v>603000</v>
      </c>
      <c r="HP51" s="248">
        <v>87524.351753322044</v>
      </c>
      <c r="HQ51" s="248">
        <v>892043562.00000012</v>
      </c>
      <c r="HR51" s="253">
        <v>0.77256971352121984</v>
      </c>
      <c r="HS51" s="253">
        <v>0.89082784235710588</v>
      </c>
      <c r="HT51" s="247" t="s">
        <v>498</v>
      </c>
      <c r="HU51" s="255">
        <v>1.2760376083697942</v>
      </c>
      <c r="HV51" s="14">
        <v>13958024.456399998</v>
      </c>
      <c r="HW51" s="14">
        <v>878085537.54360008</v>
      </c>
    </row>
    <row r="52" spans="1:231" x14ac:dyDescent="0.4">
      <c r="A52" s="18">
        <v>309</v>
      </c>
      <c r="B52" s="19" t="s">
        <v>335</v>
      </c>
      <c r="C52" s="19">
        <v>10002859</v>
      </c>
      <c r="D52" s="20">
        <v>4265</v>
      </c>
      <c r="E52" s="20">
        <v>5321</v>
      </c>
      <c r="F52" s="20">
        <v>5831</v>
      </c>
      <c r="G52" s="20">
        <v>5525</v>
      </c>
      <c r="H52" s="155"/>
      <c r="I52" s="247" t="s">
        <v>464</v>
      </c>
      <c r="J52" s="247">
        <v>0</v>
      </c>
      <c r="K52" s="248">
        <v>4187.16</v>
      </c>
      <c r="L52" s="249">
        <v>19585</v>
      </c>
      <c r="M52" s="248">
        <v>82005528.599999994</v>
      </c>
      <c r="N52" s="250">
        <v>0.41871071135405069</v>
      </c>
      <c r="O52" s="250">
        <v>1.4E-2</v>
      </c>
      <c r="P52" s="248">
        <v>5323.84</v>
      </c>
      <c r="Q52" s="249">
        <v>8072</v>
      </c>
      <c r="R52" s="248">
        <v>42974036.480000004</v>
      </c>
      <c r="S52" s="250">
        <v>0.21942044263947014</v>
      </c>
      <c r="T52" s="250">
        <v>2.4299999999999999E-2</v>
      </c>
      <c r="U52" s="251">
        <v>5323.84</v>
      </c>
      <c r="V52" s="251">
        <v>5248</v>
      </c>
      <c r="W52" s="251">
        <v>27939512.32</v>
      </c>
      <c r="X52" s="250">
        <v>0.14265590720663271</v>
      </c>
      <c r="Y52" s="250">
        <v>2.4299999999999999E-2</v>
      </c>
      <c r="Z52" s="248">
        <v>152919077.40000001</v>
      </c>
      <c r="AA52" s="248">
        <v>1190.67</v>
      </c>
      <c r="AB52" s="248">
        <v>1459.73</v>
      </c>
      <c r="AC52" s="252">
        <v>4704</v>
      </c>
      <c r="AD52" s="252">
        <v>3451</v>
      </c>
      <c r="AE52" s="248">
        <v>10638439.91</v>
      </c>
      <c r="AF52" s="253">
        <v>0</v>
      </c>
      <c r="AG52" s="253">
        <v>0</v>
      </c>
      <c r="AH52" s="248">
        <v>0</v>
      </c>
      <c r="AI52" s="248">
        <v>0</v>
      </c>
      <c r="AJ52" s="252">
        <v>5124</v>
      </c>
      <c r="AK52" s="252">
        <v>4737.0000000000009</v>
      </c>
      <c r="AL52" s="248">
        <v>0</v>
      </c>
      <c r="AM52" s="253">
        <v>0</v>
      </c>
      <c r="AN52" s="253">
        <v>0</v>
      </c>
      <c r="AO52" s="248">
        <v>215.5</v>
      </c>
      <c r="AP52" s="248">
        <v>379.02</v>
      </c>
      <c r="AQ52" s="252">
        <v>2361.8325906838854</v>
      </c>
      <c r="AR52" s="252">
        <v>1661.0051510487021</v>
      </c>
      <c r="AS52" s="248">
        <v>1138529.0956428563</v>
      </c>
      <c r="AT52" s="253">
        <v>0</v>
      </c>
      <c r="AU52" s="253">
        <v>0.16600000000000001</v>
      </c>
      <c r="AV52" s="248">
        <v>263.39</v>
      </c>
      <c r="AW52" s="248">
        <v>455.66</v>
      </c>
      <c r="AX52" s="252">
        <v>3574.6032804331116</v>
      </c>
      <c r="AY52" s="252">
        <v>2523.6906460392311</v>
      </c>
      <c r="AZ52" s="248">
        <v>2091459.6378075134</v>
      </c>
      <c r="BA52" s="253">
        <v>0</v>
      </c>
      <c r="BB52" s="253">
        <v>0.16600000000000001</v>
      </c>
      <c r="BC52" s="248">
        <v>335.21</v>
      </c>
      <c r="BD52" s="248">
        <v>593.72</v>
      </c>
      <c r="BE52" s="252">
        <v>3254.4648921319395</v>
      </c>
      <c r="BF52" s="252">
        <v>2321.961664364454</v>
      </c>
      <c r="BG52" s="248">
        <v>2469524.2558580111</v>
      </c>
      <c r="BH52" s="253">
        <v>0</v>
      </c>
      <c r="BI52" s="253">
        <v>0.16600000000000001</v>
      </c>
      <c r="BJ52" s="248">
        <v>430.97</v>
      </c>
      <c r="BK52" s="248">
        <v>754.46</v>
      </c>
      <c r="BL52" s="252">
        <v>2179.1779169179376</v>
      </c>
      <c r="BM52" s="252">
        <v>1577.373401144429</v>
      </c>
      <c r="BN52" s="248">
        <v>2129225.4430815494</v>
      </c>
      <c r="BO52" s="253">
        <v>0</v>
      </c>
      <c r="BP52" s="253">
        <v>0.16600000000000001</v>
      </c>
      <c r="BQ52" s="248">
        <v>526.74</v>
      </c>
      <c r="BR52" s="248">
        <v>922.14</v>
      </c>
      <c r="BS52" s="252">
        <v>1243.3410092028232</v>
      </c>
      <c r="BT52" s="252">
        <v>954.88875370319215</v>
      </c>
      <c r="BU52" s="248">
        <v>1535458.5585273567</v>
      </c>
      <c r="BV52" s="253">
        <v>0</v>
      </c>
      <c r="BW52" s="253">
        <v>0.16600000000000001</v>
      </c>
      <c r="BX52" s="248">
        <v>721.09</v>
      </c>
      <c r="BY52" s="248">
        <v>1167.68</v>
      </c>
      <c r="BZ52" s="252">
        <v>285.4893397419284</v>
      </c>
      <c r="CA52" s="252">
        <v>205.11363581639492</v>
      </c>
      <c r="CB52" s="248">
        <v>445370.59826459514</v>
      </c>
      <c r="CC52" s="253">
        <v>0</v>
      </c>
      <c r="CD52" s="253">
        <v>0.16600000000000001</v>
      </c>
      <c r="CE52" s="248">
        <v>20448007.499181882</v>
      </c>
      <c r="CF52" s="253">
        <v>0.10440515306617278</v>
      </c>
      <c r="CG52" s="248">
        <v>710.2</v>
      </c>
      <c r="CH52" s="249">
        <v>95.064481283455947</v>
      </c>
      <c r="CI52" s="248">
        <v>67514.794607510412</v>
      </c>
      <c r="CJ52" s="250">
        <v>3.4472270540346611E-4</v>
      </c>
      <c r="CK52" s="250">
        <v>0</v>
      </c>
      <c r="CL52" s="247" t="s">
        <v>466</v>
      </c>
      <c r="CM52" s="248">
        <v>355.1</v>
      </c>
      <c r="CN52" s="249">
        <v>5689.9866962259184</v>
      </c>
      <c r="CO52" s="248">
        <v>2020514.2758298237</v>
      </c>
      <c r="CP52" s="250">
        <v>0</v>
      </c>
      <c r="CQ52" s="247" t="s">
        <v>467</v>
      </c>
      <c r="CR52" s="248">
        <v>710.2</v>
      </c>
      <c r="CS52" s="249">
        <v>921.06257958281526</v>
      </c>
      <c r="CT52" s="248">
        <v>654138.64401971549</v>
      </c>
      <c r="CU52" s="250">
        <v>0</v>
      </c>
      <c r="CV52" s="250">
        <v>1.3656467384753733E-2</v>
      </c>
      <c r="CW52" s="248">
        <v>869.76</v>
      </c>
      <c r="CX52" s="248">
        <v>1304.6199999999999</v>
      </c>
      <c r="CY52" s="251">
        <v>166.38139916778181</v>
      </c>
      <c r="CZ52" s="251">
        <v>113.39999538038994</v>
      </c>
      <c r="DA52" s="248">
        <v>292655.7877133342</v>
      </c>
      <c r="DB52" s="254">
        <v>1.4942664860199465E-3</v>
      </c>
      <c r="DC52" s="254">
        <v>0</v>
      </c>
      <c r="DD52" s="254">
        <v>0</v>
      </c>
      <c r="DE52" s="248">
        <v>3034823.5021703839</v>
      </c>
      <c r="DF52" s="248">
        <v>815.77</v>
      </c>
      <c r="DG52" s="250">
        <v>0.24850736004247015</v>
      </c>
      <c r="DH52" s="252">
        <v>4867.0166464317781</v>
      </c>
      <c r="DI52" s="248">
        <v>3970366.1696596514</v>
      </c>
      <c r="DJ52" s="254">
        <v>1</v>
      </c>
      <c r="DK52" s="250">
        <v>0.64527133999999997</v>
      </c>
      <c r="DL52" s="250">
        <v>0.64527133999999997</v>
      </c>
      <c r="DM52" s="250">
        <v>0.64527133999999997</v>
      </c>
      <c r="DN52" s="250">
        <v>0.63585522999999999</v>
      </c>
      <c r="DO52" s="250">
        <v>0.58045405000000005</v>
      </c>
      <c r="DP52" s="248">
        <v>815.77</v>
      </c>
      <c r="DQ52" s="250">
        <v>0.22440983856950927</v>
      </c>
      <c r="DR52" s="250">
        <v>0.22611804214668216</v>
      </c>
      <c r="DS52" s="250">
        <v>0.22705077602547638</v>
      </c>
      <c r="DT52" s="250">
        <v>0.20858458028504084</v>
      </c>
      <c r="DU52" s="250">
        <v>0.21530291760288192</v>
      </c>
      <c r="DV52" s="252">
        <v>2934.914104082382</v>
      </c>
      <c r="DW52" s="248">
        <v>2394214.8786872849</v>
      </c>
      <c r="DX52" s="254">
        <v>1</v>
      </c>
      <c r="DY52" s="248">
        <v>6364581.0483469367</v>
      </c>
      <c r="DZ52" s="250">
        <v>3.2496812150587806E-2</v>
      </c>
      <c r="EA52" s="248">
        <v>170000</v>
      </c>
      <c r="EB52" s="248">
        <v>0</v>
      </c>
      <c r="EC52" s="248">
        <v>10710000</v>
      </c>
      <c r="ED52" s="253">
        <v>5.4684016982263356E-2</v>
      </c>
      <c r="EE52" s="253">
        <v>0.17699999999999999</v>
      </c>
      <c r="EF52" s="253">
        <v>0</v>
      </c>
      <c r="EG52" s="248">
        <v>0</v>
      </c>
      <c r="EH52" s="248">
        <v>0</v>
      </c>
      <c r="EI52" s="248">
        <v>0</v>
      </c>
      <c r="EJ52" s="248">
        <v>0</v>
      </c>
      <c r="EK52" s="248">
        <v>0</v>
      </c>
      <c r="EL52" s="254">
        <v>0</v>
      </c>
      <c r="EM52" s="254">
        <v>0</v>
      </c>
      <c r="EN52" s="254">
        <v>0</v>
      </c>
      <c r="EO52" s="247">
        <v>2</v>
      </c>
      <c r="EP52" s="247">
        <v>3</v>
      </c>
      <c r="EQ52" s="247">
        <v>2</v>
      </c>
      <c r="ER52" s="247">
        <v>2</v>
      </c>
      <c r="ES52" s="247">
        <v>21.4</v>
      </c>
      <c r="ET52" s="247">
        <v>120</v>
      </c>
      <c r="EU52" s="247">
        <v>69.2</v>
      </c>
      <c r="EV52" s="247">
        <v>62.5</v>
      </c>
      <c r="EW52" s="247" t="s">
        <v>477</v>
      </c>
      <c r="EX52" s="247" t="s">
        <v>477</v>
      </c>
      <c r="EY52" s="247" t="s">
        <v>477</v>
      </c>
      <c r="EZ52" s="247" t="s">
        <v>477</v>
      </c>
      <c r="FA52" s="247" t="s">
        <v>479</v>
      </c>
      <c r="FB52" s="247" t="s">
        <v>479</v>
      </c>
      <c r="FC52" s="247" t="s">
        <v>479</v>
      </c>
      <c r="FD52" s="247" t="s">
        <v>479</v>
      </c>
      <c r="FE52" s="248">
        <v>0</v>
      </c>
      <c r="FF52" s="253">
        <v>0</v>
      </c>
      <c r="FG52" s="248">
        <v>120000</v>
      </c>
      <c r="FH52" s="253">
        <v>6.1270607263040177E-4</v>
      </c>
      <c r="FI52" s="254">
        <v>0</v>
      </c>
      <c r="FJ52" s="248">
        <v>2187984.2900000005</v>
      </c>
      <c r="FK52" s="253">
        <v>1.1171593844190987E-2</v>
      </c>
      <c r="FL52" s="254">
        <v>0</v>
      </c>
      <c r="FM52" s="248">
        <v>0</v>
      </c>
      <c r="FN52" s="253">
        <v>0</v>
      </c>
      <c r="FO52" s="254">
        <v>0</v>
      </c>
      <c r="FP52" s="247" t="s">
        <v>489</v>
      </c>
      <c r="FQ52" s="248">
        <v>68000</v>
      </c>
      <c r="FR52" s="253">
        <v>3.4720010782389433E-4</v>
      </c>
      <c r="FS52" s="254">
        <v>0.17699999999999999</v>
      </c>
      <c r="FT52" s="254">
        <v>0</v>
      </c>
      <c r="FU52" s="247" t="s">
        <v>490</v>
      </c>
      <c r="FV52" s="248">
        <v>0</v>
      </c>
      <c r="FW52" s="253">
        <v>0</v>
      </c>
      <c r="FX52" s="254">
        <v>0</v>
      </c>
      <c r="FY52" s="247" t="s">
        <v>491</v>
      </c>
      <c r="FZ52" s="248">
        <v>0</v>
      </c>
      <c r="GA52" s="253">
        <v>0</v>
      </c>
      <c r="GB52" s="254">
        <v>0</v>
      </c>
      <c r="GC52" s="247" t="s">
        <v>492</v>
      </c>
      <c r="GD52" s="248">
        <v>0</v>
      </c>
      <c r="GE52" s="253">
        <v>0</v>
      </c>
      <c r="GF52" s="254">
        <v>0</v>
      </c>
      <c r="GG52" s="247" t="s">
        <v>493</v>
      </c>
      <c r="GH52" s="248">
        <v>0</v>
      </c>
      <c r="GI52" s="253">
        <v>0</v>
      </c>
      <c r="GJ52" s="254">
        <v>0</v>
      </c>
      <c r="GK52" s="247" t="s">
        <v>494</v>
      </c>
      <c r="GL52" s="248">
        <v>0</v>
      </c>
      <c r="GM52" s="253">
        <v>0</v>
      </c>
      <c r="GN52" s="254">
        <v>0</v>
      </c>
      <c r="GO52" s="247" t="s">
        <v>495</v>
      </c>
      <c r="GP52" s="248">
        <v>0</v>
      </c>
      <c r="GQ52" s="253">
        <v>0</v>
      </c>
      <c r="GR52" s="254">
        <v>0</v>
      </c>
      <c r="GS52" s="248">
        <v>195852473.73969921</v>
      </c>
      <c r="GT52" s="253">
        <v>1</v>
      </c>
      <c r="GU52" s="248">
        <v>0</v>
      </c>
      <c r="GV52" s="253">
        <v>0</v>
      </c>
      <c r="GW52" s="253">
        <v>0</v>
      </c>
      <c r="GX52" s="248">
        <v>195852473.73969921</v>
      </c>
      <c r="GY52" s="253">
        <v>1</v>
      </c>
      <c r="GZ52" s="253">
        <v>1.4649942649902348E-2</v>
      </c>
      <c r="HA52" s="248">
        <v>16383238.263949856</v>
      </c>
      <c r="HB52" s="247" t="s">
        <v>488</v>
      </c>
      <c r="HC52" s="247" t="s">
        <v>477</v>
      </c>
      <c r="HD52" s="254">
        <v>0.02</v>
      </c>
      <c r="HE52" s="254">
        <v>1</v>
      </c>
      <c r="HF52" s="248">
        <v>-1603906.3836490682</v>
      </c>
      <c r="HG52" s="248">
        <v>14779331.880300786</v>
      </c>
      <c r="HH52" s="253">
        <v>6.9802134058336032E-2</v>
      </c>
      <c r="HI52" s="253">
        <v>0</v>
      </c>
      <c r="HJ52" s="248">
        <v>210631805.62</v>
      </c>
      <c r="HK52" s="248">
        <v>12051286.125159478</v>
      </c>
      <c r="HL52" s="254">
        <v>0</v>
      </c>
      <c r="HM52" s="248">
        <v>0</v>
      </c>
      <c r="HN52" s="248">
        <v>1100000</v>
      </c>
      <c r="HO52" s="248">
        <v>0</v>
      </c>
      <c r="HP52" s="248">
        <v>0</v>
      </c>
      <c r="HQ52" s="248">
        <v>211731805.62</v>
      </c>
      <c r="HR52" s="253">
        <v>0.78078706120015362</v>
      </c>
      <c r="HS52" s="253">
        <v>0.93318448299309142</v>
      </c>
      <c r="HT52" s="247" t="s">
        <v>498</v>
      </c>
      <c r="HU52" s="255">
        <v>1.138519890510753</v>
      </c>
      <c r="HV52" s="14">
        <v>2228839.8499999996</v>
      </c>
      <c r="HW52" s="14">
        <v>209502965.77000001</v>
      </c>
    </row>
    <row r="53" spans="1:231" x14ac:dyDescent="0.4">
      <c r="A53" s="18">
        <v>310</v>
      </c>
      <c r="B53" s="19" t="s">
        <v>336</v>
      </c>
      <c r="C53" s="19">
        <v>10002910</v>
      </c>
      <c r="D53" s="20">
        <v>4265</v>
      </c>
      <c r="E53" s="20">
        <v>5321</v>
      </c>
      <c r="F53" s="20">
        <v>5831</v>
      </c>
      <c r="G53" s="20">
        <v>5525</v>
      </c>
      <c r="H53" s="155"/>
      <c r="I53" s="247" t="s">
        <v>464</v>
      </c>
      <c r="J53" s="247">
        <v>0</v>
      </c>
      <c r="K53" s="248">
        <v>3557.2995810856223</v>
      </c>
      <c r="L53" s="249">
        <v>21293</v>
      </c>
      <c r="M53" s="248">
        <v>75745579.980056152</v>
      </c>
      <c r="N53" s="250">
        <v>0.4125481717413037</v>
      </c>
      <c r="O53" s="250">
        <v>0.02</v>
      </c>
      <c r="P53" s="248">
        <v>5015.8321018021479</v>
      </c>
      <c r="Q53" s="249">
        <v>7936</v>
      </c>
      <c r="R53" s="248">
        <v>39805643.559901848</v>
      </c>
      <c r="S53" s="250">
        <v>0.21680136953136223</v>
      </c>
      <c r="T53" s="250">
        <v>0.02</v>
      </c>
      <c r="U53" s="251">
        <v>5652.7606102908167</v>
      </c>
      <c r="V53" s="251">
        <v>5096</v>
      </c>
      <c r="W53" s="251">
        <v>28806468.070042003</v>
      </c>
      <c r="X53" s="250">
        <v>0.15689437904824477</v>
      </c>
      <c r="Y53" s="250">
        <v>0.02</v>
      </c>
      <c r="Z53" s="248">
        <v>144357691.61000001</v>
      </c>
      <c r="AA53" s="248">
        <v>517.19740000000002</v>
      </c>
      <c r="AB53" s="248">
        <v>517.19740000000002</v>
      </c>
      <c r="AC53" s="252">
        <v>3117.1512116716131</v>
      </c>
      <c r="AD53" s="252">
        <v>2552.9999999999991</v>
      </c>
      <c r="AE53" s="248">
        <v>2932587.4642834077</v>
      </c>
      <c r="AF53" s="253">
        <v>0.2</v>
      </c>
      <c r="AG53" s="253">
        <v>0.04</v>
      </c>
      <c r="AH53" s="248">
        <v>649.24779999999998</v>
      </c>
      <c r="AI53" s="248">
        <v>951.86329999999998</v>
      </c>
      <c r="AJ53" s="252">
        <v>3257.255069238377</v>
      </c>
      <c r="AK53" s="252">
        <v>3108.9999999999982</v>
      </c>
      <c r="AL53" s="248">
        <v>5074108.6874418622</v>
      </c>
      <c r="AM53" s="253">
        <v>0.2</v>
      </c>
      <c r="AN53" s="253">
        <v>0.04</v>
      </c>
      <c r="AO53" s="248">
        <v>242.0924</v>
      </c>
      <c r="AP53" s="248">
        <v>352.13439999999997</v>
      </c>
      <c r="AQ53" s="252">
        <v>2952.9410237388738</v>
      </c>
      <c r="AR53" s="252">
        <v>2046.5626938954993</v>
      </c>
      <c r="AS53" s="248">
        <v>1435549.705772676</v>
      </c>
      <c r="AT53" s="253">
        <v>0.2</v>
      </c>
      <c r="AU53" s="253">
        <v>0.04</v>
      </c>
      <c r="AV53" s="248">
        <v>297.11340000000001</v>
      </c>
      <c r="AW53" s="248">
        <v>467.67849999999999</v>
      </c>
      <c r="AX53" s="252">
        <v>1389.9789812067265</v>
      </c>
      <c r="AY53" s="252">
        <v>1124.32784793979</v>
      </c>
      <c r="AZ53" s="248">
        <v>938805.34246757557</v>
      </c>
      <c r="BA53" s="253">
        <v>0.2</v>
      </c>
      <c r="BB53" s="253">
        <v>0.04</v>
      </c>
      <c r="BC53" s="248">
        <v>462.1764</v>
      </c>
      <c r="BD53" s="248">
        <v>654.74990000000003</v>
      </c>
      <c r="BE53" s="252">
        <v>492.95771513353156</v>
      </c>
      <c r="BF53" s="252">
        <v>407.09976033634325</v>
      </c>
      <c r="BG53" s="248">
        <v>494381.94950288587</v>
      </c>
      <c r="BH53" s="253">
        <v>0.2</v>
      </c>
      <c r="BI53" s="253">
        <v>0.04</v>
      </c>
      <c r="BJ53" s="248">
        <v>506.19319999999999</v>
      </c>
      <c r="BK53" s="248">
        <v>715.27300000000002</v>
      </c>
      <c r="BL53" s="252">
        <v>20.291666666666657</v>
      </c>
      <c r="BM53" s="252">
        <v>62.035189573138197</v>
      </c>
      <c r="BN53" s="248">
        <v>54643.59983488061</v>
      </c>
      <c r="BO53" s="253">
        <v>0.2</v>
      </c>
      <c r="BP53" s="253">
        <v>0.04</v>
      </c>
      <c r="BQ53" s="248">
        <v>539.20579999999995</v>
      </c>
      <c r="BR53" s="248">
        <v>770.29399999999998</v>
      </c>
      <c r="BS53" s="252">
        <v>3.2916666666666634</v>
      </c>
      <c r="BT53" s="252">
        <v>10.003444316877159</v>
      </c>
      <c r="BU53" s="248">
        <v>9480.4788949579051</v>
      </c>
      <c r="BV53" s="253">
        <v>0.2</v>
      </c>
      <c r="BW53" s="253">
        <v>0.04</v>
      </c>
      <c r="BX53" s="248">
        <v>704.26879999999994</v>
      </c>
      <c r="BY53" s="248">
        <v>979.37379999999996</v>
      </c>
      <c r="BZ53" s="252">
        <v>0</v>
      </c>
      <c r="CA53" s="252">
        <v>0</v>
      </c>
      <c r="CB53" s="248">
        <v>0</v>
      </c>
      <c r="CC53" s="253">
        <v>0.2</v>
      </c>
      <c r="CD53" s="253">
        <v>0.04</v>
      </c>
      <c r="CE53" s="248">
        <v>10939557.228198245</v>
      </c>
      <c r="CF53" s="253">
        <v>5.9582279722999676E-2</v>
      </c>
      <c r="CG53" s="248">
        <v>0</v>
      </c>
      <c r="CH53" s="249">
        <v>78.191537066697535</v>
      </c>
      <c r="CI53" s="248">
        <v>0</v>
      </c>
      <c r="CJ53" s="250">
        <v>0</v>
      </c>
      <c r="CK53" s="250">
        <v>0</v>
      </c>
      <c r="CL53" s="247" t="s">
        <v>466</v>
      </c>
      <c r="CM53" s="248">
        <v>621.7373</v>
      </c>
      <c r="CN53" s="249">
        <v>7607.9224732373468</v>
      </c>
      <c r="CO53" s="248">
        <v>4730129.1771199107</v>
      </c>
      <c r="CP53" s="250">
        <v>0.1</v>
      </c>
      <c r="CQ53" s="247" t="s">
        <v>467</v>
      </c>
      <c r="CR53" s="248">
        <v>1683.6425999999999</v>
      </c>
      <c r="CS53" s="249">
        <v>966.1296199553226</v>
      </c>
      <c r="CT53" s="248">
        <v>1626616.985278591</v>
      </c>
      <c r="CU53" s="250">
        <v>0.1</v>
      </c>
      <c r="CV53" s="250">
        <v>3.4622007095483943E-2</v>
      </c>
      <c r="CW53" s="248">
        <v>1017.8884999999999</v>
      </c>
      <c r="CX53" s="248">
        <v>1463.5585999999998</v>
      </c>
      <c r="CY53" s="251">
        <v>383.04903463494884</v>
      </c>
      <c r="CZ53" s="251">
        <v>120.19997471718114</v>
      </c>
      <c r="DA53" s="248">
        <v>565820.91400812904</v>
      </c>
      <c r="DB53" s="254">
        <v>3.0817426398808863E-3</v>
      </c>
      <c r="DC53" s="254">
        <v>0.2</v>
      </c>
      <c r="DD53" s="254">
        <v>0.04</v>
      </c>
      <c r="DE53" s="248">
        <v>6922567.0764066316</v>
      </c>
      <c r="DF53" s="248">
        <v>1243.4746</v>
      </c>
      <c r="DG53" s="250">
        <v>0.25092470509192583</v>
      </c>
      <c r="DH53" s="252">
        <v>5342.9397455223771</v>
      </c>
      <c r="DI53" s="248">
        <v>6643809.8628875399</v>
      </c>
      <c r="DJ53" s="254">
        <v>1</v>
      </c>
      <c r="DK53" s="250">
        <v>0.64527133999999997</v>
      </c>
      <c r="DL53" s="250">
        <v>0.64527133999999997</v>
      </c>
      <c r="DM53" s="250">
        <v>0.64527133999999997</v>
      </c>
      <c r="DN53" s="250">
        <v>0.63585522999999999</v>
      </c>
      <c r="DO53" s="250">
        <v>0.58045405000000005</v>
      </c>
      <c r="DP53" s="248">
        <v>1881.72</v>
      </c>
      <c r="DQ53" s="250">
        <v>0.19743766830160231</v>
      </c>
      <c r="DR53" s="250">
        <v>0.19607101580668279</v>
      </c>
      <c r="DS53" s="250">
        <v>0.1965160063609635</v>
      </c>
      <c r="DT53" s="250">
        <v>0.20586165780264432</v>
      </c>
      <c r="DU53" s="250">
        <v>0.21717092231606805</v>
      </c>
      <c r="DV53" s="252">
        <v>2638.1596109040256</v>
      </c>
      <c r="DW53" s="248">
        <v>4964277.7030303236</v>
      </c>
      <c r="DX53" s="254">
        <v>1</v>
      </c>
      <c r="DY53" s="248">
        <v>11608087.565917864</v>
      </c>
      <c r="DZ53" s="250">
        <v>6.322342906336309E-2</v>
      </c>
      <c r="EA53" s="248">
        <v>133480.946</v>
      </c>
      <c r="EB53" s="248">
        <v>133480.946</v>
      </c>
      <c r="EC53" s="248">
        <v>7074490.1380000096</v>
      </c>
      <c r="ED53" s="253">
        <v>3.8531198430353922E-2</v>
      </c>
      <c r="EE53" s="253">
        <v>0</v>
      </c>
      <c r="EF53" s="253">
        <v>0</v>
      </c>
      <c r="EG53" s="248">
        <v>0</v>
      </c>
      <c r="EH53" s="248">
        <v>0</v>
      </c>
      <c r="EI53" s="248">
        <v>0</v>
      </c>
      <c r="EJ53" s="248">
        <v>0</v>
      </c>
      <c r="EK53" s="248">
        <v>0</v>
      </c>
      <c r="EL53" s="254">
        <v>0</v>
      </c>
      <c r="EM53" s="254">
        <v>0</v>
      </c>
      <c r="EN53" s="254">
        <v>0</v>
      </c>
      <c r="EO53" s="247">
        <v>2</v>
      </c>
      <c r="EP53" s="247">
        <v>3</v>
      </c>
      <c r="EQ53" s="247">
        <v>2</v>
      </c>
      <c r="ER53" s="247">
        <v>2</v>
      </c>
      <c r="ES53" s="247">
        <v>21.4</v>
      </c>
      <c r="ET53" s="247">
        <v>120</v>
      </c>
      <c r="EU53" s="247">
        <v>69.2</v>
      </c>
      <c r="EV53" s="247">
        <v>62.5</v>
      </c>
      <c r="EW53" s="247" t="s">
        <v>477</v>
      </c>
      <c r="EX53" s="247" t="s">
        <v>477</v>
      </c>
      <c r="EY53" s="247" t="s">
        <v>477</v>
      </c>
      <c r="EZ53" s="247" t="s">
        <v>477</v>
      </c>
      <c r="FA53" s="247" t="s">
        <v>479</v>
      </c>
      <c r="FB53" s="247" t="s">
        <v>479</v>
      </c>
      <c r="FC53" s="247" t="s">
        <v>479</v>
      </c>
      <c r="FD53" s="247" t="s">
        <v>479</v>
      </c>
      <c r="FE53" s="248">
        <v>0</v>
      </c>
      <c r="FF53" s="253">
        <v>0</v>
      </c>
      <c r="FG53" s="248">
        <v>0</v>
      </c>
      <c r="FH53" s="253">
        <v>0</v>
      </c>
      <c r="FI53" s="254">
        <v>0</v>
      </c>
      <c r="FJ53" s="248">
        <v>2513214.3999999994</v>
      </c>
      <c r="FK53" s="253">
        <v>1.3688217928846978E-2</v>
      </c>
      <c r="FL53" s="254">
        <v>0</v>
      </c>
      <c r="FM53" s="248">
        <v>120309</v>
      </c>
      <c r="FN53" s="253">
        <v>6.5526276262051154E-4</v>
      </c>
      <c r="FO53" s="254">
        <v>0</v>
      </c>
      <c r="FP53" s="247" t="s">
        <v>489</v>
      </c>
      <c r="FQ53" s="248">
        <v>0</v>
      </c>
      <c r="FR53" s="253">
        <v>0</v>
      </c>
      <c r="FS53" s="254">
        <v>0</v>
      </c>
      <c r="FT53" s="254">
        <v>0</v>
      </c>
      <c r="FU53" s="247" t="s">
        <v>490</v>
      </c>
      <c r="FV53" s="248">
        <v>0</v>
      </c>
      <c r="FW53" s="253">
        <v>0</v>
      </c>
      <c r="FX53" s="254">
        <v>0</v>
      </c>
      <c r="FY53" s="247" t="s">
        <v>491</v>
      </c>
      <c r="FZ53" s="248">
        <v>0</v>
      </c>
      <c r="GA53" s="253">
        <v>0</v>
      </c>
      <c r="GB53" s="254">
        <v>0</v>
      </c>
      <c r="GC53" s="247" t="s">
        <v>492</v>
      </c>
      <c r="GD53" s="248">
        <v>0</v>
      </c>
      <c r="GE53" s="253">
        <v>0</v>
      </c>
      <c r="GF53" s="254">
        <v>0</v>
      </c>
      <c r="GG53" s="247" t="s">
        <v>493</v>
      </c>
      <c r="GH53" s="248">
        <v>0</v>
      </c>
      <c r="GI53" s="253">
        <v>0</v>
      </c>
      <c r="GJ53" s="254">
        <v>0</v>
      </c>
      <c r="GK53" s="247" t="s">
        <v>494</v>
      </c>
      <c r="GL53" s="248">
        <v>0</v>
      </c>
      <c r="GM53" s="253">
        <v>0</v>
      </c>
      <c r="GN53" s="254">
        <v>0</v>
      </c>
      <c r="GO53" s="247" t="s">
        <v>495</v>
      </c>
      <c r="GP53" s="248">
        <v>0</v>
      </c>
      <c r="GQ53" s="253">
        <v>0</v>
      </c>
      <c r="GR53" s="254">
        <v>0</v>
      </c>
      <c r="GS53" s="248">
        <v>183535917.01852277</v>
      </c>
      <c r="GT53" s="253">
        <v>0.99962805796445975</v>
      </c>
      <c r="GU53" s="248">
        <v>68290.122537798714</v>
      </c>
      <c r="GV53" s="253">
        <v>3.7194203554024425E-4</v>
      </c>
      <c r="GW53" s="253">
        <v>0</v>
      </c>
      <c r="GX53" s="248">
        <v>183604207.14106056</v>
      </c>
      <c r="GY53" s="253">
        <v>1</v>
      </c>
      <c r="GZ53" s="253">
        <v>0.02</v>
      </c>
      <c r="HA53" s="248">
        <v>2246673.0211680396</v>
      </c>
      <c r="HB53" s="247" t="s">
        <v>488</v>
      </c>
      <c r="HC53" s="247" t="s">
        <v>464</v>
      </c>
      <c r="HD53" s="254">
        <v>0</v>
      </c>
      <c r="HE53" s="254">
        <v>0</v>
      </c>
      <c r="HF53" s="248">
        <v>0</v>
      </c>
      <c r="HG53" s="248">
        <v>2246673.0211680396</v>
      </c>
      <c r="HH53" s="253">
        <v>1.2038040817641113E-2</v>
      </c>
      <c r="HI53" s="253">
        <v>0</v>
      </c>
      <c r="HJ53" s="248">
        <v>185850880.16222861</v>
      </c>
      <c r="HK53" s="248">
        <v>16468666.367121311</v>
      </c>
      <c r="HL53" s="254">
        <v>0</v>
      </c>
      <c r="HM53" s="248">
        <v>0</v>
      </c>
      <c r="HN53" s="248">
        <v>780238.24</v>
      </c>
      <c r="HO53" s="248">
        <v>0</v>
      </c>
      <c r="HP53" s="248">
        <v>0</v>
      </c>
      <c r="HQ53" s="248">
        <v>186631118.40222862</v>
      </c>
      <c r="HR53" s="253">
        <v>0.78624392032091073</v>
      </c>
      <c r="HS53" s="253">
        <v>0.94675337884263833</v>
      </c>
      <c r="HT53" s="247" t="s">
        <v>498</v>
      </c>
      <c r="HU53" s="255">
        <v>1.3661138717826211</v>
      </c>
      <c r="HV53" s="14">
        <v>2513214.3999999994</v>
      </c>
      <c r="HW53" s="14">
        <v>184117904.00222862</v>
      </c>
    </row>
    <row r="54" spans="1:231" x14ac:dyDescent="0.4">
      <c r="A54" s="18">
        <v>805</v>
      </c>
      <c r="B54" s="19" t="s">
        <v>337</v>
      </c>
      <c r="C54" s="19">
        <v>10002916</v>
      </c>
      <c r="D54" s="20">
        <v>4265</v>
      </c>
      <c r="E54" s="20">
        <v>5321</v>
      </c>
      <c r="F54" s="20">
        <v>5831</v>
      </c>
      <c r="G54" s="20">
        <v>5525</v>
      </c>
      <c r="H54" s="155"/>
      <c r="I54" s="247" t="s">
        <v>464</v>
      </c>
      <c r="J54" s="247">
        <v>0</v>
      </c>
      <c r="K54" s="248">
        <v>3227.9485</v>
      </c>
      <c r="L54" s="249">
        <v>7654</v>
      </c>
      <c r="M54" s="248">
        <v>24706717.818999998</v>
      </c>
      <c r="N54" s="250">
        <v>0.3411954157633772</v>
      </c>
      <c r="O54" s="256">
        <v>0</v>
      </c>
      <c r="P54" s="248">
        <v>4550.8248999999996</v>
      </c>
      <c r="Q54" s="249">
        <v>3441</v>
      </c>
      <c r="R54" s="248">
        <v>15659388.480899999</v>
      </c>
      <c r="S54" s="250">
        <v>0.2162533932059604</v>
      </c>
      <c r="T54" s="256">
        <v>0</v>
      </c>
      <c r="U54" s="251">
        <v>5129.3977999999997</v>
      </c>
      <c r="V54" s="251">
        <v>2163</v>
      </c>
      <c r="W54" s="251">
        <v>11094887.441399999</v>
      </c>
      <c r="X54" s="250">
        <v>0.15321843885330633</v>
      </c>
      <c r="Y54" s="256">
        <v>0</v>
      </c>
      <c r="Z54" s="248">
        <v>51460993.741299994</v>
      </c>
      <c r="AA54" s="248">
        <v>470</v>
      </c>
      <c r="AB54" s="248">
        <v>470</v>
      </c>
      <c r="AC54" s="252">
        <v>2992</v>
      </c>
      <c r="AD54" s="252">
        <v>2091.9999999999986</v>
      </c>
      <c r="AE54" s="248">
        <v>2389479.9999999991</v>
      </c>
      <c r="AF54" s="253">
        <v>0.15</v>
      </c>
      <c r="AG54" s="253">
        <v>0.15</v>
      </c>
      <c r="AH54" s="248">
        <v>590</v>
      </c>
      <c r="AI54" s="248">
        <v>865</v>
      </c>
      <c r="AJ54" s="252">
        <v>3143.0000000000009</v>
      </c>
      <c r="AK54" s="252">
        <v>2425.0000000000009</v>
      </c>
      <c r="AL54" s="248">
        <v>3951995.0000000014</v>
      </c>
      <c r="AM54" s="253">
        <v>0.15</v>
      </c>
      <c r="AN54" s="253">
        <v>0.15</v>
      </c>
      <c r="AO54" s="248">
        <v>220</v>
      </c>
      <c r="AP54" s="248">
        <v>320</v>
      </c>
      <c r="AQ54" s="252">
        <v>111.38954221832647</v>
      </c>
      <c r="AR54" s="252">
        <v>94.114853736270305</v>
      </c>
      <c r="AS54" s="248">
        <v>54622.452483638321</v>
      </c>
      <c r="AT54" s="253">
        <v>0.15</v>
      </c>
      <c r="AU54" s="253">
        <v>0.15</v>
      </c>
      <c r="AV54" s="248">
        <v>270</v>
      </c>
      <c r="AW54" s="248">
        <v>425</v>
      </c>
      <c r="AX54" s="252">
        <v>446.20168034335052</v>
      </c>
      <c r="AY54" s="252">
        <v>335.29600139192422</v>
      </c>
      <c r="AZ54" s="248">
        <v>262975.25428427244</v>
      </c>
      <c r="BA54" s="253">
        <v>0.15</v>
      </c>
      <c r="BB54" s="253">
        <v>0.15</v>
      </c>
      <c r="BC54" s="248">
        <v>420</v>
      </c>
      <c r="BD54" s="248">
        <v>595</v>
      </c>
      <c r="BE54" s="252">
        <v>490.3292364158437</v>
      </c>
      <c r="BF54" s="252">
        <v>374.41531422337306</v>
      </c>
      <c r="BG54" s="248">
        <v>428715.39125756128</v>
      </c>
      <c r="BH54" s="253">
        <v>0.15</v>
      </c>
      <c r="BI54" s="253">
        <v>0.15</v>
      </c>
      <c r="BJ54" s="248">
        <v>460</v>
      </c>
      <c r="BK54" s="248">
        <v>650</v>
      </c>
      <c r="BL54" s="252">
        <v>735.33994196669175</v>
      </c>
      <c r="BM54" s="252">
        <v>474.06302571885732</v>
      </c>
      <c r="BN54" s="248">
        <v>646397.34002193552</v>
      </c>
      <c r="BO54" s="253">
        <v>0.15</v>
      </c>
      <c r="BP54" s="253">
        <v>0.15</v>
      </c>
      <c r="BQ54" s="248">
        <v>490</v>
      </c>
      <c r="BR54" s="248">
        <v>700</v>
      </c>
      <c r="BS54" s="252">
        <v>1584.2654895732585</v>
      </c>
      <c r="BT54" s="252">
        <v>1113.7041302765872</v>
      </c>
      <c r="BU54" s="248">
        <v>1555882.9810845079</v>
      </c>
      <c r="BV54" s="253">
        <v>0.15</v>
      </c>
      <c r="BW54" s="253">
        <v>0.15</v>
      </c>
      <c r="BX54" s="248">
        <v>640</v>
      </c>
      <c r="BY54" s="248">
        <v>890</v>
      </c>
      <c r="BZ54" s="252">
        <v>1609.1889334889338</v>
      </c>
      <c r="CA54" s="252">
        <v>1169.4224619425099</v>
      </c>
      <c r="CB54" s="248">
        <v>2070666.9085617515</v>
      </c>
      <c r="CC54" s="253">
        <v>0.15</v>
      </c>
      <c r="CD54" s="253">
        <v>0.15</v>
      </c>
      <c r="CE54" s="248">
        <v>11360735.327693667</v>
      </c>
      <c r="CF54" s="253">
        <v>0.15688975127765548</v>
      </c>
      <c r="CG54" s="248">
        <v>0</v>
      </c>
      <c r="CH54" s="249">
        <v>202.47661658416925</v>
      </c>
      <c r="CI54" s="248">
        <v>0</v>
      </c>
      <c r="CJ54" s="250">
        <v>0</v>
      </c>
      <c r="CK54" s="256">
        <v>0</v>
      </c>
      <c r="CL54" s="247" t="s">
        <v>466</v>
      </c>
      <c r="CM54" s="248">
        <v>565</v>
      </c>
      <c r="CN54" s="249">
        <v>191.78430474752389</v>
      </c>
      <c r="CO54" s="248">
        <v>108358.13218235099</v>
      </c>
      <c r="CP54" s="250">
        <v>0</v>
      </c>
      <c r="CQ54" s="247" t="s">
        <v>467</v>
      </c>
      <c r="CR54" s="248">
        <v>1530</v>
      </c>
      <c r="CS54" s="249">
        <v>40.003790750568669</v>
      </c>
      <c r="CT54" s="248">
        <v>61205.799848370065</v>
      </c>
      <c r="CU54" s="250">
        <v>0</v>
      </c>
      <c r="CV54" s="250">
        <v>2.3416479967729095E-3</v>
      </c>
      <c r="CW54" s="248">
        <v>925</v>
      </c>
      <c r="CX54" s="248">
        <v>1330</v>
      </c>
      <c r="CY54" s="251">
        <v>32.619999999999948</v>
      </c>
      <c r="CZ54" s="251">
        <v>0</v>
      </c>
      <c r="DA54" s="248">
        <v>30173.499999999953</v>
      </c>
      <c r="DB54" s="254">
        <v>4.1669071355237333E-4</v>
      </c>
      <c r="DC54" s="254">
        <v>0</v>
      </c>
      <c r="DD54" s="254">
        <v>0</v>
      </c>
      <c r="DE54" s="248">
        <v>199737.43203072099</v>
      </c>
      <c r="DF54" s="248">
        <v>1130</v>
      </c>
      <c r="DG54" s="250">
        <v>0.28290719195977071</v>
      </c>
      <c r="DH54" s="252">
        <v>2165.371647260085</v>
      </c>
      <c r="DI54" s="248">
        <v>2446869.9614038961</v>
      </c>
      <c r="DJ54" s="254">
        <v>1</v>
      </c>
      <c r="DK54" s="250">
        <v>0.64527133999999997</v>
      </c>
      <c r="DL54" s="250">
        <v>0.64527133999999997</v>
      </c>
      <c r="DM54" s="250">
        <v>0.64527133999999997</v>
      </c>
      <c r="DN54" s="250">
        <v>0.63585522999999999</v>
      </c>
      <c r="DO54" s="250">
        <v>0.58045405000000005</v>
      </c>
      <c r="DP54" s="248">
        <v>1710</v>
      </c>
      <c r="DQ54" s="250">
        <v>0.19290338004671401</v>
      </c>
      <c r="DR54" s="250">
        <v>0.19417899078877138</v>
      </c>
      <c r="DS54" s="250">
        <v>0.19323591031175197</v>
      </c>
      <c r="DT54" s="250">
        <v>0.19991852352127693</v>
      </c>
      <c r="DU54" s="250">
        <v>0.19450969504878393</v>
      </c>
      <c r="DV54" s="252">
        <v>1092.2265815593846</v>
      </c>
      <c r="DW54" s="248">
        <v>1867707.4544665476</v>
      </c>
      <c r="DX54" s="254">
        <v>1</v>
      </c>
      <c r="DY54" s="248">
        <v>4314577.4158704439</v>
      </c>
      <c r="DZ54" s="250">
        <v>5.95835531872674E-2</v>
      </c>
      <c r="EA54" s="248">
        <v>121300</v>
      </c>
      <c r="EB54" s="248">
        <v>121300</v>
      </c>
      <c r="EC54" s="248">
        <v>4245500</v>
      </c>
      <c r="ED54" s="253">
        <v>5.8629606256702195E-2</v>
      </c>
      <c r="EE54" s="253">
        <v>0</v>
      </c>
      <c r="EF54" s="253">
        <v>0</v>
      </c>
      <c r="EG54" s="248">
        <v>0</v>
      </c>
      <c r="EH54" s="248">
        <v>0</v>
      </c>
      <c r="EI54" s="248">
        <v>0</v>
      </c>
      <c r="EJ54" s="248">
        <v>0</v>
      </c>
      <c r="EK54" s="248">
        <v>0</v>
      </c>
      <c r="EL54" s="254">
        <v>0</v>
      </c>
      <c r="EM54" s="254">
        <v>0</v>
      </c>
      <c r="EN54" s="254">
        <v>0</v>
      </c>
      <c r="EO54" s="247">
        <v>2</v>
      </c>
      <c r="EP54" s="247">
        <v>3</v>
      </c>
      <c r="EQ54" s="247">
        <v>2</v>
      </c>
      <c r="ER54" s="247">
        <v>2</v>
      </c>
      <c r="ES54" s="247">
        <v>21.4</v>
      </c>
      <c r="ET54" s="247">
        <v>120</v>
      </c>
      <c r="EU54" s="247">
        <v>69.2</v>
      </c>
      <c r="EV54" s="247">
        <v>62.5</v>
      </c>
      <c r="EW54" s="247" t="s">
        <v>477</v>
      </c>
      <c r="EX54" s="247" t="s">
        <v>477</v>
      </c>
      <c r="EY54" s="247" t="s">
        <v>477</v>
      </c>
      <c r="EZ54" s="247" t="s">
        <v>477</v>
      </c>
      <c r="FA54" s="247" t="s">
        <v>479</v>
      </c>
      <c r="FB54" s="247" t="s">
        <v>479</v>
      </c>
      <c r="FC54" s="247" t="s">
        <v>479</v>
      </c>
      <c r="FD54" s="247" t="s">
        <v>479</v>
      </c>
      <c r="FE54" s="248">
        <v>0</v>
      </c>
      <c r="FF54" s="253">
        <v>0</v>
      </c>
      <c r="FG54" s="248">
        <v>0</v>
      </c>
      <c r="FH54" s="253">
        <v>0</v>
      </c>
      <c r="FI54" s="254">
        <v>0</v>
      </c>
      <c r="FJ54" s="248">
        <v>648225.36999999988</v>
      </c>
      <c r="FK54" s="253">
        <v>8.9518780376174976E-3</v>
      </c>
      <c r="FL54" s="254">
        <v>0</v>
      </c>
      <c r="FM54" s="248">
        <v>0</v>
      </c>
      <c r="FN54" s="253">
        <v>0</v>
      </c>
      <c r="FO54" s="254">
        <v>0</v>
      </c>
      <c r="FP54" s="247" t="s">
        <v>489</v>
      </c>
      <c r="FQ54" s="248">
        <v>0</v>
      </c>
      <c r="FR54" s="253">
        <v>0</v>
      </c>
      <c r="FS54" s="254">
        <v>0</v>
      </c>
      <c r="FT54" s="254">
        <v>0</v>
      </c>
      <c r="FU54" s="247" t="s">
        <v>490</v>
      </c>
      <c r="FV54" s="248">
        <v>0</v>
      </c>
      <c r="FW54" s="253">
        <v>0</v>
      </c>
      <c r="FX54" s="254">
        <v>0</v>
      </c>
      <c r="FY54" s="247" t="s">
        <v>491</v>
      </c>
      <c r="FZ54" s="248">
        <v>0</v>
      </c>
      <c r="GA54" s="253">
        <v>0</v>
      </c>
      <c r="GB54" s="254">
        <v>0</v>
      </c>
      <c r="GC54" s="247" t="s">
        <v>492</v>
      </c>
      <c r="GD54" s="248">
        <v>0</v>
      </c>
      <c r="GE54" s="253">
        <v>0</v>
      </c>
      <c r="GF54" s="254">
        <v>0</v>
      </c>
      <c r="GG54" s="247" t="s">
        <v>493</v>
      </c>
      <c r="GH54" s="248">
        <v>0</v>
      </c>
      <c r="GI54" s="253">
        <v>0</v>
      </c>
      <c r="GJ54" s="254">
        <v>0</v>
      </c>
      <c r="GK54" s="247" t="s">
        <v>494</v>
      </c>
      <c r="GL54" s="248">
        <v>0</v>
      </c>
      <c r="GM54" s="253">
        <v>0</v>
      </c>
      <c r="GN54" s="254">
        <v>0</v>
      </c>
      <c r="GO54" s="247" t="s">
        <v>495</v>
      </c>
      <c r="GP54" s="248">
        <v>0</v>
      </c>
      <c r="GQ54" s="253">
        <v>0</v>
      </c>
      <c r="GR54" s="254">
        <v>0</v>
      </c>
      <c r="GS54" s="248">
        <v>72229769.286894828</v>
      </c>
      <c r="GT54" s="253">
        <v>0.99748037529221178</v>
      </c>
      <c r="GU54" s="248">
        <v>182451.6209452122</v>
      </c>
      <c r="GV54" s="253">
        <v>2.5196247077882159E-3</v>
      </c>
      <c r="GW54" s="253">
        <v>0</v>
      </c>
      <c r="GX54" s="248">
        <v>72412220.907840043</v>
      </c>
      <c r="GY54" s="253">
        <v>1</v>
      </c>
      <c r="GZ54" s="253">
        <v>0.02</v>
      </c>
      <c r="HA54" s="248">
        <v>271665.50207074406</v>
      </c>
      <c r="HB54" s="247" t="s">
        <v>488</v>
      </c>
      <c r="HC54" s="247" t="s">
        <v>477</v>
      </c>
      <c r="HD54" s="254">
        <v>3.3300000000000003E-2</v>
      </c>
      <c r="HE54" s="254">
        <v>1</v>
      </c>
      <c r="HF54" s="248">
        <v>-139857.61956691116</v>
      </c>
      <c r="HG54" s="248">
        <v>131807.88250383298</v>
      </c>
      <c r="HH54" s="253">
        <v>1.8100569384495845E-3</v>
      </c>
      <c r="HI54" s="253">
        <v>0</v>
      </c>
      <c r="HJ54" s="248">
        <v>72544028.790343881</v>
      </c>
      <c r="HK54" s="248">
        <v>6018687.7150244955</v>
      </c>
      <c r="HL54" s="254">
        <v>0</v>
      </c>
      <c r="HM54" s="248">
        <v>0</v>
      </c>
      <c r="HN54" s="248">
        <v>275715</v>
      </c>
      <c r="HO54" s="248">
        <v>0</v>
      </c>
      <c r="HP54" s="248">
        <v>0</v>
      </c>
      <c r="HQ54" s="248">
        <v>72819743.790343881</v>
      </c>
      <c r="HR54" s="253">
        <v>0.7106672478226439</v>
      </c>
      <c r="HS54" s="253">
        <v>0.92989889099789202</v>
      </c>
      <c r="HT54" s="247" t="s">
        <v>498</v>
      </c>
      <c r="HU54" s="255">
        <v>1.2851142645268627</v>
      </c>
      <c r="HV54" s="14">
        <v>630565.53999999992</v>
      </c>
      <c r="HW54" s="14">
        <v>72189178.250343874</v>
      </c>
    </row>
    <row r="55" spans="1:231" x14ac:dyDescent="0.4">
      <c r="A55" s="18">
        <v>311</v>
      </c>
      <c r="B55" s="19" t="s">
        <v>338</v>
      </c>
      <c r="C55" s="19">
        <v>10003993</v>
      </c>
      <c r="D55" s="20">
        <v>4265</v>
      </c>
      <c r="E55" s="20">
        <v>5321</v>
      </c>
      <c r="F55" s="20">
        <v>5831</v>
      </c>
      <c r="G55" s="20">
        <v>5525</v>
      </c>
      <c r="H55" s="155"/>
      <c r="I55" s="247" t="s">
        <v>464</v>
      </c>
      <c r="J55" s="247">
        <v>0</v>
      </c>
      <c r="K55" s="248">
        <v>3487.55</v>
      </c>
      <c r="L55" s="249">
        <v>23189.5</v>
      </c>
      <c r="M55" s="248">
        <v>80874540.725000009</v>
      </c>
      <c r="N55" s="250">
        <v>0.39768157662324111</v>
      </c>
      <c r="O55" s="250">
        <v>0.01</v>
      </c>
      <c r="P55" s="248">
        <v>4917.4799999999996</v>
      </c>
      <c r="Q55" s="249">
        <v>9159</v>
      </c>
      <c r="R55" s="248">
        <v>45039199.319999993</v>
      </c>
      <c r="S55" s="250">
        <v>0.22146969410719958</v>
      </c>
      <c r="T55" s="250">
        <v>0.01</v>
      </c>
      <c r="U55" s="251">
        <v>5541.92</v>
      </c>
      <c r="V55" s="251">
        <v>5767</v>
      </c>
      <c r="W55" s="251">
        <v>31960252.640000001</v>
      </c>
      <c r="X55" s="250">
        <v>0.15715704281240359</v>
      </c>
      <c r="Y55" s="250">
        <v>0.01</v>
      </c>
      <c r="Z55" s="248">
        <v>157873992.685</v>
      </c>
      <c r="AA55" s="248">
        <v>509.53</v>
      </c>
      <c r="AB55" s="248">
        <v>509.53</v>
      </c>
      <c r="AC55" s="252">
        <v>4350.2083333333348</v>
      </c>
      <c r="AD55" s="252">
        <v>2936.9999999999991</v>
      </c>
      <c r="AE55" s="248">
        <v>3713051.2620833335</v>
      </c>
      <c r="AF55" s="253">
        <v>0.16500000000000001</v>
      </c>
      <c r="AG55" s="253">
        <v>0.16500000000000001</v>
      </c>
      <c r="AH55" s="248">
        <v>639.62</v>
      </c>
      <c r="AI55" s="248">
        <v>937.75</v>
      </c>
      <c r="AJ55" s="252">
        <v>4678.3703703703704</v>
      </c>
      <c r="AK55" s="252">
        <v>3664.0000000000005</v>
      </c>
      <c r="AL55" s="248">
        <v>6428295.2562962966</v>
      </c>
      <c r="AM55" s="253">
        <v>0.16500000000000001</v>
      </c>
      <c r="AN55" s="253">
        <v>0.16500000000000001</v>
      </c>
      <c r="AO55" s="248">
        <v>238.5</v>
      </c>
      <c r="AP55" s="248">
        <v>346.91</v>
      </c>
      <c r="AQ55" s="252">
        <v>3981.6545347840556</v>
      </c>
      <c r="AR55" s="252">
        <v>2479.3191553016627</v>
      </c>
      <c r="AS55" s="248">
        <v>1809725.2147116973</v>
      </c>
      <c r="AT55" s="253">
        <v>0.16500000000000001</v>
      </c>
      <c r="AU55" s="253">
        <v>0.16500000000000001</v>
      </c>
      <c r="AV55" s="248">
        <v>292.70999999999998</v>
      </c>
      <c r="AW55" s="248">
        <v>460.74</v>
      </c>
      <c r="AX55" s="252">
        <v>3038.4195568826076</v>
      </c>
      <c r="AY55" s="252">
        <v>2116.1381040010838</v>
      </c>
      <c r="AZ55" s="248">
        <v>1864365.2585325674</v>
      </c>
      <c r="BA55" s="253">
        <v>0.16500000000000001</v>
      </c>
      <c r="BB55" s="253">
        <v>0.16500000000000001</v>
      </c>
      <c r="BC55" s="248">
        <v>455.32</v>
      </c>
      <c r="BD55" s="248">
        <v>645.04</v>
      </c>
      <c r="BE55" s="252">
        <v>1522.4258135964342</v>
      </c>
      <c r="BF55" s="252">
        <v>1017.0609702402459</v>
      </c>
      <c r="BG55" s="248">
        <v>1349235.9296904965</v>
      </c>
      <c r="BH55" s="253">
        <v>0.16500000000000001</v>
      </c>
      <c r="BI55" s="253">
        <v>0.16500000000000001</v>
      </c>
      <c r="BJ55" s="248">
        <v>498.69</v>
      </c>
      <c r="BK55" s="248">
        <v>704.67</v>
      </c>
      <c r="BL55" s="252">
        <v>809.12252893634843</v>
      </c>
      <c r="BM55" s="252">
        <v>483.04853346278895</v>
      </c>
      <c r="BN55" s="248">
        <v>743891.1240304911</v>
      </c>
      <c r="BO55" s="253">
        <v>0.16500000000000001</v>
      </c>
      <c r="BP55" s="253">
        <v>0.16500000000000001</v>
      </c>
      <c r="BQ55" s="248">
        <v>531.21</v>
      </c>
      <c r="BR55" s="248">
        <v>758.87</v>
      </c>
      <c r="BS55" s="252">
        <v>795.9479858464673</v>
      </c>
      <c r="BT55" s="252">
        <v>486.0165225343211</v>
      </c>
      <c r="BU55" s="248">
        <v>791638.88801712217</v>
      </c>
      <c r="BV55" s="253">
        <v>0.16500000000000001</v>
      </c>
      <c r="BW55" s="253">
        <v>0.16500000000000001</v>
      </c>
      <c r="BX55" s="248">
        <v>693.82</v>
      </c>
      <c r="BY55" s="248">
        <v>964.85</v>
      </c>
      <c r="BZ55" s="252">
        <v>238.37363392915947</v>
      </c>
      <c r="CA55" s="252">
        <v>134.00621838872826</v>
      </c>
      <c r="CB55" s="248">
        <v>294684.29450509389</v>
      </c>
      <c r="CC55" s="253">
        <v>0.16500000000000001</v>
      </c>
      <c r="CD55" s="253">
        <v>0.16500000000000001</v>
      </c>
      <c r="CE55" s="248">
        <v>16994887.2278671</v>
      </c>
      <c r="CF55" s="253">
        <v>8.3568370054720592E-2</v>
      </c>
      <c r="CG55" s="248">
        <v>0</v>
      </c>
      <c r="CH55" s="249">
        <v>157.30963807082543</v>
      </c>
      <c r="CI55" s="248">
        <v>0</v>
      </c>
      <c r="CJ55" s="250">
        <v>0</v>
      </c>
      <c r="CK55" s="250">
        <v>0</v>
      </c>
      <c r="CL55" s="247" t="s">
        <v>466</v>
      </c>
      <c r="CM55" s="248">
        <v>612.52</v>
      </c>
      <c r="CN55" s="249">
        <v>3442.3552806418797</v>
      </c>
      <c r="CO55" s="248">
        <v>2108511.456498764</v>
      </c>
      <c r="CP55" s="250">
        <v>0</v>
      </c>
      <c r="CQ55" s="247" t="s">
        <v>467</v>
      </c>
      <c r="CR55" s="248">
        <v>1658.67</v>
      </c>
      <c r="CS55" s="249">
        <v>290.31607518430889</v>
      </c>
      <c r="CT55" s="248">
        <v>481538.56442595762</v>
      </c>
      <c r="CU55" s="250">
        <v>0</v>
      </c>
      <c r="CV55" s="250">
        <v>1.2735963216864401E-2</v>
      </c>
      <c r="CW55" s="248">
        <v>1002.79</v>
      </c>
      <c r="CX55" s="248">
        <v>1441.85</v>
      </c>
      <c r="CY55" s="251">
        <v>256.18782692545881</v>
      </c>
      <c r="CZ55" s="251">
        <v>22.989619048378241</v>
      </c>
      <c r="DA55" s="248">
        <v>290050.17318748502</v>
      </c>
      <c r="DB55" s="254">
        <v>1.4262536657273013E-3</v>
      </c>
      <c r="DC55" s="254">
        <v>0</v>
      </c>
      <c r="DD55" s="254">
        <v>0</v>
      </c>
      <c r="DE55" s="248">
        <v>2880100.1941122068</v>
      </c>
      <c r="DF55" s="248">
        <v>1225.03</v>
      </c>
      <c r="DG55" s="250">
        <v>0.27954788948493886</v>
      </c>
      <c r="DH55" s="252">
        <v>6482.5757832109903</v>
      </c>
      <c r="DI55" s="248">
        <v>7941349.8117069593</v>
      </c>
      <c r="DJ55" s="254">
        <v>0.4</v>
      </c>
      <c r="DK55" s="250">
        <v>0.64527133999999997</v>
      </c>
      <c r="DL55" s="250">
        <v>0.64527133999999997</v>
      </c>
      <c r="DM55" s="250">
        <v>0.64527133999999997</v>
      </c>
      <c r="DN55" s="250">
        <v>0.63585522999999999</v>
      </c>
      <c r="DO55" s="250">
        <v>0.58045405000000005</v>
      </c>
      <c r="DP55" s="248">
        <v>1853.81</v>
      </c>
      <c r="DQ55" s="250">
        <v>0.18121543257805622</v>
      </c>
      <c r="DR55" s="250">
        <v>0.18169740646265906</v>
      </c>
      <c r="DS55" s="250">
        <v>0.18205411851828623</v>
      </c>
      <c r="DT55" s="250">
        <v>0.17373338444355882</v>
      </c>
      <c r="DU55" s="250">
        <v>0.16263977900989152</v>
      </c>
      <c r="DV55" s="252">
        <v>2634.5874817285803</v>
      </c>
      <c r="DW55" s="248">
        <v>4884024.6195032597</v>
      </c>
      <c r="DX55" s="254">
        <v>0.45</v>
      </c>
      <c r="DY55" s="248">
        <v>12825374.43121022</v>
      </c>
      <c r="DZ55" s="250">
        <v>6.3065769262667853E-2</v>
      </c>
      <c r="EA55" s="248">
        <v>131501.32999999999</v>
      </c>
      <c r="EB55" s="248">
        <v>131501.32999999999</v>
      </c>
      <c r="EC55" s="248">
        <v>10125602.410000004</v>
      </c>
      <c r="ED55" s="253">
        <v>4.9790273855912413E-2</v>
      </c>
      <c r="EE55" s="253">
        <v>0</v>
      </c>
      <c r="EF55" s="253">
        <v>0</v>
      </c>
      <c r="EG55" s="248">
        <v>0</v>
      </c>
      <c r="EH55" s="248">
        <v>0</v>
      </c>
      <c r="EI55" s="248">
        <v>0</v>
      </c>
      <c r="EJ55" s="248">
        <v>0</v>
      </c>
      <c r="EK55" s="248">
        <v>0</v>
      </c>
      <c r="EL55" s="254">
        <v>0</v>
      </c>
      <c r="EM55" s="254">
        <v>0</v>
      </c>
      <c r="EN55" s="254">
        <v>0</v>
      </c>
      <c r="EO55" s="247">
        <v>2</v>
      </c>
      <c r="EP55" s="247">
        <v>3</v>
      </c>
      <c r="EQ55" s="247">
        <v>2</v>
      </c>
      <c r="ER55" s="247">
        <v>2</v>
      </c>
      <c r="ES55" s="247">
        <v>21.4</v>
      </c>
      <c r="ET55" s="247">
        <v>120</v>
      </c>
      <c r="EU55" s="247">
        <v>69.2</v>
      </c>
      <c r="EV55" s="247">
        <v>62.5</v>
      </c>
      <c r="EW55" s="247" t="s">
        <v>477</v>
      </c>
      <c r="EX55" s="247" t="s">
        <v>477</v>
      </c>
      <c r="EY55" s="247" t="s">
        <v>477</v>
      </c>
      <c r="EZ55" s="247" t="s">
        <v>477</v>
      </c>
      <c r="FA55" s="247" t="s">
        <v>479</v>
      </c>
      <c r="FB55" s="247" t="s">
        <v>479</v>
      </c>
      <c r="FC55" s="247" t="s">
        <v>479</v>
      </c>
      <c r="FD55" s="247" t="s">
        <v>479</v>
      </c>
      <c r="FE55" s="248">
        <v>0</v>
      </c>
      <c r="FF55" s="253">
        <v>0</v>
      </c>
      <c r="FG55" s="248">
        <v>0</v>
      </c>
      <c r="FH55" s="253">
        <v>0</v>
      </c>
      <c r="FI55" s="254">
        <v>0</v>
      </c>
      <c r="FJ55" s="248">
        <v>2341478.7919000001</v>
      </c>
      <c r="FK55" s="253">
        <v>1.1513672525930425E-2</v>
      </c>
      <c r="FL55" s="254">
        <v>0</v>
      </c>
      <c r="FM55" s="248">
        <v>0</v>
      </c>
      <c r="FN55" s="253">
        <v>0</v>
      </c>
      <c r="FO55" s="254">
        <v>0</v>
      </c>
      <c r="FP55" s="247" t="s">
        <v>489</v>
      </c>
      <c r="FQ55" s="248">
        <v>92050.930999999982</v>
      </c>
      <c r="FR55" s="253">
        <v>4.5263885323556711E-4</v>
      </c>
      <c r="FS55" s="254">
        <v>0</v>
      </c>
      <c r="FT55" s="254">
        <v>0</v>
      </c>
      <c r="FU55" s="247" t="s">
        <v>490</v>
      </c>
      <c r="FV55" s="248">
        <v>0</v>
      </c>
      <c r="FW55" s="253">
        <v>0</v>
      </c>
      <c r="FX55" s="254">
        <v>0</v>
      </c>
      <c r="FY55" s="247" t="s">
        <v>505</v>
      </c>
      <c r="FZ55" s="248">
        <v>52600.531999999977</v>
      </c>
      <c r="GA55" s="253">
        <v>2.5865077327746688E-4</v>
      </c>
      <c r="GB55" s="254">
        <v>0</v>
      </c>
      <c r="GC55" s="247" t="s">
        <v>492</v>
      </c>
      <c r="GD55" s="248">
        <v>0</v>
      </c>
      <c r="GE55" s="253">
        <v>0</v>
      </c>
      <c r="GF55" s="254">
        <v>0</v>
      </c>
      <c r="GG55" s="247" t="s">
        <v>493</v>
      </c>
      <c r="GH55" s="248">
        <v>0</v>
      </c>
      <c r="GI55" s="253">
        <v>0</v>
      </c>
      <c r="GJ55" s="254">
        <v>0</v>
      </c>
      <c r="GK55" s="247" t="s">
        <v>494</v>
      </c>
      <c r="GL55" s="248">
        <v>0</v>
      </c>
      <c r="GM55" s="253">
        <v>0</v>
      </c>
      <c r="GN55" s="254">
        <v>0</v>
      </c>
      <c r="GO55" s="247" t="s">
        <v>495</v>
      </c>
      <c r="GP55" s="248">
        <v>0</v>
      </c>
      <c r="GQ55" s="253">
        <v>0</v>
      </c>
      <c r="GR55" s="254">
        <v>0</v>
      </c>
      <c r="GS55" s="248">
        <v>203186087.20308954</v>
      </c>
      <c r="GT55" s="253">
        <v>0.99911990575118037</v>
      </c>
      <c r="GU55" s="248">
        <v>178980.42643155437</v>
      </c>
      <c r="GV55" s="253">
        <v>8.8009424881961887E-4</v>
      </c>
      <c r="GW55" s="253">
        <v>0</v>
      </c>
      <c r="GX55" s="248">
        <v>203365067.6295211</v>
      </c>
      <c r="GY55" s="253">
        <v>1</v>
      </c>
      <c r="GZ55" s="253">
        <v>1.2E-2</v>
      </c>
      <c r="HA55" s="248">
        <v>488700.48317435558</v>
      </c>
      <c r="HB55" s="247" t="s">
        <v>488</v>
      </c>
      <c r="HC55" s="247" t="s">
        <v>477</v>
      </c>
      <c r="HD55" s="254">
        <v>2.8000000000000001E-2</v>
      </c>
      <c r="HE55" s="254">
        <v>1</v>
      </c>
      <c r="HF55" s="248">
        <v>-1387658.7299270045</v>
      </c>
      <c r="HG55" s="248">
        <v>-898958.24675264861</v>
      </c>
      <c r="HH55" s="253">
        <v>-4.391438992360476E-3</v>
      </c>
      <c r="HI55" s="253">
        <v>0</v>
      </c>
      <c r="HJ55" s="248">
        <v>202466109.38276845</v>
      </c>
      <c r="HK55" s="248">
        <v>9757247.322907323</v>
      </c>
      <c r="HL55" s="254">
        <v>0</v>
      </c>
      <c r="HM55" s="248">
        <v>585000</v>
      </c>
      <c r="HN55" s="248">
        <v>2057904.08</v>
      </c>
      <c r="HO55" s="248">
        <v>182974</v>
      </c>
      <c r="HP55" s="248">
        <v>0</v>
      </c>
      <c r="HQ55" s="248">
        <v>204706987.46276847</v>
      </c>
      <c r="HR55" s="253">
        <v>0.77630831354284424</v>
      </c>
      <c r="HS55" s="253">
        <v>0.93710466974282447</v>
      </c>
      <c r="HT55" s="247" t="s">
        <v>498</v>
      </c>
      <c r="HU55" s="255">
        <v>1.324359516861543</v>
      </c>
      <c r="HV55" s="14">
        <v>2341478.7919000001</v>
      </c>
      <c r="HW55" s="14">
        <v>202365508.67086846</v>
      </c>
    </row>
    <row r="56" spans="1:231" x14ac:dyDescent="0.4">
      <c r="A56" s="18">
        <v>884</v>
      </c>
      <c r="B56" s="19" t="s">
        <v>339</v>
      </c>
      <c r="C56" s="19">
        <v>10003025</v>
      </c>
      <c r="D56" s="20">
        <v>4265</v>
      </c>
      <c r="E56" s="20">
        <v>5321</v>
      </c>
      <c r="F56" s="20">
        <v>5831</v>
      </c>
      <c r="G56" s="20">
        <v>5525</v>
      </c>
      <c r="H56" s="155"/>
      <c r="I56" s="247" t="s">
        <v>464</v>
      </c>
      <c r="J56" s="247">
        <v>0</v>
      </c>
      <c r="K56" s="248">
        <v>3217</v>
      </c>
      <c r="L56" s="249">
        <v>13203</v>
      </c>
      <c r="M56" s="248">
        <v>42474051</v>
      </c>
      <c r="N56" s="250">
        <v>0.36874005941821419</v>
      </c>
      <c r="O56" s="250">
        <v>0.06</v>
      </c>
      <c r="P56" s="248">
        <v>4536</v>
      </c>
      <c r="Q56" s="249">
        <v>5501</v>
      </c>
      <c r="R56" s="248">
        <v>24952536</v>
      </c>
      <c r="S56" s="250">
        <v>0.21662637282408331</v>
      </c>
      <c r="T56" s="250">
        <v>0.06</v>
      </c>
      <c r="U56" s="251">
        <v>5112</v>
      </c>
      <c r="V56" s="251">
        <v>3537</v>
      </c>
      <c r="W56" s="251">
        <v>18081144</v>
      </c>
      <c r="X56" s="250">
        <v>0.15697212664997007</v>
      </c>
      <c r="Y56" s="250">
        <v>0.06</v>
      </c>
      <c r="Z56" s="248">
        <v>85507731</v>
      </c>
      <c r="AA56" s="248">
        <v>470</v>
      </c>
      <c r="AB56" s="248">
        <v>470</v>
      </c>
      <c r="AC56" s="252">
        <v>2160.9999999999995</v>
      </c>
      <c r="AD56" s="252">
        <v>1352.0000000000002</v>
      </c>
      <c r="AE56" s="248">
        <v>1651110</v>
      </c>
      <c r="AF56" s="253">
        <v>0.4</v>
      </c>
      <c r="AG56" s="253">
        <v>0.4</v>
      </c>
      <c r="AH56" s="248">
        <v>590</v>
      </c>
      <c r="AI56" s="248">
        <v>865</v>
      </c>
      <c r="AJ56" s="252">
        <v>2342.0000000000005</v>
      </c>
      <c r="AK56" s="252">
        <v>1699.9999999999991</v>
      </c>
      <c r="AL56" s="248">
        <v>2852279.9999999995</v>
      </c>
      <c r="AM56" s="253">
        <v>0.4</v>
      </c>
      <c r="AN56" s="253">
        <v>0.4</v>
      </c>
      <c r="AO56" s="248">
        <v>220</v>
      </c>
      <c r="AP56" s="248">
        <v>320</v>
      </c>
      <c r="AQ56" s="252">
        <v>796.62783406668188</v>
      </c>
      <c r="AR56" s="252">
        <v>589.28971631611546</v>
      </c>
      <c r="AS56" s="248">
        <v>363830.83271582698</v>
      </c>
      <c r="AT56" s="253">
        <v>0.4</v>
      </c>
      <c r="AU56" s="253">
        <v>0.4</v>
      </c>
      <c r="AV56" s="248">
        <v>270</v>
      </c>
      <c r="AW56" s="248">
        <v>425</v>
      </c>
      <c r="AX56" s="252">
        <v>1567.8802249191165</v>
      </c>
      <c r="AY56" s="252">
        <v>970.02520379712587</v>
      </c>
      <c r="AZ56" s="248">
        <v>835588.37234193995</v>
      </c>
      <c r="BA56" s="253">
        <v>0.4</v>
      </c>
      <c r="BB56" s="253">
        <v>0.4</v>
      </c>
      <c r="BC56" s="248">
        <v>420</v>
      </c>
      <c r="BD56" s="248">
        <v>595</v>
      </c>
      <c r="BE56" s="252">
        <v>711.59391272227754</v>
      </c>
      <c r="BF56" s="252">
        <v>462.38854077831871</v>
      </c>
      <c r="BG56" s="248">
        <v>573990.62510645622</v>
      </c>
      <c r="BH56" s="253">
        <v>0.4</v>
      </c>
      <c r="BI56" s="253">
        <v>0.4</v>
      </c>
      <c r="BJ56" s="248">
        <v>460</v>
      </c>
      <c r="BK56" s="248">
        <v>650</v>
      </c>
      <c r="BL56" s="252">
        <v>13.398058252427195</v>
      </c>
      <c r="BM56" s="252">
        <v>6.0401337792642193</v>
      </c>
      <c r="BN56" s="248">
        <v>10089.193752638252</v>
      </c>
      <c r="BO56" s="253">
        <v>0.4</v>
      </c>
      <c r="BP56" s="253">
        <v>0.4</v>
      </c>
      <c r="BQ56" s="248">
        <v>490</v>
      </c>
      <c r="BR56" s="248">
        <v>700</v>
      </c>
      <c r="BS56" s="252">
        <v>9.9999999999999964</v>
      </c>
      <c r="BT56" s="252">
        <v>1.0016528925619828</v>
      </c>
      <c r="BU56" s="248">
        <v>5601.157024793386</v>
      </c>
      <c r="BV56" s="253">
        <v>0.4</v>
      </c>
      <c r="BW56" s="253">
        <v>0.4</v>
      </c>
      <c r="BX56" s="248">
        <v>640</v>
      </c>
      <c r="BY56" s="248">
        <v>890</v>
      </c>
      <c r="BZ56" s="252">
        <v>0</v>
      </c>
      <c r="CA56" s="252">
        <v>5.0334448160535086</v>
      </c>
      <c r="CB56" s="248">
        <v>4479.7658862876224</v>
      </c>
      <c r="CC56" s="253">
        <v>0.4</v>
      </c>
      <c r="CD56" s="253">
        <v>0.4</v>
      </c>
      <c r="CE56" s="248">
        <v>6296969.9468279425</v>
      </c>
      <c r="CF56" s="253">
        <v>5.4667379674899499E-2</v>
      </c>
      <c r="CG56" s="248">
        <v>0</v>
      </c>
      <c r="CH56" s="249">
        <v>178.31213401311996</v>
      </c>
      <c r="CI56" s="248">
        <v>0</v>
      </c>
      <c r="CJ56" s="250">
        <v>0</v>
      </c>
      <c r="CK56" s="250">
        <v>0</v>
      </c>
      <c r="CL56" s="247" t="s">
        <v>466</v>
      </c>
      <c r="CM56" s="248">
        <v>565</v>
      </c>
      <c r="CN56" s="249">
        <v>701.94565149752088</v>
      </c>
      <c r="CO56" s="248">
        <v>396599.29309609928</v>
      </c>
      <c r="CP56" s="250">
        <v>0</v>
      </c>
      <c r="CQ56" s="247" t="s">
        <v>467</v>
      </c>
      <c r="CR56" s="248">
        <v>1530</v>
      </c>
      <c r="CS56" s="249">
        <v>91.030947955435835</v>
      </c>
      <c r="CT56" s="248">
        <v>139277.35037181684</v>
      </c>
      <c r="CU56" s="250">
        <v>0</v>
      </c>
      <c r="CV56" s="250">
        <v>4.6522330858714796E-3</v>
      </c>
      <c r="CW56" s="248">
        <v>925</v>
      </c>
      <c r="CX56" s="248">
        <v>1330</v>
      </c>
      <c r="CY56" s="251">
        <v>136.67999999999984</v>
      </c>
      <c r="CZ56" s="251">
        <v>4.2200000000000077</v>
      </c>
      <c r="DA56" s="248">
        <v>132041.59999999986</v>
      </c>
      <c r="DB56" s="254">
        <v>1.1463240798405602E-3</v>
      </c>
      <c r="DC56" s="254">
        <v>0</v>
      </c>
      <c r="DD56" s="254">
        <v>0</v>
      </c>
      <c r="DE56" s="248">
        <v>667918.24346791604</v>
      </c>
      <c r="DF56" s="248">
        <v>1130</v>
      </c>
      <c r="DG56" s="250">
        <v>0.24488736408420406</v>
      </c>
      <c r="DH56" s="252">
        <v>3233.2478680037461</v>
      </c>
      <c r="DI56" s="248">
        <v>3653570.0908442331</v>
      </c>
      <c r="DJ56" s="254">
        <v>1</v>
      </c>
      <c r="DK56" s="250">
        <v>0.64527133999999997</v>
      </c>
      <c r="DL56" s="250">
        <v>0.64527133999999997</v>
      </c>
      <c r="DM56" s="250">
        <v>0.64527133999999997</v>
      </c>
      <c r="DN56" s="250">
        <v>0.63585522999999999</v>
      </c>
      <c r="DO56" s="250">
        <v>0.58045405000000005</v>
      </c>
      <c r="DP56" s="248">
        <v>1710</v>
      </c>
      <c r="DQ56" s="250">
        <v>0.19715882604698293</v>
      </c>
      <c r="DR56" s="250">
        <v>0.19495896002182683</v>
      </c>
      <c r="DS56" s="250">
        <v>0.19640276934184697</v>
      </c>
      <c r="DT56" s="250">
        <v>0.1986212586516953</v>
      </c>
      <c r="DU56" s="250">
        <v>0.22160668911866779</v>
      </c>
      <c r="DV56" s="252">
        <v>1821.7031367391417</v>
      </c>
      <c r="DW56" s="248">
        <v>3115112.3638239321</v>
      </c>
      <c r="DX56" s="254">
        <v>1</v>
      </c>
      <c r="DY56" s="248">
        <v>6768682.4546681652</v>
      </c>
      <c r="DZ56" s="250">
        <v>5.8762569421912762E-2</v>
      </c>
      <c r="EA56" s="248">
        <v>121300</v>
      </c>
      <c r="EB56" s="248">
        <v>121300</v>
      </c>
      <c r="EC56" s="248">
        <v>11280900</v>
      </c>
      <c r="ED56" s="253">
        <v>9.7935554493988164E-2</v>
      </c>
      <c r="EE56" s="253">
        <v>0.06</v>
      </c>
      <c r="EF56" s="253">
        <v>0.06</v>
      </c>
      <c r="EG56" s="248">
        <v>55000</v>
      </c>
      <c r="EH56" s="248">
        <v>80000</v>
      </c>
      <c r="EI56" s="248">
        <v>80000</v>
      </c>
      <c r="EJ56" s="248">
        <v>71000</v>
      </c>
      <c r="EK56" s="248">
        <v>1984206.3337783713</v>
      </c>
      <c r="EL56" s="254">
        <v>1.7225961362042758E-2</v>
      </c>
      <c r="EM56" s="254">
        <v>0.06</v>
      </c>
      <c r="EN56" s="254">
        <v>0.06</v>
      </c>
      <c r="EO56" s="247">
        <v>2</v>
      </c>
      <c r="EP56" s="247">
        <v>3</v>
      </c>
      <c r="EQ56" s="247">
        <v>2</v>
      </c>
      <c r="ER56" s="247">
        <v>2</v>
      </c>
      <c r="ES56" s="247">
        <v>21.4</v>
      </c>
      <c r="ET56" s="247">
        <v>120</v>
      </c>
      <c r="EU56" s="247">
        <v>69.2</v>
      </c>
      <c r="EV56" s="247">
        <v>62.5</v>
      </c>
      <c r="EW56" s="247" t="s">
        <v>477</v>
      </c>
      <c r="EX56" s="247" t="s">
        <v>477</v>
      </c>
      <c r="EY56" s="247" t="s">
        <v>477</v>
      </c>
      <c r="EZ56" s="247" t="s">
        <v>477</v>
      </c>
      <c r="FA56" s="247" t="s">
        <v>479</v>
      </c>
      <c r="FB56" s="247" t="s">
        <v>479</v>
      </c>
      <c r="FC56" s="247" t="s">
        <v>501</v>
      </c>
      <c r="FD56" s="247" t="s">
        <v>501</v>
      </c>
      <c r="FE56" s="248">
        <v>0</v>
      </c>
      <c r="FF56" s="253">
        <v>0</v>
      </c>
      <c r="FG56" s="248">
        <v>0</v>
      </c>
      <c r="FH56" s="253">
        <v>0</v>
      </c>
      <c r="FI56" s="254">
        <v>0</v>
      </c>
      <c r="FJ56" s="248">
        <v>1285052.9000000004</v>
      </c>
      <c r="FK56" s="253">
        <v>1.1156234725563346E-2</v>
      </c>
      <c r="FL56" s="254">
        <v>0</v>
      </c>
      <c r="FM56" s="248">
        <v>320703</v>
      </c>
      <c r="FN56" s="253">
        <v>2.7841950671387465E-3</v>
      </c>
      <c r="FO56" s="254">
        <v>0</v>
      </c>
      <c r="FP56" s="247" t="s">
        <v>489</v>
      </c>
      <c r="FQ56" s="248">
        <v>0</v>
      </c>
      <c r="FR56" s="253">
        <v>0</v>
      </c>
      <c r="FS56" s="254">
        <v>0.06</v>
      </c>
      <c r="FT56" s="254">
        <v>0.06</v>
      </c>
      <c r="FU56" s="247" t="s">
        <v>490</v>
      </c>
      <c r="FV56" s="248">
        <v>0</v>
      </c>
      <c r="FW56" s="253">
        <v>0</v>
      </c>
      <c r="FX56" s="254">
        <v>0</v>
      </c>
      <c r="FY56" s="247" t="s">
        <v>546</v>
      </c>
      <c r="FZ56" s="248">
        <v>9332</v>
      </c>
      <c r="GA56" s="253">
        <v>8.101610638671538E-5</v>
      </c>
      <c r="GB56" s="254">
        <v>0</v>
      </c>
      <c r="GC56" s="247" t="s">
        <v>492</v>
      </c>
      <c r="GD56" s="248">
        <v>0</v>
      </c>
      <c r="GE56" s="253">
        <v>0</v>
      </c>
      <c r="GF56" s="254">
        <v>0</v>
      </c>
      <c r="GG56" s="247" t="s">
        <v>493</v>
      </c>
      <c r="GH56" s="248">
        <v>0</v>
      </c>
      <c r="GI56" s="253">
        <v>0</v>
      </c>
      <c r="GJ56" s="254">
        <v>0</v>
      </c>
      <c r="GK56" s="247" t="s">
        <v>494</v>
      </c>
      <c r="GL56" s="248">
        <v>0</v>
      </c>
      <c r="GM56" s="253">
        <v>0</v>
      </c>
      <c r="GN56" s="254">
        <v>0</v>
      </c>
      <c r="GO56" s="247" t="s">
        <v>495</v>
      </c>
      <c r="GP56" s="248">
        <v>0</v>
      </c>
      <c r="GQ56" s="253">
        <v>0</v>
      </c>
      <c r="GR56" s="254">
        <v>0</v>
      </c>
      <c r="GS56" s="248">
        <v>114121495.8787424</v>
      </c>
      <c r="GT56" s="253">
        <v>0.99075002690991165</v>
      </c>
      <c r="GU56" s="248">
        <v>1065476.3938502355</v>
      </c>
      <c r="GV56" s="253">
        <v>9.2499730900883568E-3</v>
      </c>
      <c r="GW56" s="253">
        <v>0.06</v>
      </c>
      <c r="GX56" s="248">
        <v>115186972.27259263</v>
      </c>
      <c r="GY56" s="253">
        <v>1</v>
      </c>
      <c r="GZ56" s="253">
        <v>0.02</v>
      </c>
      <c r="HA56" s="248">
        <v>637937.85449198668</v>
      </c>
      <c r="HB56" s="247" t="s">
        <v>488</v>
      </c>
      <c r="HC56" s="247" t="s">
        <v>464</v>
      </c>
      <c r="HD56" s="254">
        <v>0</v>
      </c>
      <c r="HE56" s="254">
        <v>0</v>
      </c>
      <c r="HF56" s="248">
        <v>0</v>
      </c>
      <c r="HG56" s="248">
        <v>637937.85449198668</v>
      </c>
      <c r="HH56" s="253">
        <v>5.4992675158010672E-3</v>
      </c>
      <c r="HI56" s="253">
        <v>0</v>
      </c>
      <c r="HJ56" s="248">
        <v>115824910.12708463</v>
      </c>
      <c r="HK56" s="248">
        <v>15277769.257057056</v>
      </c>
      <c r="HL56" s="254">
        <v>0</v>
      </c>
      <c r="HM56" s="248">
        <v>507224</v>
      </c>
      <c r="HN56" s="248">
        <v>179240</v>
      </c>
      <c r="HO56" s="248">
        <v>0</v>
      </c>
      <c r="HP56" s="248">
        <v>0</v>
      </c>
      <c r="HQ56" s="248">
        <v>116004150.12708463</v>
      </c>
      <c r="HR56" s="253">
        <v>0.74233855889226763</v>
      </c>
      <c r="HS56" s="253">
        <v>0.86156706515479187</v>
      </c>
      <c r="HT56" s="247" t="s">
        <v>498</v>
      </c>
      <c r="HU56" s="255">
        <v>1.2188357976699611</v>
      </c>
      <c r="HV56" s="14">
        <v>1292042.9800000002</v>
      </c>
      <c r="HW56" s="14">
        <v>114712107.14708462</v>
      </c>
    </row>
    <row r="57" spans="1:231" x14ac:dyDescent="0.4">
      <c r="A57" s="18">
        <v>919</v>
      </c>
      <c r="B57" s="19" t="s">
        <v>340</v>
      </c>
      <c r="C57" s="19">
        <v>10003039</v>
      </c>
      <c r="D57" s="20">
        <v>4265</v>
      </c>
      <c r="E57" s="20">
        <v>5321</v>
      </c>
      <c r="F57" s="20">
        <v>5831</v>
      </c>
      <c r="G57" s="20">
        <v>5525</v>
      </c>
      <c r="H57" s="155"/>
      <c r="I57" s="247" t="s">
        <v>477</v>
      </c>
      <c r="J57" s="247">
        <v>133.83333333333331</v>
      </c>
      <c r="K57" s="248">
        <v>3271.8752641922642</v>
      </c>
      <c r="L57" s="249">
        <v>98786.916666666657</v>
      </c>
      <c r="M57" s="248">
        <v>323218469.06748915</v>
      </c>
      <c r="N57" s="250">
        <v>0.36372134358366048</v>
      </c>
      <c r="O57" s="250">
        <v>1.8116199999999999E-2</v>
      </c>
      <c r="P57" s="248">
        <v>4573.5379360492088</v>
      </c>
      <c r="Q57" s="249">
        <v>44825.75</v>
      </c>
      <c r="R57" s="248">
        <v>205012268.13685784</v>
      </c>
      <c r="S57" s="250">
        <v>0.23070258897334756</v>
      </c>
      <c r="T57" s="250">
        <v>1.5891099999999998E-2</v>
      </c>
      <c r="U57" s="251">
        <v>6072.385386931931</v>
      </c>
      <c r="V57" s="251">
        <v>28208.583333333336</v>
      </c>
      <c r="W57" s="251">
        <v>171293389.21938497</v>
      </c>
      <c r="X57" s="250">
        <v>0.19275835893172463</v>
      </c>
      <c r="Y57" s="250">
        <v>1.5907959999999999E-2</v>
      </c>
      <c r="Z57" s="248">
        <v>699524126.42373204</v>
      </c>
      <c r="AA57" s="248">
        <v>1016.9917031079045</v>
      </c>
      <c r="AB57" s="248">
        <v>470</v>
      </c>
      <c r="AC57" s="252">
        <v>14676.025780080834</v>
      </c>
      <c r="AD57" s="252">
        <v>9472.2559375665278</v>
      </c>
      <c r="AE57" s="248">
        <v>19377356.743596189</v>
      </c>
      <c r="AF57" s="253">
        <v>0.3</v>
      </c>
      <c r="AG57" s="253">
        <v>0.3</v>
      </c>
      <c r="AH57" s="248">
        <v>590</v>
      </c>
      <c r="AI57" s="248">
        <v>865</v>
      </c>
      <c r="AJ57" s="252">
        <v>15789.123790747013</v>
      </c>
      <c r="AK57" s="252">
        <v>12305.644005851926</v>
      </c>
      <c r="AL57" s="248">
        <v>19959965.101602651</v>
      </c>
      <c r="AM57" s="253">
        <v>0.5</v>
      </c>
      <c r="AN57" s="253">
        <v>0.5</v>
      </c>
      <c r="AO57" s="248">
        <v>29.779428507704051</v>
      </c>
      <c r="AP57" s="248">
        <v>117.88153165001732</v>
      </c>
      <c r="AQ57" s="252">
        <v>12241.897647572396</v>
      </c>
      <c r="AR57" s="252">
        <v>8566.2845861801688</v>
      </c>
      <c r="AS57" s="248">
        <v>1374363.4633633657</v>
      </c>
      <c r="AT57" s="253">
        <v>0.5</v>
      </c>
      <c r="AU57" s="253">
        <v>0.5</v>
      </c>
      <c r="AV57" s="248">
        <v>95.96121832316733</v>
      </c>
      <c r="AW57" s="248">
        <v>269.05059107499011</v>
      </c>
      <c r="AX57" s="252">
        <v>7526.6790364773142</v>
      </c>
      <c r="AY57" s="252">
        <v>5384.7327607605512</v>
      </c>
      <c r="AZ57" s="248">
        <v>2171034.8223312958</v>
      </c>
      <c r="BA57" s="253">
        <v>0.5</v>
      </c>
      <c r="BB57" s="253">
        <v>0.5</v>
      </c>
      <c r="BC57" s="248">
        <v>150.60505767658552</v>
      </c>
      <c r="BD57" s="248">
        <v>269.05059133992108</v>
      </c>
      <c r="BE57" s="252">
        <v>1762.119155254622</v>
      </c>
      <c r="BF57" s="252">
        <v>1312.041762484643</v>
      </c>
      <c r="BG57" s="248">
        <v>618389.66906930401</v>
      </c>
      <c r="BH57" s="253">
        <v>0.5</v>
      </c>
      <c r="BI57" s="253">
        <v>0.5</v>
      </c>
      <c r="BJ57" s="248">
        <v>150.60505767658555</v>
      </c>
      <c r="BK57" s="248">
        <v>1167.3314748232608</v>
      </c>
      <c r="BL57" s="252">
        <v>1713.3515983564052</v>
      </c>
      <c r="BM57" s="252">
        <v>1144.1542995772963</v>
      </c>
      <c r="BN57" s="248">
        <v>1593646.7422416769</v>
      </c>
      <c r="BO57" s="253">
        <v>0.5</v>
      </c>
      <c r="BP57" s="253">
        <v>0.5</v>
      </c>
      <c r="BQ57" s="248">
        <v>168.89799807379902</v>
      </c>
      <c r="BR57" s="248">
        <v>1706.2901792187095</v>
      </c>
      <c r="BS57" s="252">
        <v>430.2214784737651</v>
      </c>
      <c r="BT57" s="252">
        <v>325.14959938558712</v>
      </c>
      <c r="BU57" s="248">
        <v>627463.11465109396</v>
      </c>
      <c r="BV57" s="253">
        <v>0.5</v>
      </c>
      <c r="BW57" s="253">
        <v>0.5</v>
      </c>
      <c r="BX57" s="248">
        <v>168.89799807379904</v>
      </c>
      <c r="BY57" s="248">
        <v>1706.2901792187083</v>
      </c>
      <c r="BZ57" s="252">
        <v>3.0053763440860215</v>
      </c>
      <c r="CA57" s="252">
        <v>16.423155750150194</v>
      </c>
      <c r="CB57" s="248">
        <v>28530.271416235017</v>
      </c>
      <c r="CC57" s="253">
        <v>0.5</v>
      </c>
      <c r="CD57" s="253">
        <v>0.5</v>
      </c>
      <c r="CE57" s="248">
        <v>45750749.928271808</v>
      </c>
      <c r="CF57" s="253">
        <v>5.148382851351381E-2</v>
      </c>
      <c r="CG57" s="248">
        <v>0</v>
      </c>
      <c r="CH57" s="249">
        <v>450.61814057389495</v>
      </c>
      <c r="CI57" s="248">
        <v>0</v>
      </c>
      <c r="CJ57" s="250">
        <v>0</v>
      </c>
      <c r="CK57" s="250">
        <v>0</v>
      </c>
      <c r="CL57" s="247" t="s">
        <v>466</v>
      </c>
      <c r="CM57" s="248">
        <v>308.94254221231887</v>
      </c>
      <c r="CN57" s="249">
        <v>10117.64100942929</v>
      </c>
      <c r="CO57" s="248">
        <v>3125769.7346446966</v>
      </c>
      <c r="CP57" s="250">
        <v>0</v>
      </c>
      <c r="CQ57" s="247" t="s">
        <v>467</v>
      </c>
      <c r="CR57" s="248">
        <v>1530</v>
      </c>
      <c r="CS57" s="249">
        <v>1240.5335771472162</v>
      </c>
      <c r="CT57" s="248">
        <v>1898016.3730352407</v>
      </c>
      <c r="CU57" s="250">
        <v>0</v>
      </c>
      <c r="CV57" s="250">
        <v>5.6533224671042447E-3</v>
      </c>
      <c r="CW57" s="248">
        <v>925</v>
      </c>
      <c r="CX57" s="248">
        <v>1330</v>
      </c>
      <c r="CY57" s="251">
        <v>644.939393710216</v>
      </c>
      <c r="CZ57" s="251">
        <v>63.378400436885634</v>
      </c>
      <c r="DA57" s="248">
        <v>680862.21176300768</v>
      </c>
      <c r="DB57" s="254">
        <v>7.661818310452889E-4</v>
      </c>
      <c r="DC57" s="254">
        <v>0.2</v>
      </c>
      <c r="DD57" s="254">
        <v>0.2</v>
      </c>
      <c r="DE57" s="248">
        <v>5704648.3194429446</v>
      </c>
      <c r="DF57" s="248">
        <v>574</v>
      </c>
      <c r="DG57" s="250">
        <v>0.2652435187597223</v>
      </c>
      <c r="DH57" s="252">
        <v>26202.589384090119</v>
      </c>
      <c r="DI57" s="248">
        <v>15040286.306467729</v>
      </c>
      <c r="DJ57" s="254">
        <v>1</v>
      </c>
      <c r="DK57" s="250">
        <v>0.64527133999999997</v>
      </c>
      <c r="DL57" s="250">
        <v>0.64527133999999997</v>
      </c>
      <c r="DM57" s="250">
        <v>0.64527133999999997</v>
      </c>
      <c r="DN57" s="250">
        <v>0.63585522999999999</v>
      </c>
      <c r="DO57" s="250">
        <v>0.58045405000000005</v>
      </c>
      <c r="DP57" s="248">
        <v>789.35191498076222</v>
      </c>
      <c r="DQ57" s="250">
        <v>0.19926742990908486</v>
      </c>
      <c r="DR57" s="250">
        <v>0.1985142157225972</v>
      </c>
      <c r="DS57" s="250">
        <v>0.19812132803241644</v>
      </c>
      <c r="DT57" s="250">
        <v>0.1979795446955202</v>
      </c>
      <c r="DU57" s="250">
        <v>0.18546837543022127</v>
      </c>
      <c r="DV57" s="252">
        <v>14317.677263372432</v>
      </c>
      <c r="DW57" s="248">
        <v>11301685.965919549</v>
      </c>
      <c r="DX57" s="254">
        <v>1</v>
      </c>
      <c r="DY57" s="248">
        <v>26341972.272387277</v>
      </c>
      <c r="DZ57" s="250">
        <v>2.9642914822282807E-2</v>
      </c>
      <c r="EA57" s="248">
        <v>172190</v>
      </c>
      <c r="EB57" s="248">
        <v>172190</v>
      </c>
      <c r="EC57" s="248">
        <v>83713038.333333343</v>
      </c>
      <c r="ED57" s="253">
        <v>9.4203214519009384E-2</v>
      </c>
      <c r="EE57" s="253">
        <v>2.7359206461054799E-2</v>
      </c>
      <c r="EF57" s="253">
        <v>2.7359206461054799E-2</v>
      </c>
      <c r="EG57" s="248">
        <v>4110</v>
      </c>
      <c r="EH57" s="248">
        <v>29110</v>
      </c>
      <c r="EI57" s="248">
        <v>29110</v>
      </c>
      <c r="EJ57" s="248">
        <v>29110</v>
      </c>
      <c r="EK57" s="248">
        <v>106435.73441255005</v>
      </c>
      <c r="EL57" s="254">
        <v>1.1977331752587119E-4</v>
      </c>
      <c r="EM57" s="254">
        <v>0</v>
      </c>
      <c r="EN57" s="254">
        <v>0</v>
      </c>
      <c r="EO57" s="247">
        <v>2</v>
      </c>
      <c r="EP57" s="247">
        <v>3</v>
      </c>
      <c r="EQ57" s="247">
        <v>2</v>
      </c>
      <c r="ER57" s="247">
        <v>2</v>
      </c>
      <c r="ES57" s="247">
        <v>21.4</v>
      </c>
      <c r="ET57" s="247">
        <v>120</v>
      </c>
      <c r="EU57" s="247">
        <v>69.2</v>
      </c>
      <c r="EV57" s="247">
        <v>62.5</v>
      </c>
      <c r="EW57" s="247" t="s">
        <v>477</v>
      </c>
      <c r="EX57" s="247" t="s">
        <v>477</v>
      </c>
      <c r="EY57" s="247" t="s">
        <v>477</v>
      </c>
      <c r="EZ57" s="247" t="s">
        <v>477</v>
      </c>
      <c r="FA57" s="247" t="s">
        <v>479</v>
      </c>
      <c r="FB57" s="247" t="s">
        <v>479</v>
      </c>
      <c r="FC57" s="247" t="s">
        <v>479</v>
      </c>
      <c r="FD57" s="247" t="s">
        <v>479</v>
      </c>
      <c r="FE57" s="248">
        <v>11071179.404316233</v>
      </c>
      <c r="FF57" s="253">
        <v>1.2458521505937939E-2</v>
      </c>
      <c r="FG57" s="248">
        <v>326183.15679516253</v>
      </c>
      <c r="FH57" s="253">
        <v>3.6705753970737331E-4</v>
      </c>
      <c r="FI57" s="254">
        <v>0</v>
      </c>
      <c r="FJ57" s="248">
        <v>9439787.030999992</v>
      </c>
      <c r="FK57" s="253">
        <v>1.0622697496107543E-2</v>
      </c>
      <c r="FL57" s="254">
        <v>0</v>
      </c>
      <c r="FM57" s="248">
        <v>336013.03330742428</v>
      </c>
      <c r="FN57" s="253">
        <v>3.7811920924196528E-4</v>
      </c>
      <c r="FO57" s="254">
        <v>0</v>
      </c>
      <c r="FP57" s="247" t="s">
        <v>489</v>
      </c>
      <c r="FQ57" s="248">
        <v>0</v>
      </c>
      <c r="FR57" s="253">
        <v>0</v>
      </c>
      <c r="FS57" s="254">
        <v>2.7359206461054799E-2</v>
      </c>
      <c r="FT57" s="254">
        <v>2.7359206461054799E-2</v>
      </c>
      <c r="FU57" s="247" t="s">
        <v>490</v>
      </c>
      <c r="FV57" s="248">
        <v>0</v>
      </c>
      <c r="FW57" s="253">
        <v>0</v>
      </c>
      <c r="FX57" s="254">
        <v>0</v>
      </c>
      <c r="FY57" s="247" t="s">
        <v>542</v>
      </c>
      <c r="FZ57" s="248">
        <v>535847.50296000007</v>
      </c>
      <c r="GA57" s="253">
        <v>6.0299516390526896E-4</v>
      </c>
      <c r="GB57" s="254">
        <v>0</v>
      </c>
      <c r="GC57" s="247" t="s">
        <v>537</v>
      </c>
      <c r="GD57" s="248">
        <v>3378.3398064763228</v>
      </c>
      <c r="GE57" s="253">
        <v>3.8016834156749849E-6</v>
      </c>
      <c r="GF57" s="254">
        <v>0</v>
      </c>
      <c r="GG57" s="247" t="s">
        <v>556</v>
      </c>
      <c r="GH57" s="248">
        <v>64639.658253912814</v>
      </c>
      <c r="GI57" s="253">
        <v>7.2739727456578831E-5</v>
      </c>
      <c r="GJ57" s="254">
        <v>0</v>
      </c>
      <c r="GK57" s="247" t="s">
        <v>557</v>
      </c>
      <c r="GL57" s="248">
        <v>11654</v>
      </c>
      <c r="GM57" s="253">
        <v>1.3114376014320212E-5</v>
      </c>
      <c r="GN57" s="254">
        <v>0</v>
      </c>
      <c r="GO57" s="247" t="s">
        <v>495</v>
      </c>
      <c r="GP57" s="248">
        <v>0</v>
      </c>
      <c r="GQ57" s="253">
        <v>0</v>
      </c>
      <c r="GR57" s="254">
        <v>0</v>
      </c>
      <c r="GS57" s="248">
        <v>882929653.13801908</v>
      </c>
      <c r="GT57" s="253">
        <v>0.99357057366100077</v>
      </c>
      <c r="GU57" s="248">
        <v>5713465.4727666695</v>
      </c>
      <c r="GV57" s="253">
        <v>6.4294263389993054E-3</v>
      </c>
      <c r="GW57" s="253">
        <v>0</v>
      </c>
      <c r="GX57" s="248">
        <v>888643118.61078572</v>
      </c>
      <c r="GY57" s="253">
        <v>1</v>
      </c>
      <c r="GZ57" s="253">
        <v>5.0000000000000001E-3</v>
      </c>
      <c r="HA57" s="248">
        <v>1302515.199699203</v>
      </c>
      <c r="HB57" s="247" t="s">
        <v>488</v>
      </c>
      <c r="HC57" s="247" t="s">
        <v>464</v>
      </c>
      <c r="HD57" s="254">
        <v>0</v>
      </c>
      <c r="HE57" s="254">
        <v>0</v>
      </c>
      <c r="HF57" s="248">
        <v>0</v>
      </c>
      <c r="HG57" s="248">
        <v>1302515.199699203</v>
      </c>
      <c r="HH57" s="253">
        <v>1.4565702054182943E-3</v>
      </c>
      <c r="HI57" s="253">
        <v>0</v>
      </c>
      <c r="HJ57" s="248">
        <v>889945633.81048489</v>
      </c>
      <c r="HK57" s="248">
        <v>60360970.945642367</v>
      </c>
      <c r="HL57" s="254">
        <v>0</v>
      </c>
      <c r="HM57" s="248">
        <v>4563000</v>
      </c>
      <c r="HN57" s="248">
        <v>4307000</v>
      </c>
      <c r="HO57" s="248">
        <v>0</v>
      </c>
      <c r="HP57" s="248">
        <v>-18222.826395136704</v>
      </c>
      <c r="HQ57" s="248">
        <v>894234410.98408973</v>
      </c>
      <c r="HR57" s="253">
        <v>0.78718229148873275</v>
      </c>
      <c r="HS57" s="253">
        <v>0.87472853912267889</v>
      </c>
      <c r="HT57" s="247" t="s">
        <v>498</v>
      </c>
      <c r="HU57" s="255">
        <v>1.2851569042856339</v>
      </c>
      <c r="HV57" s="14">
        <v>9473342.7710000016</v>
      </c>
      <c r="HW57" s="14">
        <v>884761068.2130897</v>
      </c>
    </row>
    <row r="58" spans="1:231" x14ac:dyDescent="0.4">
      <c r="A58" s="18">
        <v>312</v>
      </c>
      <c r="B58" s="19" t="s">
        <v>341</v>
      </c>
      <c r="C58" s="19">
        <v>10003089</v>
      </c>
      <c r="D58" s="20">
        <v>4265</v>
      </c>
      <c r="E58" s="20">
        <v>5321</v>
      </c>
      <c r="F58" s="20">
        <v>5831</v>
      </c>
      <c r="G58" s="20">
        <v>5525</v>
      </c>
      <c r="H58" s="155"/>
      <c r="I58" s="247" t="s">
        <v>464</v>
      </c>
      <c r="J58" s="247">
        <v>0</v>
      </c>
      <c r="K58" s="248">
        <v>3834.34</v>
      </c>
      <c r="L58" s="249">
        <v>26965</v>
      </c>
      <c r="M58" s="248">
        <v>103392978.10000001</v>
      </c>
      <c r="N58" s="250">
        <v>0.41545548796128473</v>
      </c>
      <c r="O58" s="256">
        <v>0</v>
      </c>
      <c r="P58" s="248">
        <v>4971.83</v>
      </c>
      <c r="Q58" s="249">
        <v>10801</v>
      </c>
      <c r="R58" s="248">
        <v>53700735.829999998</v>
      </c>
      <c r="S58" s="250">
        <v>0.21578124373740903</v>
      </c>
      <c r="T58" s="256">
        <v>0</v>
      </c>
      <c r="U58" s="251">
        <v>5682.09</v>
      </c>
      <c r="V58" s="251">
        <v>6858</v>
      </c>
      <c r="W58" s="251">
        <v>38967773.219999999</v>
      </c>
      <c r="X58" s="250">
        <v>0.15658099355859237</v>
      </c>
      <c r="Y58" s="256">
        <v>0</v>
      </c>
      <c r="Z58" s="248">
        <v>196061487.15000001</v>
      </c>
      <c r="AA58" s="248">
        <v>0</v>
      </c>
      <c r="AB58" s="248">
        <v>0</v>
      </c>
      <c r="AC58" s="252">
        <v>5318.6363636363631</v>
      </c>
      <c r="AD58" s="252">
        <v>3611.0000000000023</v>
      </c>
      <c r="AE58" s="248">
        <v>0</v>
      </c>
      <c r="AF58" s="253">
        <v>0</v>
      </c>
      <c r="AG58" s="253">
        <v>0</v>
      </c>
      <c r="AH58" s="248">
        <v>1110.8699999999999</v>
      </c>
      <c r="AI58" s="248">
        <v>1444.13</v>
      </c>
      <c r="AJ58" s="252">
        <v>5723.636363636364</v>
      </c>
      <c r="AK58" s="252">
        <v>4908.0000000000009</v>
      </c>
      <c r="AL58" s="248">
        <v>13446005.967272729</v>
      </c>
      <c r="AM58" s="253">
        <v>0</v>
      </c>
      <c r="AN58" s="253">
        <v>0</v>
      </c>
      <c r="AO58" s="248">
        <v>105.25</v>
      </c>
      <c r="AP58" s="248">
        <v>136.83000000000001</v>
      </c>
      <c r="AQ58" s="252">
        <v>6166.8698765331037</v>
      </c>
      <c r="AR58" s="252">
        <v>4034.3487467630689</v>
      </c>
      <c r="AS58" s="248">
        <v>1201082.9935246999</v>
      </c>
      <c r="AT58" s="253">
        <v>0</v>
      </c>
      <c r="AU58" s="253">
        <v>0</v>
      </c>
      <c r="AV58" s="248">
        <v>210.5</v>
      </c>
      <c r="AW58" s="248">
        <v>273.65000000000003</v>
      </c>
      <c r="AX58" s="252">
        <v>5675.5916977980351</v>
      </c>
      <c r="AY58" s="252">
        <v>3504.7653203275668</v>
      </c>
      <c r="AZ58" s="248">
        <v>2153791.0822941251</v>
      </c>
      <c r="BA58" s="253">
        <v>0</v>
      </c>
      <c r="BB58" s="253">
        <v>0</v>
      </c>
      <c r="BC58" s="248">
        <v>315.75</v>
      </c>
      <c r="BD58" s="248">
        <v>410.48</v>
      </c>
      <c r="BE58" s="252">
        <v>687.16224508035532</v>
      </c>
      <c r="BF58" s="252">
        <v>604.45951870821796</v>
      </c>
      <c r="BG58" s="248">
        <v>465090.02212347148</v>
      </c>
      <c r="BH58" s="253">
        <v>0</v>
      </c>
      <c r="BI58" s="253">
        <v>0</v>
      </c>
      <c r="BJ58" s="248">
        <v>421</v>
      </c>
      <c r="BK58" s="248">
        <v>547.29999999999995</v>
      </c>
      <c r="BL58" s="252">
        <v>398.20164273784565</v>
      </c>
      <c r="BM58" s="252">
        <v>262.28006495760746</v>
      </c>
      <c r="BN58" s="248">
        <v>311188.77114393155</v>
      </c>
      <c r="BO58" s="253">
        <v>0</v>
      </c>
      <c r="BP58" s="253">
        <v>0</v>
      </c>
      <c r="BQ58" s="248">
        <v>526.25</v>
      </c>
      <c r="BR58" s="248">
        <v>684.12</v>
      </c>
      <c r="BS58" s="252">
        <v>168.05321354881082</v>
      </c>
      <c r="BT58" s="252">
        <v>126.10305898228741</v>
      </c>
      <c r="BU58" s="248">
        <v>174707.62834102416</v>
      </c>
      <c r="BV58" s="253">
        <v>0</v>
      </c>
      <c r="BW58" s="253">
        <v>0</v>
      </c>
      <c r="BX58" s="248">
        <v>631.5</v>
      </c>
      <c r="BY58" s="248">
        <v>820.95</v>
      </c>
      <c r="BZ58" s="252">
        <v>1.0000000000000009</v>
      </c>
      <c r="CA58" s="252">
        <v>0.99999999999999889</v>
      </c>
      <c r="CB58" s="248">
        <v>1452.4499999999998</v>
      </c>
      <c r="CC58" s="253">
        <v>0</v>
      </c>
      <c r="CD58" s="253">
        <v>0</v>
      </c>
      <c r="CE58" s="248">
        <v>17753318.914699979</v>
      </c>
      <c r="CF58" s="253">
        <v>7.1336699147066973E-2</v>
      </c>
      <c r="CG58" s="248">
        <v>0</v>
      </c>
      <c r="CH58" s="249">
        <v>111.82128730791393</v>
      </c>
      <c r="CI58" s="248">
        <v>0</v>
      </c>
      <c r="CJ58" s="250">
        <v>0</v>
      </c>
      <c r="CK58" s="256">
        <v>0</v>
      </c>
      <c r="CL58" s="247" t="s">
        <v>466</v>
      </c>
      <c r="CM58" s="248">
        <v>791.7</v>
      </c>
      <c r="CN58" s="249">
        <v>7605.8455568316858</v>
      </c>
      <c r="CO58" s="248">
        <v>6021547.9273436461</v>
      </c>
      <c r="CP58" s="250">
        <v>0</v>
      </c>
      <c r="CQ58" s="247" t="s">
        <v>467</v>
      </c>
      <c r="CR58" s="248">
        <v>1192.9000000000001</v>
      </c>
      <c r="CS58" s="249">
        <v>849.748965818496</v>
      </c>
      <c r="CT58" s="248">
        <v>1013665.5413248839</v>
      </c>
      <c r="CU58" s="250">
        <v>0</v>
      </c>
      <c r="CV58" s="250">
        <v>2.8269018827473798E-2</v>
      </c>
      <c r="CW58" s="248">
        <v>989.1</v>
      </c>
      <c r="CX58" s="248">
        <v>1417.7</v>
      </c>
      <c r="CY58" s="251">
        <v>260.43939592119568</v>
      </c>
      <c r="CZ58" s="251">
        <v>70.720943682309155</v>
      </c>
      <c r="DA58" s="248">
        <v>357861.68836406432</v>
      </c>
      <c r="DB58" s="254">
        <v>1.4379661471608345E-3</v>
      </c>
      <c r="DC58" s="254">
        <v>0</v>
      </c>
      <c r="DD58" s="254">
        <v>0</v>
      </c>
      <c r="DE58" s="248">
        <v>7393075.1570325941</v>
      </c>
      <c r="DF58" s="248">
        <v>632.01</v>
      </c>
      <c r="DG58" s="250">
        <v>0.25781589676932981</v>
      </c>
      <c r="DH58" s="252">
        <v>6952.0056563849785</v>
      </c>
      <c r="DI58" s="248">
        <v>4393737.0948918704</v>
      </c>
      <c r="DJ58" s="254">
        <v>1</v>
      </c>
      <c r="DK58" s="250">
        <v>0.64527133999999997</v>
      </c>
      <c r="DL58" s="250">
        <v>0.64527133999999997</v>
      </c>
      <c r="DM58" s="250">
        <v>0.64527133999999997</v>
      </c>
      <c r="DN58" s="250">
        <v>0.63585522999999999</v>
      </c>
      <c r="DO58" s="250">
        <v>0.58045405000000005</v>
      </c>
      <c r="DP58" s="248">
        <v>1767.4</v>
      </c>
      <c r="DQ58" s="250">
        <v>0.20702309283083134</v>
      </c>
      <c r="DR58" s="250">
        <v>0.21092351325510417</v>
      </c>
      <c r="DS58" s="250">
        <v>0.20930134714955015</v>
      </c>
      <c r="DT58" s="250">
        <v>0.22134381837598782</v>
      </c>
      <c r="DU58" s="250">
        <v>0.22644286200024585</v>
      </c>
      <c r="DV58" s="252">
        <v>3793.6336032081799</v>
      </c>
      <c r="DW58" s="248">
        <v>6704868.0303101372</v>
      </c>
      <c r="DX58" s="254">
        <v>1</v>
      </c>
      <c r="DY58" s="248">
        <v>11098605.125202008</v>
      </c>
      <c r="DZ58" s="250">
        <v>4.4596610840639039E-2</v>
      </c>
      <c r="EA58" s="248">
        <v>140000</v>
      </c>
      <c r="EB58" s="248">
        <v>140000</v>
      </c>
      <c r="EC58" s="248">
        <v>12460000</v>
      </c>
      <c r="ED58" s="253">
        <v>5.006699173507613E-2</v>
      </c>
      <c r="EE58" s="253">
        <v>0</v>
      </c>
      <c r="EF58" s="253">
        <v>0</v>
      </c>
      <c r="EG58" s="248">
        <v>0</v>
      </c>
      <c r="EH58" s="248">
        <v>0</v>
      </c>
      <c r="EI58" s="248">
        <v>0</v>
      </c>
      <c r="EJ58" s="248">
        <v>0</v>
      </c>
      <c r="EK58" s="248">
        <v>0</v>
      </c>
      <c r="EL58" s="254">
        <v>0</v>
      </c>
      <c r="EM58" s="254">
        <v>0</v>
      </c>
      <c r="EN58" s="254">
        <v>0</v>
      </c>
      <c r="EO58" s="247">
        <v>2</v>
      </c>
      <c r="EP58" s="247">
        <v>3</v>
      </c>
      <c r="EQ58" s="247">
        <v>2</v>
      </c>
      <c r="ER58" s="247">
        <v>2</v>
      </c>
      <c r="ES58" s="247">
        <v>21.4</v>
      </c>
      <c r="ET58" s="247">
        <v>120</v>
      </c>
      <c r="EU58" s="247">
        <v>69.2</v>
      </c>
      <c r="EV58" s="247">
        <v>62.5</v>
      </c>
      <c r="EW58" s="247" t="s">
        <v>477</v>
      </c>
      <c r="EX58" s="247" t="s">
        <v>477</v>
      </c>
      <c r="EY58" s="247" t="s">
        <v>477</v>
      </c>
      <c r="EZ58" s="247" t="s">
        <v>477</v>
      </c>
      <c r="FA58" s="247" t="s">
        <v>479</v>
      </c>
      <c r="FB58" s="247" t="s">
        <v>479</v>
      </c>
      <c r="FC58" s="247" t="s">
        <v>479</v>
      </c>
      <c r="FD58" s="247" t="s">
        <v>479</v>
      </c>
      <c r="FE58" s="248">
        <v>0</v>
      </c>
      <c r="FF58" s="253">
        <v>0</v>
      </c>
      <c r="FG58" s="248">
        <v>100000</v>
      </c>
      <c r="FH58" s="253">
        <v>4.0182176352388546E-4</v>
      </c>
      <c r="FI58" s="254">
        <v>0</v>
      </c>
      <c r="FJ58" s="248">
        <v>2843074.5999999996</v>
      </c>
      <c r="FK58" s="253">
        <v>1.1424092496019651E-2</v>
      </c>
      <c r="FL58" s="254">
        <v>0</v>
      </c>
      <c r="FM58" s="248">
        <v>960999</v>
      </c>
      <c r="FN58" s="253">
        <v>3.861503129246904E-3</v>
      </c>
      <c r="FO58" s="254">
        <v>0</v>
      </c>
      <c r="FP58" s="247" t="s">
        <v>489</v>
      </c>
      <c r="FQ58" s="248">
        <v>196000</v>
      </c>
      <c r="FR58" s="253">
        <v>7.8757065650681551E-4</v>
      </c>
      <c r="FS58" s="254">
        <v>0</v>
      </c>
      <c r="FT58" s="254">
        <v>0</v>
      </c>
      <c r="FU58" s="247" t="s">
        <v>490</v>
      </c>
      <c r="FV58" s="248">
        <v>0</v>
      </c>
      <c r="FW58" s="253">
        <v>0</v>
      </c>
      <c r="FX58" s="254">
        <v>0</v>
      </c>
      <c r="FY58" s="247" t="s">
        <v>491</v>
      </c>
      <c r="FZ58" s="248">
        <v>0</v>
      </c>
      <c r="GA58" s="253">
        <v>0</v>
      </c>
      <c r="GB58" s="254">
        <v>0</v>
      </c>
      <c r="GC58" s="247" t="s">
        <v>492</v>
      </c>
      <c r="GD58" s="248">
        <v>0</v>
      </c>
      <c r="GE58" s="253">
        <v>0</v>
      </c>
      <c r="GF58" s="254">
        <v>0</v>
      </c>
      <c r="GG58" s="247" t="s">
        <v>493</v>
      </c>
      <c r="GH58" s="248">
        <v>0</v>
      </c>
      <c r="GI58" s="253">
        <v>0</v>
      </c>
      <c r="GJ58" s="254">
        <v>0</v>
      </c>
      <c r="GK58" s="247" t="s">
        <v>494</v>
      </c>
      <c r="GL58" s="248">
        <v>0</v>
      </c>
      <c r="GM58" s="253">
        <v>0</v>
      </c>
      <c r="GN58" s="254">
        <v>0</v>
      </c>
      <c r="GO58" s="247" t="s">
        <v>495</v>
      </c>
      <c r="GP58" s="248">
        <v>0</v>
      </c>
      <c r="GQ58" s="253">
        <v>0</v>
      </c>
      <c r="GR58" s="254">
        <v>0</v>
      </c>
      <c r="GS58" s="248">
        <v>248866559.94693455</v>
      </c>
      <c r="GT58" s="253">
        <v>1</v>
      </c>
      <c r="GU58" s="248">
        <v>0</v>
      </c>
      <c r="GV58" s="253">
        <v>0</v>
      </c>
      <c r="GW58" s="253">
        <v>0</v>
      </c>
      <c r="GX58" s="248">
        <v>248866559.94693455</v>
      </c>
      <c r="GY58" s="253">
        <v>1</v>
      </c>
      <c r="GZ58" s="253">
        <v>5.0000000000000001E-3</v>
      </c>
      <c r="HA58" s="248">
        <v>332699.17443113227</v>
      </c>
      <c r="HB58" s="247" t="s">
        <v>488</v>
      </c>
      <c r="HC58" s="247" t="s">
        <v>464</v>
      </c>
      <c r="HD58" s="254">
        <v>0</v>
      </c>
      <c r="HE58" s="254">
        <v>0</v>
      </c>
      <c r="HF58" s="248">
        <v>0</v>
      </c>
      <c r="HG58" s="248">
        <v>332699.17443113227</v>
      </c>
      <c r="HH58" s="253">
        <v>1.3274111985339969E-3</v>
      </c>
      <c r="HI58" s="253">
        <v>0</v>
      </c>
      <c r="HJ58" s="248">
        <v>249199259.1213657</v>
      </c>
      <c r="HK58" s="248">
        <v>11098605.125202002</v>
      </c>
      <c r="HL58" s="254">
        <v>0</v>
      </c>
      <c r="HM58" s="248">
        <v>204000</v>
      </c>
      <c r="HN58" s="248">
        <v>1495300</v>
      </c>
      <c r="HO58" s="248">
        <v>0</v>
      </c>
      <c r="HP58" s="248">
        <v>-56946</v>
      </c>
      <c r="HQ58" s="248">
        <v>250637613.1213657</v>
      </c>
      <c r="HR58" s="253">
        <v>0.78781772525728611</v>
      </c>
      <c r="HS58" s="253">
        <v>0.93345802021962665</v>
      </c>
      <c r="HT58" s="247" t="s">
        <v>498</v>
      </c>
      <c r="HU58" s="255">
        <v>1.3038138609584842</v>
      </c>
      <c r="HV58" s="14">
        <v>2827451</v>
      </c>
      <c r="HW58" s="14">
        <v>247810162.1213657</v>
      </c>
    </row>
    <row r="59" spans="1:231" x14ac:dyDescent="0.4">
      <c r="A59" s="18">
        <v>313</v>
      </c>
      <c r="B59" s="19" t="s">
        <v>342</v>
      </c>
      <c r="C59" s="19">
        <v>10003165</v>
      </c>
      <c r="D59" s="20">
        <v>4265</v>
      </c>
      <c r="E59" s="20">
        <v>5321</v>
      </c>
      <c r="F59" s="20">
        <v>5831</v>
      </c>
      <c r="G59" s="20">
        <v>5525</v>
      </c>
      <c r="H59" s="155"/>
      <c r="I59" s="247" t="s">
        <v>464</v>
      </c>
      <c r="J59" s="247">
        <v>0</v>
      </c>
      <c r="K59" s="248">
        <v>3567.3500000000004</v>
      </c>
      <c r="L59" s="249">
        <v>22838</v>
      </c>
      <c r="M59" s="248">
        <v>81471139.300000012</v>
      </c>
      <c r="N59" s="250">
        <v>0.37605414479040616</v>
      </c>
      <c r="O59" s="250">
        <v>0.05</v>
      </c>
      <c r="P59" s="248">
        <v>5018.8100000000004</v>
      </c>
      <c r="Q59" s="249">
        <v>9549</v>
      </c>
      <c r="R59" s="248">
        <v>47924616.690000005</v>
      </c>
      <c r="S59" s="250">
        <v>0.2212102457215297</v>
      </c>
      <c r="T59" s="250">
        <v>0.05</v>
      </c>
      <c r="U59" s="251">
        <v>5652.6500000000005</v>
      </c>
      <c r="V59" s="251">
        <v>6215</v>
      </c>
      <c r="W59" s="251">
        <v>35131219.75</v>
      </c>
      <c r="X59" s="250">
        <v>0.16215853751452416</v>
      </c>
      <c r="Y59" s="250">
        <v>0.05</v>
      </c>
      <c r="Z59" s="248">
        <v>164526975.74000001</v>
      </c>
      <c r="AA59" s="248">
        <v>517.20000000000005</v>
      </c>
      <c r="AB59" s="248">
        <v>517.20000000000005</v>
      </c>
      <c r="AC59" s="252">
        <v>4895.9481458233204</v>
      </c>
      <c r="AD59" s="252">
        <v>3821.4635526859897</v>
      </c>
      <c r="AE59" s="248">
        <v>4508645.330469016</v>
      </c>
      <c r="AF59" s="253">
        <v>0.15</v>
      </c>
      <c r="AG59" s="253">
        <v>0.15</v>
      </c>
      <c r="AH59" s="248">
        <v>649.25</v>
      </c>
      <c r="AI59" s="248">
        <v>951.86</v>
      </c>
      <c r="AJ59" s="252">
        <v>5214.5547622083386</v>
      </c>
      <c r="AK59" s="252">
        <v>4644.8851692851067</v>
      </c>
      <c r="AL59" s="248">
        <v>7806830.0765994852</v>
      </c>
      <c r="AM59" s="253">
        <v>0.15</v>
      </c>
      <c r="AN59" s="253">
        <v>0.15</v>
      </c>
      <c r="AO59" s="248">
        <v>242.09</v>
      </c>
      <c r="AP59" s="248">
        <v>352.13</v>
      </c>
      <c r="AQ59" s="252">
        <v>5485.022492922446</v>
      </c>
      <c r="AR59" s="252">
        <v>3573.8280769949306</v>
      </c>
      <c r="AS59" s="248">
        <v>2586321.1760638198</v>
      </c>
      <c r="AT59" s="253">
        <v>0.15</v>
      </c>
      <c r="AU59" s="253">
        <v>0.15</v>
      </c>
      <c r="AV59" s="248">
        <v>297.11</v>
      </c>
      <c r="AW59" s="248">
        <v>467.68</v>
      </c>
      <c r="AX59" s="252">
        <v>2652.5857710271184</v>
      </c>
      <c r="AY59" s="252">
        <v>2034.6707211808809</v>
      </c>
      <c r="AZ59" s="248">
        <v>1739684.5613117416</v>
      </c>
      <c r="BA59" s="253">
        <v>0.15</v>
      </c>
      <c r="BB59" s="253">
        <v>0.15</v>
      </c>
      <c r="BC59" s="248">
        <v>462.18</v>
      </c>
      <c r="BD59" s="248">
        <v>654.75</v>
      </c>
      <c r="BE59" s="252">
        <v>990.35805728698995</v>
      </c>
      <c r="BF59" s="252">
        <v>833.41465257451864</v>
      </c>
      <c r="BG59" s="248">
        <v>1003401.9306900671</v>
      </c>
      <c r="BH59" s="253">
        <v>0.15</v>
      </c>
      <c r="BI59" s="253">
        <v>0.15</v>
      </c>
      <c r="BJ59" s="248">
        <v>506.19</v>
      </c>
      <c r="BK59" s="248">
        <v>715.27</v>
      </c>
      <c r="BL59" s="252">
        <v>628.85400191403824</v>
      </c>
      <c r="BM59" s="252">
        <v>536.11518479249105</v>
      </c>
      <c r="BN59" s="248">
        <v>701786.71545539214</v>
      </c>
      <c r="BO59" s="253">
        <v>0.15</v>
      </c>
      <c r="BP59" s="253">
        <v>0.15</v>
      </c>
      <c r="BQ59" s="248">
        <v>539.21</v>
      </c>
      <c r="BR59" s="248">
        <v>770.29</v>
      </c>
      <c r="BS59" s="252">
        <v>618.89182808306271</v>
      </c>
      <c r="BT59" s="252">
        <v>424.31395785136618</v>
      </c>
      <c r="BU59" s="248">
        <v>660557.4612139971</v>
      </c>
      <c r="BV59" s="253">
        <v>0.15</v>
      </c>
      <c r="BW59" s="253">
        <v>0.15</v>
      </c>
      <c r="BX59" s="248">
        <v>704.27</v>
      </c>
      <c r="BY59" s="248">
        <v>979.37</v>
      </c>
      <c r="BZ59" s="252">
        <v>0</v>
      </c>
      <c r="CA59" s="252">
        <v>10.023359895945456</v>
      </c>
      <c r="CB59" s="248">
        <v>9816.577981292101</v>
      </c>
      <c r="CC59" s="253">
        <v>0.15</v>
      </c>
      <c r="CD59" s="253">
        <v>0.15</v>
      </c>
      <c r="CE59" s="248">
        <v>19017043.829784814</v>
      </c>
      <c r="CF59" s="253">
        <v>8.7778791548719606E-2</v>
      </c>
      <c r="CG59" s="248">
        <v>0</v>
      </c>
      <c r="CH59" s="249">
        <v>79.629535592673321</v>
      </c>
      <c r="CI59" s="248">
        <v>0</v>
      </c>
      <c r="CJ59" s="250">
        <v>0</v>
      </c>
      <c r="CK59" s="250">
        <v>0</v>
      </c>
      <c r="CL59" s="247" t="s">
        <v>466</v>
      </c>
      <c r="CM59" s="248">
        <v>621.74</v>
      </c>
      <c r="CN59" s="249">
        <v>8331.8566626880292</v>
      </c>
      <c r="CO59" s="248">
        <v>5180248.5614596549</v>
      </c>
      <c r="CP59" s="250">
        <v>0.15</v>
      </c>
      <c r="CQ59" s="247" t="s">
        <v>467</v>
      </c>
      <c r="CR59" s="248">
        <v>1683.64</v>
      </c>
      <c r="CS59" s="249">
        <v>1077.0102193556088</v>
      </c>
      <c r="CT59" s="248">
        <v>1813297.4857158773</v>
      </c>
      <c r="CU59" s="250">
        <v>0.15</v>
      </c>
      <c r="CV59" s="250">
        <v>3.2280780659500609E-2</v>
      </c>
      <c r="CW59" s="248">
        <v>1017.89</v>
      </c>
      <c r="CX59" s="248">
        <v>1463.56</v>
      </c>
      <c r="CY59" s="251">
        <v>406.18642086362991</v>
      </c>
      <c r="CZ59" s="251">
        <v>161.20639811025995</v>
      </c>
      <c r="DA59" s="248">
        <v>649388.33195113228</v>
      </c>
      <c r="DB59" s="254">
        <v>2.9974439526311053E-3</v>
      </c>
      <c r="DC59" s="254">
        <v>0</v>
      </c>
      <c r="DD59" s="254">
        <v>0</v>
      </c>
      <c r="DE59" s="248">
        <v>7642934.3791266643</v>
      </c>
      <c r="DF59" s="248">
        <v>1243.47</v>
      </c>
      <c r="DG59" s="250">
        <v>0.26558687519703139</v>
      </c>
      <c r="DH59" s="252">
        <v>6065.4730557498033</v>
      </c>
      <c r="DI59" s="248">
        <v>7542233.7806332083</v>
      </c>
      <c r="DJ59" s="254">
        <v>1</v>
      </c>
      <c r="DK59" s="250">
        <v>0.64527133999999997</v>
      </c>
      <c r="DL59" s="250">
        <v>0.64527133999999997</v>
      </c>
      <c r="DM59" s="250">
        <v>0.64527133999999997</v>
      </c>
      <c r="DN59" s="250">
        <v>0.63585522999999999</v>
      </c>
      <c r="DO59" s="250">
        <v>0.58045405000000005</v>
      </c>
      <c r="DP59" s="248">
        <v>1881.72</v>
      </c>
      <c r="DQ59" s="250">
        <v>0.21136888593661157</v>
      </c>
      <c r="DR59" s="250">
        <v>0.21058088879270695</v>
      </c>
      <c r="DS59" s="250">
        <v>0.21257859988833441</v>
      </c>
      <c r="DT59" s="250">
        <v>0.21563783655696964</v>
      </c>
      <c r="DU59" s="250">
        <v>0.21023010799812208</v>
      </c>
      <c r="DV59" s="252">
        <v>3343.1972658835557</v>
      </c>
      <c r="DW59" s="248">
        <v>6290961.1591584049</v>
      </c>
      <c r="DX59" s="254">
        <v>1</v>
      </c>
      <c r="DY59" s="248">
        <v>13833194.939791612</v>
      </c>
      <c r="DZ59" s="250">
        <v>6.3851203475220192E-2</v>
      </c>
      <c r="EA59" s="248">
        <v>133480.95000000001</v>
      </c>
      <c r="EB59" s="248">
        <v>133480.95000000001</v>
      </c>
      <c r="EC59" s="248">
        <v>9477147.4500000011</v>
      </c>
      <c r="ED59" s="253">
        <v>4.3744577650239494E-2</v>
      </c>
      <c r="EE59" s="253">
        <v>0.05</v>
      </c>
      <c r="EF59" s="253">
        <v>0.05</v>
      </c>
      <c r="EG59" s="248">
        <v>0</v>
      </c>
      <c r="EH59" s="248">
        <v>0</v>
      </c>
      <c r="EI59" s="248">
        <v>0</v>
      </c>
      <c r="EJ59" s="248">
        <v>0</v>
      </c>
      <c r="EK59" s="248">
        <v>0</v>
      </c>
      <c r="EL59" s="254">
        <v>0</v>
      </c>
      <c r="EM59" s="254">
        <v>0</v>
      </c>
      <c r="EN59" s="254">
        <v>0</v>
      </c>
      <c r="EO59" s="247">
        <v>2</v>
      </c>
      <c r="EP59" s="247">
        <v>3</v>
      </c>
      <c r="EQ59" s="247">
        <v>2</v>
      </c>
      <c r="ER59" s="247">
        <v>2</v>
      </c>
      <c r="ES59" s="247">
        <v>21.4</v>
      </c>
      <c r="ET59" s="247">
        <v>120</v>
      </c>
      <c r="EU59" s="247">
        <v>69.2</v>
      </c>
      <c r="EV59" s="247">
        <v>62.5</v>
      </c>
      <c r="EW59" s="247" t="s">
        <v>477</v>
      </c>
      <c r="EX59" s="247" t="s">
        <v>477</v>
      </c>
      <c r="EY59" s="247" t="s">
        <v>477</v>
      </c>
      <c r="EZ59" s="247" t="s">
        <v>477</v>
      </c>
      <c r="FA59" s="247" t="s">
        <v>479</v>
      </c>
      <c r="FB59" s="247" t="s">
        <v>479</v>
      </c>
      <c r="FC59" s="247" t="s">
        <v>479</v>
      </c>
      <c r="FD59" s="247" t="s">
        <v>479</v>
      </c>
      <c r="FE59" s="248">
        <v>0</v>
      </c>
      <c r="FF59" s="253">
        <v>0</v>
      </c>
      <c r="FG59" s="248">
        <v>120000</v>
      </c>
      <c r="FH59" s="253">
        <v>5.5389549922310621E-4</v>
      </c>
      <c r="FI59" s="254">
        <v>0.05</v>
      </c>
      <c r="FJ59" s="248">
        <v>1976675.5734999999</v>
      </c>
      <c r="FK59" s="253">
        <v>9.1239308632158535E-3</v>
      </c>
      <c r="FL59" s="254">
        <v>0</v>
      </c>
      <c r="FM59" s="248">
        <v>0</v>
      </c>
      <c r="FN59" s="253">
        <v>0</v>
      </c>
      <c r="FO59" s="254">
        <v>0</v>
      </c>
      <c r="FP59" s="247" t="s">
        <v>489</v>
      </c>
      <c r="FQ59" s="248">
        <v>0</v>
      </c>
      <c r="FR59" s="253">
        <v>0</v>
      </c>
      <c r="FS59" s="254">
        <v>0.05</v>
      </c>
      <c r="FT59" s="254">
        <v>0.05</v>
      </c>
      <c r="FU59" s="247" t="s">
        <v>490</v>
      </c>
      <c r="FV59" s="248">
        <v>0</v>
      </c>
      <c r="FW59" s="253">
        <v>0</v>
      </c>
      <c r="FX59" s="254">
        <v>0</v>
      </c>
      <c r="FY59" s="247" t="s">
        <v>491</v>
      </c>
      <c r="FZ59" s="248">
        <v>53392.380000000005</v>
      </c>
      <c r="GA59" s="253">
        <v>2.4644832479008163E-4</v>
      </c>
      <c r="GB59" s="254">
        <v>0</v>
      </c>
      <c r="GC59" s="247" t="s">
        <v>492</v>
      </c>
      <c r="GD59" s="248">
        <v>0</v>
      </c>
      <c r="GE59" s="253">
        <v>0</v>
      </c>
      <c r="GF59" s="254">
        <v>0</v>
      </c>
      <c r="GG59" s="247" t="s">
        <v>493</v>
      </c>
      <c r="GH59" s="248">
        <v>0</v>
      </c>
      <c r="GI59" s="253">
        <v>0</v>
      </c>
      <c r="GJ59" s="254">
        <v>0</v>
      </c>
      <c r="GK59" s="247" t="s">
        <v>494</v>
      </c>
      <c r="GL59" s="248">
        <v>0</v>
      </c>
      <c r="GM59" s="253">
        <v>0</v>
      </c>
      <c r="GN59" s="254">
        <v>0</v>
      </c>
      <c r="GO59" s="247" t="s">
        <v>495</v>
      </c>
      <c r="GP59" s="248">
        <v>0</v>
      </c>
      <c r="GQ59" s="253">
        <v>0</v>
      </c>
      <c r="GR59" s="254">
        <v>0</v>
      </c>
      <c r="GS59" s="248">
        <v>216647364.2922031</v>
      </c>
      <c r="GT59" s="253">
        <v>1</v>
      </c>
      <c r="GU59" s="248">
        <v>0</v>
      </c>
      <c r="GV59" s="253">
        <v>0</v>
      </c>
      <c r="GW59" s="253">
        <v>0</v>
      </c>
      <c r="GX59" s="248">
        <v>216647364.2922031</v>
      </c>
      <c r="GY59" s="253">
        <v>1</v>
      </c>
      <c r="GZ59" s="253">
        <v>0.02</v>
      </c>
      <c r="HA59" s="248">
        <v>1790368.7481643418</v>
      </c>
      <c r="HB59" s="247" t="s">
        <v>488</v>
      </c>
      <c r="HC59" s="247" t="s">
        <v>464</v>
      </c>
      <c r="HD59" s="254">
        <v>0</v>
      </c>
      <c r="HE59" s="254">
        <v>0</v>
      </c>
      <c r="HF59" s="248">
        <v>0</v>
      </c>
      <c r="HG59" s="248">
        <v>1790368.7481643418</v>
      </c>
      <c r="HH59" s="253">
        <v>8.1923379847260534E-3</v>
      </c>
      <c r="HI59" s="253">
        <v>0.05</v>
      </c>
      <c r="HJ59" s="248">
        <v>218437733.04036745</v>
      </c>
      <c r="HK59" s="248">
        <v>26530508.018243879</v>
      </c>
      <c r="HL59" s="254">
        <v>0</v>
      </c>
      <c r="HM59" s="248">
        <v>0</v>
      </c>
      <c r="HN59" s="248">
        <v>104122.96</v>
      </c>
      <c r="HO59" s="248">
        <v>0</v>
      </c>
      <c r="HP59" s="248">
        <v>0</v>
      </c>
      <c r="HQ59" s="248">
        <v>218541856.00036746</v>
      </c>
      <c r="HR59" s="253">
        <v>0.75942292802645994</v>
      </c>
      <c r="HS59" s="253">
        <v>0.94633114766253157</v>
      </c>
      <c r="HT59" s="247" t="s">
        <v>498</v>
      </c>
      <c r="HU59" s="255">
        <v>1.3370352438296491</v>
      </c>
      <c r="HV59" s="14">
        <v>1962708.0747999998</v>
      </c>
      <c r="HW59" s="14">
        <v>216579147.92556745</v>
      </c>
    </row>
    <row r="60" spans="1:231" x14ac:dyDescent="0.4">
      <c r="A60" s="18">
        <v>921</v>
      </c>
      <c r="B60" s="19" t="s">
        <v>343</v>
      </c>
      <c r="C60" s="19">
        <v>10003407</v>
      </c>
      <c r="D60" s="20">
        <v>4265</v>
      </c>
      <c r="E60" s="20">
        <v>5321</v>
      </c>
      <c r="F60" s="20">
        <v>5831</v>
      </c>
      <c r="G60" s="20">
        <v>5525</v>
      </c>
      <c r="H60" s="155"/>
      <c r="I60" s="247" t="s">
        <v>464</v>
      </c>
      <c r="J60" s="247">
        <v>0</v>
      </c>
      <c r="K60" s="248">
        <v>3263</v>
      </c>
      <c r="L60" s="249">
        <v>9123</v>
      </c>
      <c r="M60" s="248">
        <v>29768349</v>
      </c>
      <c r="N60" s="250">
        <v>0.36893301810579349</v>
      </c>
      <c r="O60" s="250">
        <v>0.02</v>
      </c>
      <c r="P60" s="248">
        <v>4600</v>
      </c>
      <c r="Q60" s="249">
        <v>3777</v>
      </c>
      <c r="R60" s="248">
        <v>17374200</v>
      </c>
      <c r="S60" s="250">
        <v>0.21532655516682087</v>
      </c>
      <c r="T60" s="250">
        <v>0.02</v>
      </c>
      <c r="U60" s="251">
        <v>5185</v>
      </c>
      <c r="V60" s="251">
        <v>2469</v>
      </c>
      <c r="W60" s="251">
        <v>12801765</v>
      </c>
      <c r="X60" s="250">
        <v>0.1586582379335553</v>
      </c>
      <c r="Y60" s="250">
        <v>0.02</v>
      </c>
      <c r="Z60" s="248">
        <v>59944314</v>
      </c>
      <c r="AA60" s="248">
        <v>477</v>
      </c>
      <c r="AB60" s="248">
        <v>477</v>
      </c>
      <c r="AC60" s="252">
        <v>2117.0000000000005</v>
      </c>
      <c r="AD60" s="252">
        <v>1394.9999999999989</v>
      </c>
      <c r="AE60" s="248">
        <v>1675223.9999999995</v>
      </c>
      <c r="AF60" s="253">
        <v>1</v>
      </c>
      <c r="AG60" s="253">
        <v>1</v>
      </c>
      <c r="AH60" s="248">
        <v>598</v>
      </c>
      <c r="AI60" s="248">
        <v>877</v>
      </c>
      <c r="AJ60" s="252">
        <v>2285.0000000000005</v>
      </c>
      <c r="AK60" s="252">
        <v>1729.0000000000002</v>
      </c>
      <c r="AL60" s="248">
        <v>2882763.0000000005</v>
      </c>
      <c r="AM60" s="253">
        <v>1</v>
      </c>
      <c r="AN60" s="253">
        <v>1</v>
      </c>
      <c r="AO60" s="248">
        <v>223</v>
      </c>
      <c r="AP60" s="248">
        <v>325</v>
      </c>
      <c r="AQ60" s="252">
        <v>1934.9850619140618</v>
      </c>
      <c r="AR60" s="252">
        <v>1283.0116818249901</v>
      </c>
      <c r="AS60" s="248">
        <v>848480.46539995749</v>
      </c>
      <c r="AT60" s="253">
        <v>1</v>
      </c>
      <c r="AU60" s="253">
        <v>1</v>
      </c>
      <c r="AV60" s="248">
        <v>274</v>
      </c>
      <c r="AW60" s="248">
        <v>431</v>
      </c>
      <c r="AX60" s="252">
        <v>1086.7101166064556</v>
      </c>
      <c r="AY60" s="252">
        <v>726.07829051267311</v>
      </c>
      <c r="AZ60" s="248">
        <v>610698.31516113086</v>
      </c>
      <c r="BA60" s="253">
        <v>1</v>
      </c>
      <c r="BB60" s="253">
        <v>1</v>
      </c>
      <c r="BC60" s="248">
        <v>426</v>
      </c>
      <c r="BD60" s="248">
        <v>603</v>
      </c>
      <c r="BE60" s="252">
        <v>338.95083232563059</v>
      </c>
      <c r="BF60" s="252">
        <v>192.3034370716139</v>
      </c>
      <c r="BG60" s="248">
        <v>260352.02712490183</v>
      </c>
      <c r="BH60" s="253">
        <v>1</v>
      </c>
      <c r="BI60" s="253">
        <v>1</v>
      </c>
      <c r="BJ60" s="248">
        <v>467</v>
      </c>
      <c r="BK60" s="248">
        <v>659</v>
      </c>
      <c r="BL60" s="252">
        <v>618.86082655534585</v>
      </c>
      <c r="BM60" s="252">
        <v>375.94036090789569</v>
      </c>
      <c r="BN60" s="248">
        <v>536752.7038396498</v>
      </c>
      <c r="BO60" s="253">
        <v>1</v>
      </c>
      <c r="BP60" s="253">
        <v>1</v>
      </c>
      <c r="BQ60" s="248">
        <v>497</v>
      </c>
      <c r="BR60" s="248">
        <v>710</v>
      </c>
      <c r="BS60" s="252">
        <v>765.86775378018376</v>
      </c>
      <c r="BT60" s="252">
        <v>496.3365739048707</v>
      </c>
      <c r="BU60" s="248">
        <v>733035.24110120954</v>
      </c>
      <c r="BV60" s="253">
        <v>1</v>
      </c>
      <c r="BW60" s="253">
        <v>1</v>
      </c>
      <c r="BX60" s="248">
        <v>649</v>
      </c>
      <c r="BY60" s="248">
        <v>903</v>
      </c>
      <c r="BZ60" s="252">
        <v>0</v>
      </c>
      <c r="CA60" s="252">
        <v>0</v>
      </c>
      <c r="CB60" s="248">
        <v>0</v>
      </c>
      <c r="CC60" s="253">
        <v>1</v>
      </c>
      <c r="CD60" s="253">
        <v>1</v>
      </c>
      <c r="CE60" s="248">
        <v>7547305.7526268493</v>
      </c>
      <c r="CF60" s="253">
        <v>9.3537276450361445E-2</v>
      </c>
      <c r="CG60" s="248">
        <v>0</v>
      </c>
      <c r="CH60" s="249">
        <v>165.88722002958343</v>
      </c>
      <c r="CI60" s="248">
        <v>0</v>
      </c>
      <c r="CJ60" s="250">
        <v>0</v>
      </c>
      <c r="CK60" s="250">
        <v>1</v>
      </c>
      <c r="CL60" s="247" t="s">
        <v>466</v>
      </c>
      <c r="CM60" s="248">
        <v>573</v>
      </c>
      <c r="CN60" s="249">
        <v>169.10927524004197</v>
      </c>
      <c r="CO60" s="248">
        <v>96899.614712544048</v>
      </c>
      <c r="CP60" s="250">
        <v>1</v>
      </c>
      <c r="CQ60" s="247" t="s">
        <v>467</v>
      </c>
      <c r="CR60" s="248">
        <v>1552</v>
      </c>
      <c r="CS60" s="249">
        <v>18.079696394686909</v>
      </c>
      <c r="CT60" s="248">
        <v>28059.688804554084</v>
      </c>
      <c r="CU60" s="250">
        <v>1</v>
      </c>
      <c r="CV60" s="250">
        <v>1.5486788665021666E-3</v>
      </c>
      <c r="CW60" s="248">
        <v>938</v>
      </c>
      <c r="CX60" s="248">
        <v>1349</v>
      </c>
      <c r="CY60" s="251">
        <v>60.439655452421711</v>
      </c>
      <c r="CZ60" s="251">
        <v>3.2399999999999625</v>
      </c>
      <c r="DA60" s="248">
        <v>61063.156814371519</v>
      </c>
      <c r="DB60" s="254">
        <v>7.5678415146884477E-4</v>
      </c>
      <c r="DC60" s="254">
        <v>1</v>
      </c>
      <c r="DD60" s="254">
        <v>1</v>
      </c>
      <c r="DE60" s="248">
        <v>186022.46033146966</v>
      </c>
      <c r="DF60" s="248">
        <v>1146</v>
      </c>
      <c r="DG60" s="250">
        <v>0.2738015965363999</v>
      </c>
      <c r="DH60" s="252">
        <v>2497.8919652015766</v>
      </c>
      <c r="DI60" s="248">
        <v>2862584.1921210065</v>
      </c>
      <c r="DJ60" s="254">
        <v>1</v>
      </c>
      <c r="DK60" s="250">
        <v>0.64527133999999997</v>
      </c>
      <c r="DL60" s="250">
        <v>0.64527133999999997</v>
      </c>
      <c r="DM60" s="250">
        <v>0.64527133999999997</v>
      </c>
      <c r="DN60" s="250">
        <v>0.63585522999999999</v>
      </c>
      <c r="DO60" s="250">
        <v>0.58045405000000005</v>
      </c>
      <c r="DP60" s="248">
        <v>1734</v>
      </c>
      <c r="DQ60" s="250">
        <v>0.2607760519205744</v>
      </c>
      <c r="DR60" s="250">
        <v>0.25861403878491351</v>
      </c>
      <c r="DS60" s="250">
        <v>0.25660470422642562</v>
      </c>
      <c r="DT60" s="250">
        <v>0.27913189315870446</v>
      </c>
      <c r="DU60" s="250">
        <v>0.24868366873511452</v>
      </c>
      <c r="DV60" s="252">
        <v>1629.0768968385214</v>
      </c>
      <c r="DW60" s="248">
        <v>2824819.3391179959</v>
      </c>
      <c r="DX60" s="254">
        <v>1</v>
      </c>
      <c r="DY60" s="248">
        <v>5687403.5312390029</v>
      </c>
      <c r="DZ60" s="250">
        <v>7.0486641700067174E-2</v>
      </c>
      <c r="EA60" s="248">
        <v>123021</v>
      </c>
      <c r="EB60" s="248">
        <v>123021</v>
      </c>
      <c r="EC60" s="248">
        <v>5535945</v>
      </c>
      <c r="ED60" s="253">
        <v>6.8609545558528523E-2</v>
      </c>
      <c r="EE60" s="253">
        <v>0.15</v>
      </c>
      <c r="EF60" s="253">
        <v>0.15</v>
      </c>
      <c r="EG60" s="248">
        <v>55780</v>
      </c>
      <c r="EH60" s="248">
        <v>81135</v>
      </c>
      <c r="EI60" s="248">
        <v>81135</v>
      </c>
      <c r="EJ60" s="248">
        <v>81135</v>
      </c>
      <c r="EK60" s="248">
        <v>116984.58638184244</v>
      </c>
      <c r="EL60" s="254">
        <v>1.4498444816577177E-3</v>
      </c>
      <c r="EM60" s="254">
        <v>0</v>
      </c>
      <c r="EN60" s="254">
        <v>0</v>
      </c>
      <c r="EO60" s="247">
        <v>2</v>
      </c>
      <c r="EP60" s="247">
        <v>3</v>
      </c>
      <c r="EQ60" s="247">
        <v>2</v>
      </c>
      <c r="ER60" s="247">
        <v>2</v>
      </c>
      <c r="ES60" s="247">
        <v>21.4</v>
      </c>
      <c r="ET60" s="247">
        <v>120</v>
      </c>
      <c r="EU60" s="247">
        <v>69.2</v>
      </c>
      <c r="EV60" s="247">
        <v>62.5</v>
      </c>
      <c r="EW60" s="247" t="s">
        <v>477</v>
      </c>
      <c r="EX60" s="247" t="s">
        <v>477</v>
      </c>
      <c r="EY60" s="247" t="s">
        <v>477</v>
      </c>
      <c r="EZ60" s="247" t="s">
        <v>477</v>
      </c>
      <c r="FA60" s="247" t="s">
        <v>479</v>
      </c>
      <c r="FB60" s="247" t="s">
        <v>479</v>
      </c>
      <c r="FC60" s="247" t="s">
        <v>479</v>
      </c>
      <c r="FD60" s="247" t="s">
        <v>479</v>
      </c>
      <c r="FE60" s="248">
        <v>0</v>
      </c>
      <c r="FF60" s="253">
        <v>0</v>
      </c>
      <c r="FG60" s="248">
        <v>30000</v>
      </c>
      <c r="FH60" s="253">
        <v>3.7180397687402159E-4</v>
      </c>
      <c r="FI60" s="254">
        <v>0</v>
      </c>
      <c r="FJ60" s="248">
        <v>1308760.0899</v>
      </c>
      <c r="FK60" s="253">
        <v>1.6220073539960734E-2</v>
      </c>
      <c r="FL60" s="254">
        <v>0</v>
      </c>
      <c r="FM60" s="248">
        <v>0</v>
      </c>
      <c r="FN60" s="253">
        <v>0</v>
      </c>
      <c r="FO60" s="254">
        <v>0</v>
      </c>
      <c r="FP60" s="247" t="s">
        <v>489</v>
      </c>
      <c r="FQ60" s="248">
        <v>0</v>
      </c>
      <c r="FR60" s="253">
        <v>0</v>
      </c>
      <c r="FS60" s="254">
        <v>0.15</v>
      </c>
      <c r="FT60" s="254">
        <v>0.15</v>
      </c>
      <c r="FU60" s="247" t="s">
        <v>490</v>
      </c>
      <c r="FV60" s="248">
        <v>0</v>
      </c>
      <c r="FW60" s="253">
        <v>0</v>
      </c>
      <c r="FX60" s="254">
        <v>0</v>
      </c>
      <c r="FY60" s="247" t="s">
        <v>558</v>
      </c>
      <c r="FZ60" s="248">
        <v>118952</v>
      </c>
      <c r="GA60" s="253">
        <v>1.4742275552372874E-3</v>
      </c>
      <c r="GB60" s="254">
        <v>0</v>
      </c>
      <c r="GC60" s="247" t="s">
        <v>559</v>
      </c>
      <c r="GD60" s="248">
        <v>55000</v>
      </c>
      <c r="GE60" s="253">
        <v>6.8164062426903963E-4</v>
      </c>
      <c r="GF60" s="254">
        <v>0</v>
      </c>
      <c r="GG60" s="247" t="s">
        <v>493</v>
      </c>
      <c r="GH60" s="248">
        <v>0</v>
      </c>
      <c r="GI60" s="253">
        <v>0</v>
      </c>
      <c r="GJ60" s="254">
        <v>0</v>
      </c>
      <c r="GK60" s="247" t="s">
        <v>494</v>
      </c>
      <c r="GL60" s="248">
        <v>0</v>
      </c>
      <c r="GM60" s="253">
        <v>0</v>
      </c>
      <c r="GN60" s="254">
        <v>0</v>
      </c>
      <c r="GO60" s="247" t="s">
        <v>495</v>
      </c>
      <c r="GP60" s="248">
        <v>0</v>
      </c>
      <c r="GQ60" s="253">
        <v>0</v>
      </c>
      <c r="GR60" s="254">
        <v>0</v>
      </c>
      <c r="GS60" s="248">
        <v>80530687.420479164</v>
      </c>
      <c r="GT60" s="253">
        <v>0.99805432811109662</v>
      </c>
      <c r="GU60" s="248">
        <v>156991.74914118415</v>
      </c>
      <c r="GV60" s="253">
        <v>1.9456718889033677E-3</v>
      </c>
      <c r="GW60" s="253">
        <v>0</v>
      </c>
      <c r="GX60" s="248">
        <v>80687679.16962035</v>
      </c>
      <c r="GY60" s="253">
        <v>1</v>
      </c>
      <c r="GZ60" s="253">
        <v>5.0000000000000001E-3</v>
      </c>
      <c r="HA60" s="248">
        <v>3140.6443831804472</v>
      </c>
      <c r="HB60" s="247" t="s">
        <v>488</v>
      </c>
      <c r="HC60" s="247" t="s">
        <v>464</v>
      </c>
      <c r="HD60" s="254">
        <v>0</v>
      </c>
      <c r="HE60" s="254">
        <v>0</v>
      </c>
      <c r="HF60" s="248">
        <v>0</v>
      </c>
      <c r="HG60" s="248">
        <v>3140.6443831804472</v>
      </c>
      <c r="HH60" s="253">
        <v>3.8921954076309962E-5</v>
      </c>
      <c r="HI60" s="253">
        <v>0</v>
      </c>
      <c r="HJ60" s="248">
        <v>80690819.814003527</v>
      </c>
      <c r="HK60" s="248">
        <v>15450009.774197321</v>
      </c>
      <c r="HL60" s="254">
        <v>0</v>
      </c>
      <c r="HM60" s="248">
        <v>0</v>
      </c>
      <c r="HN60" s="248">
        <v>0</v>
      </c>
      <c r="HO60" s="248">
        <v>0</v>
      </c>
      <c r="HP60" s="248">
        <v>0</v>
      </c>
      <c r="HQ60" s="248">
        <v>80690819.814003527</v>
      </c>
      <c r="HR60" s="253">
        <v>0.74291781120616962</v>
      </c>
      <c r="HS60" s="253">
        <v>0.9092471923745693</v>
      </c>
      <c r="HT60" s="247" t="s">
        <v>498</v>
      </c>
      <c r="HU60" s="255">
        <v>1.304275701152946</v>
      </c>
      <c r="HV60" s="14">
        <v>1194722.4199000001</v>
      </c>
      <c r="HW60" s="14">
        <v>79496097.394103527</v>
      </c>
    </row>
    <row r="61" spans="1:231" x14ac:dyDescent="0.4">
      <c r="A61" s="18">
        <v>420</v>
      </c>
      <c r="B61" s="19" t="s">
        <v>344</v>
      </c>
      <c r="C61" s="19">
        <v>10001710</v>
      </c>
      <c r="D61" s="20">
        <v>4265</v>
      </c>
      <c r="E61" s="20">
        <v>5321</v>
      </c>
      <c r="F61" s="20">
        <v>5831</v>
      </c>
      <c r="G61" s="20">
        <v>5525</v>
      </c>
      <c r="H61" s="155"/>
      <c r="I61" s="247" t="s">
        <v>464</v>
      </c>
      <c r="J61" s="247">
        <v>0</v>
      </c>
      <c r="K61" s="248">
        <v>8455.563968892835</v>
      </c>
      <c r="L61" s="249">
        <v>151</v>
      </c>
      <c r="M61" s="248">
        <v>1276790.1593028181</v>
      </c>
      <c r="N61" s="250">
        <v>0.40939097790715151</v>
      </c>
      <c r="O61" s="256">
        <v>0</v>
      </c>
      <c r="P61" s="248">
        <v>11890.731550949908</v>
      </c>
      <c r="Q61" s="249">
        <v>60</v>
      </c>
      <c r="R61" s="248">
        <v>713443.89305699442</v>
      </c>
      <c r="S61" s="250">
        <v>0.22875919815984089</v>
      </c>
      <c r="T61" s="256">
        <v>0</v>
      </c>
      <c r="U61" s="251">
        <v>13498.187910671319</v>
      </c>
      <c r="V61" s="251">
        <v>47</v>
      </c>
      <c r="W61" s="251">
        <v>634414.83180155198</v>
      </c>
      <c r="X61" s="250">
        <v>0.20341925922413018</v>
      </c>
      <c r="Y61" s="256">
        <v>0</v>
      </c>
      <c r="Z61" s="248">
        <v>2624648.8841613643</v>
      </c>
      <c r="AA61" s="248">
        <v>470</v>
      </c>
      <c r="AB61" s="248">
        <v>470</v>
      </c>
      <c r="AC61" s="252">
        <v>0.99999999999999989</v>
      </c>
      <c r="AD61" s="252">
        <v>4.0000000000000044</v>
      </c>
      <c r="AE61" s="248">
        <v>2350.0000000000018</v>
      </c>
      <c r="AF61" s="253">
        <v>0</v>
      </c>
      <c r="AG61" s="253">
        <v>0</v>
      </c>
      <c r="AH61" s="248">
        <v>590</v>
      </c>
      <c r="AI61" s="248">
        <v>865</v>
      </c>
      <c r="AJ61" s="252">
        <v>2.0000000000000027</v>
      </c>
      <c r="AK61" s="252">
        <v>6.9999999999999947</v>
      </c>
      <c r="AL61" s="248">
        <v>7234.9999999999973</v>
      </c>
      <c r="AM61" s="253">
        <v>0</v>
      </c>
      <c r="AN61" s="253">
        <v>0</v>
      </c>
      <c r="AO61" s="248">
        <v>220</v>
      </c>
      <c r="AP61" s="248">
        <v>320</v>
      </c>
      <c r="AQ61" s="252">
        <v>0</v>
      </c>
      <c r="AR61" s="252">
        <v>0</v>
      </c>
      <c r="AS61" s="248">
        <v>0</v>
      </c>
      <c r="AT61" s="253">
        <v>0</v>
      </c>
      <c r="AU61" s="253">
        <v>0</v>
      </c>
      <c r="AV61" s="248">
        <v>270</v>
      </c>
      <c r="AW61" s="248">
        <v>425</v>
      </c>
      <c r="AX61" s="252">
        <v>0</v>
      </c>
      <c r="AY61" s="252">
        <v>0</v>
      </c>
      <c r="AZ61" s="248">
        <v>0</v>
      </c>
      <c r="BA61" s="253">
        <v>0</v>
      </c>
      <c r="BB61" s="253">
        <v>0</v>
      </c>
      <c r="BC61" s="248">
        <v>420</v>
      </c>
      <c r="BD61" s="248">
        <v>595</v>
      </c>
      <c r="BE61" s="252">
        <v>0</v>
      </c>
      <c r="BF61" s="252">
        <v>0</v>
      </c>
      <c r="BG61" s="248">
        <v>0</v>
      </c>
      <c r="BH61" s="253">
        <v>0</v>
      </c>
      <c r="BI61" s="253">
        <v>0</v>
      </c>
      <c r="BJ61" s="248">
        <v>460</v>
      </c>
      <c r="BK61" s="248">
        <v>650</v>
      </c>
      <c r="BL61" s="252">
        <v>0</v>
      </c>
      <c r="BM61" s="252">
        <v>0</v>
      </c>
      <c r="BN61" s="248">
        <v>0</v>
      </c>
      <c r="BO61" s="253">
        <v>0</v>
      </c>
      <c r="BP61" s="253">
        <v>0</v>
      </c>
      <c r="BQ61" s="248">
        <v>490</v>
      </c>
      <c r="BR61" s="248">
        <v>700</v>
      </c>
      <c r="BS61" s="252">
        <v>0</v>
      </c>
      <c r="BT61" s="252">
        <v>0</v>
      </c>
      <c r="BU61" s="248">
        <v>0</v>
      </c>
      <c r="BV61" s="253">
        <v>0</v>
      </c>
      <c r="BW61" s="253">
        <v>0</v>
      </c>
      <c r="BX61" s="248">
        <v>640</v>
      </c>
      <c r="BY61" s="248">
        <v>890</v>
      </c>
      <c r="BZ61" s="252">
        <v>0</v>
      </c>
      <c r="CA61" s="252">
        <v>0</v>
      </c>
      <c r="CB61" s="248">
        <v>0</v>
      </c>
      <c r="CC61" s="253">
        <v>0</v>
      </c>
      <c r="CD61" s="253">
        <v>0</v>
      </c>
      <c r="CE61" s="248">
        <v>9585</v>
      </c>
      <c r="CF61" s="253">
        <v>3.0733417661855458E-3</v>
      </c>
      <c r="CG61" s="248">
        <v>0</v>
      </c>
      <c r="CH61" s="249">
        <v>0</v>
      </c>
      <c r="CI61" s="248">
        <v>0</v>
      </c>
      <c r="CJ61" s="250">
        <v>0</v>
      </c>
      <c r="CK61" s="256">
        <v>0</v>
      </c>
      <c r="CL61" s="247" t="s">
        <v>466</v>
      </c>
      <c r="CM61" s="248">
        <v>565</v>
      </c>
      <c r="CN61" s="249">
        <v>1.1102941176470591</v>
      </c>
      <c r="CO61" s="248">
        <v>627.3161764705884</v>
      </c>
      <c r="CP61" s="250">
        <v>0</v>
      </c>
      <c r="CQ61" s="247" t="s">
        <v>467</v>
      </c>
      <c r="CR61" s="248">
        <v>1530</v>
      </c>
      <c r="CS61" s="249">
        <v>0</v>
      </c>
      <c r="CT61" s="248">
        <v>0</v>
      </c>
      <c r="CU61" s="250">
        <v>0</v>
      </c>
      <c r="CV61" s="250">
        <v>2.0114314092340967E-4</v>
      </c>
      <c r="CW61" s="248">
        <v>925</v>
      </c>
      <c r="CX61" s="248">
        <v>1330</v>
      </c>
      <c r="CY61" s="251">
        <v>2.0133333333333296</v>
      </c>
      <c r="CZ61" s="251">
        <v>0</v>
      </c>
      <c r="DA61" s="248">
        <v>1862.3333333333298</v>
      </c>
      <c r="DB61" s="254">
        <v>5.9713999122512997E-4</v>
      </c>
      <c r="DC61" s="254">
        <v>0</v>
      </c>
      <c r="DD61" s="254">
        <v>0</v>
      </c>
      <c r="DE61" s="248">
        <v>2489.6495098039181</v>
      </c>
      <c r="DF61" s="248">
        <v>1130</v>
      </c>
      <c r="DG61" s="250">
        <v>0.17557251908396945</v>
      </c>
      <c r="DH61" s="252">
        <v>26.511450381679388</v>
      </c>
      <c r="DI61" s="248">
        <v>29957.938931297707</v>
      </c>
      <c r="DJ61" s="254">
        <v>1</v>
      </c>
      <c r="DK61" s="250">
        <v>0.64527133999999997</v>
      </c>
      <c r="DL61" s="250">
        <v>0.64527133999999997</v>
      </c>
      <c r="DM61" s="250">
        <v>0.64527133999999997</v>
      </c>
      <c r="DN61" s="250">
        <v>0.63585522999999999</v>
      </c>
      <c r="DO61" s="250">
        <v>0.58045405000000005</v>
      </c>
      <c r="DP61" s="248">
        <v>1710</v>
      </c>
      <c r="DQ61" s="250">
        <v>0.37957137647058814</v>
      </c>
      <c r="DR61" s="250">
        <v>0.37957137647058814</v>
      </c>
      <c r="DS61" s="250">
        <v>0.37957137647058814</v>
      </c>
      <c r="DT61" s="250">
        <v>0.26664896741935457</v>
      </c>
      <c r="DU61" s="250">
        <v>0.37314903214285727</v>
      </c>
      <c r="DV61" s="252">
        <v>36.904285027797492</v>
      </c>
      <c r="DW61" s="248">
        <v>63106.327397533714</v>
      </c>
      <c r="DX61" s="254">
        <v>1</v>
      </c>
      <c r="DY61" s="248">
        <v>93064.266328831422</v>
      </c>
      <c r="DZ61" s="250">
        <v>2.9840197876662783E-2</v>
      </c>
      <c r="EA61" s="248">
        <v>121300</v>
      </c>
      <c r="EB61" s="248">
        <v>121300</v>
      </c>
      <c r="EC61" s="248">
        <v>121300</v>
      </c>
      <c r="ED61" s="253">
        <v>3.8893725220480617E-2</v>
      </c>
      <c r="EE61" s="253">
        <v>0</v>
      </c>
      <c r="EF61" s="253">
        <v>0</v>
      </c>
      <c r="EG61" s="248">
        <v>55000</v>
      </c>
      <c r="EH61" s="248">
        <v>80000</v>
      </c>
      <c r="EI61" s="248">
        <v>0</v>
      </c>
      <c r="EJ61" s="248">
        <v>100000</v>
      </c>
      <c r="EK61" s="248">
        <v>100000</v>
      </c>
      <c r="EL61" s="254">
        <v>3.2064076851179402E-2</v>
      </c>
      <c r="EM61" s="254">
        <v>0</v>
      </c>
      <c r="EN61" s="254">
        <v>0</v>
      </c>
      <c r="EO61" s="247">
        <v>2</v>
      </c>
      <c r="EP61" s="247">
        <v>3</v>
      </c>
      <c r="EQ61" s="247">
        <v>2</v>
      </c>
      <c r="ER61" s="247">
        <v>2</v>
      </c>
      <c r="ES61" s="247">
        <v>21.4</v>
      </c>
      <c r="ET61" s="247">
        <v>120</v>
      </c>
      <c r="EU61" s="247">
        <v>69.2</v>
      </c>
      <c r="EV61" s="247">
        <v>62.5</v>
      </c>
      <c r="EW61" s="247" t="s">
        <v>477</v>
      </c>
      <c r="EX61" s="247" t="s">
        <v>477</v>
      </c>
      <c r="EY61" s="247" t="s">
        <v>477</v>
      </c>
      <c r="EZ61" s="247" t="s">
        <v>477</v>
      </c>
      <c r="FA61" s="247" t="s">
        <v>501</v>
      </c>
      <c r="FB61" s="247" t="s">
        <v>501</v>
      </c>
      <c r="FC61" s="247" t="s">
        <v>501</v>
      </c>
      <c r="FD61" s="247" t="s">
        <v>501</v>
      </c>
      <c r="FE61" s="248">
        <v>0</v>
      </c>
      <c r="FF61" s="253">
        <v>0</v>
      </c>
      <c r="FG61" s="248">
        <v>0</v>
      </c>
      <c r="FH61" s="253">
        <v>0</v>
      </c>
      <c r="FI61" s="254">
        <v>0</v>
      </c>
      <c r="FJ61" s="248">
        <v>0</v>
      </c>
      <c r="FK61" s="253">
        <v>0</v>
      </c>
      <c r="FL61" s="254">
        <v>0</v>
      </c>
      <c r="FM61" s="248">
        <v>0</v>
      </c>
      <c r="FN61" s="253">
        <v>0</v>
      </c>
      <c r="FO61" s="254">
        <v>0</v>
      </c>
      <c r="FP61" s="247" t="s">
        <v>489</v>
      </c>
      <c r="FQ61" s="248">
        <v>0</v>
      </c>
      <c r="FR61" s="253">
        <v>0</v>
      </c>
      <c r="FS61" s="254">
        <v>0</v>
      </c>
      <c r="FT61" s="254">
        <v>0</v>
      </c>
      <c r="FU61" s="247" t="s">
        <v>490</v>
      </c>
      <c r="FV61" s="248">
        <v>50000</v>
      </c>
      <c r="FW61" s="253">
        <v>1.6032038425589701E-2</v>
      </c>
      <c r="FX61" s="254">
        <v>0</v>
      </c>
      <c r="FY61" s="247" t="s">
        <v>518</v>
      </c>
      <c r="FZ61" s="248">
        <v>117667.2</v>
      </c>
      <c r="GA61" s="253">
        <v>3.772890143663097E-2</v>
      </c>
      <c r="GB61" s="254">
        <v>0</v>
      </c>
      <c r="GC61" s="247" t="s">
        <v>492</v>
      </c>
      <c r="GD61" s="248">
        <v>0</v>
      </c>
      <c r="GE61" s="253">
        <v>0</v>
      </c>
      <c r="GF61" s="254">
        <v>0</v>
      </c>
      <c r="GG61" s="247" t="s">
        <v>493</v>
      </c>
      <c r="GH61" s="248">
        <v>0</v>
      </c>
      <c r="GI61" s="253">
        <v>0</v>
      </c>
      <c r="GJ61" s="254">
        <v>0</v>
      </c>
      <c r="GK61" s="247" t="s">
        <v>494</v>
      </c>
      <c r="GL61" s="248">
        <v>0</v>
      </c>
      <c r="GM61" s="253">
        <v>0</v>
      </c>
      <c r="GN61" s="254">
        <v>0</v>
      </c>
      <c r="GO61" s="247" t="s">
        <v>495</v>
      </c>
      <c r="GP61" s="248">
        <v>0</v>
      </c>
      <c r="GQ61" s="253">
        <v>0</v>
      </c>
      <c r="GR61" s="254">
        <v>0</v>
      </c>
      <c r="GS61" s="248">
        <v>3118754.9999999995</v>
      </c>
      <c r="GT61" s="253">
        <v>1</v>
      </c>
      <c r="GU61" s="248">
        <v>0</v>
      </c>
      <c r="GV61" s="253">
        <v>0</v>
      </c>
      <c r="GW61" s="253">
        <v>0</v>
      </c>
      <c r="GX61" s="248">
        <v>3118754.9999999995</v>
      </c>
      <c r="GY61" s="253">
        <v>1</v>
      </c>
      <c r="GZ61" s="253">
        <v>0.02</v>
      </c>
      <c r="HA61" s="248">
        <v>0</v>
      </c>
      <c r="HB61" s="247" t="s">
        <v>488</v>
      </c>
      <c r="HC61" s="247" t="s">
        <v>464</v>
      </c>
      <c r="HD61" s="254">
        <v>0</v>
      </c>
      <c r="HE61" s="254">
        <v>0</v>
      </c>
      <c r="HF61" s="248">
        <v>0</v>
      </c>
      <c r="HG61" s="248">
        <v>0</v>
      </c>
      <c r="HH61" s="253">
        <v>0</v>
      </c>
      <c r="HI61" s="253">
        <v>0</v>
      </c>
      <c r="HJ61" s="248">
        <v>3118754.9999999995</v>
      </c>
      <c r="HK61" s="248">
        <v>93064.266328831422</v>
      </c>
      <c r="HL61" s="254">
        <v>0</v>
      </c>
      <c r="HM61" s="248">
        <v>0</v>
      </c>
      <c r="HN61" s="248">
        <v>0</v>
      </c>
      <c r="HO61" s="248">
        <v>0</v>
      </c>
      <c r="HP61" s="248">
        <v>0</v>
      </c>
      <c r="HQ61" s="248">
        <v>3118754.9999999995</v>
      </c>
      <c r="HR61" s="253">
        <v>0.84156943529112249</v>
      </c>
      <c r="HS61" s="253">
        <v>0.87528125806611923</v>
      </c>
      <c r="HT61" s="247" t="s">
        <v>498</v>
      </c>
      <c r="HU61" s="255">
        <v>1.4494427383269695</v>
      </c>
      <c r="HV61" s="14">
        <v>0</v>
      </c>
      <c r="HW61" s="14">
        <v>3118754.9999999995</v>
      </c>
    </row>
    <row r="62" spans="1:231" x14ac:dyDescent="0.4">
      <c r="A62" s="18">
        <v>206</v>
      </c>
      <c r="B62" s="19" t="s">
        <v>345</v>
      </c>
      <c r="C62" s="19">
        <v>10003414</v>
      </c>
      <c r="D62" s="20">
        <v>4265</v>
      </c>
      <c r="E62" s="20">
        <v>5321</v>
      </c>
      <c r="F62" s="20">
        <v>5831</v>
      </c>
      <c r="G62" s="20">
        <v>5525</v>
      </c>
      <c r="H62" s="155"/>
      <c r="I62" s="247" t="s">
        <v>464</v>
      </c>
      <c r="J62" s="247">
        <v>0</v>
      </c>
      <c r="K62" s="248">
        <v>3836.74</v>
      </c>
      <c r="L62" s="249">
        <v>12823</v>
      </c>
      <c r="M62" s="248">
        <v>49198517.019999996</v>
      </c>
      <c r="N62" s="250">
        <v>0.3564410374985979</v>
      </c>
      <c r="O62" s="250">
        <v>7.0000000000000007E-2</v>
      </c>
      <c r="P62" s="248">
        <v>5401.76</v>
      </c>
      <c r="Q62" s="249">
        <v>4458</v>
      </c>
      <c r="R62" s="248">
        <v>24081046.080000002</v>
      </c>
      <c r="S62" s="250">
        <v>0.17446609305962257</v>
      </c>
      <c r="T62" s="250">
        <v>0.05</v>
      </c>
      <c r="U62" s="251">
        <v>6084.76</v>
      </c>
      <c r="V62" s="251">
        <v>3012</v>
      </c>
      <c r="W62" s="251">
        <v>18327297.120000001</v>
      </c>
      <c r="X62" s="250">
        <v>0.13278044127513552</v>
      </c>
      <c r="Y62" s="250">
        <v>0.05</v>
      </c>
      <c r="Z62" s="248">
        <v>91606860.219999999</v>
      </c>
      <c r="AA62" s="248">
        <v>558</v>
      </c>
      <c r="AB62" s="248">
        <v>558</v>
      </c>
      <c r="AC62" s="252">
        <v>5294.3766816143489</v>
      </c>
      <c r="AD62" s="252">
        <v>3248.0000000000018</v>
      </c>
      <c r="AE62" s="248">
        <v>4766646.1883408073</v>
      </c>
      <c r="AF62" s="253">
        <v>0.66</v>
      </c>
      <c r="AG62" s="253">
        <v>0.66</v>
      </c>
      <c r="AH62" s="248">
        <v>700</v>
      </c>
      <c r="AI62" s="248">
        <v>1026</v>
      </c>
      <c r="AJ62" s="252">
        <v>5790.0044843049327</v>
      </c>
      <c r="AK62" s="252">
        <v>3918.9999999999991</v>
      </c>
      <c r="AL62" s="248">
        <v>8073897.1390134525</v>
      </c>
      <c r="AM62" s="253">
        <v>0.66</v>
      </c>
      <c r="AN62" s="253">
        <v>0.66</v>
      </c>
      <c r="AO62" s="248">
        <v>260.97000000000003</v>
      </c>
      <c r="AP62" s="248">
        <v>379.59</v>
      </c>
      <c r="AQ62" s="252">
        <v>1249.6385490334405</v>
      </c>
      <c r="AR62" s="252">
        <v>702.64734018111426</v>
      </c>
      <c r="AS62" s="248">
        <v>592836.07600060618</v>
      </c>
      <c r="AT62" s="253">
        <v>0</v>
      </c>
      <c r="AU62" s="253">
        <v>0</v>
      </c>
      <c r="AV62" s="248">
        <v>320.27999999999997</v>
      </c>
      <c r="AW62" s="248">
        <v>504.15</v>
      </c>
      <c r="AX62" s="252">
        <v>2213.8190402100618</v>
      </c>
      <c r="AY62" s="252">
        <v>1255.8781666654766</v>
      </c>
      <c r="AZ62" s="248">
        <v>1342192.9399228785</v>
      </c>
      <c r="BA62" s="253">
        <v>0</v>
      </c>
      <c r="BB62" s="253">
        <v>0</v>
      </c>
      <c r="BC62" s="248">
        <v>498.22</v>
      </c>
      <c r="BD62" s="248">
        <v>705.81</v>
      </c>
      <c r="BE62" s="252">
        <v>1761.6723535320323</v>
      </c>
      <c r="BF62" s="252">
        <v>1240.9781837583675</v>
      </c>
      <c r="BG62" s="248">
        <v>1753595.2118552225</v>
      </c>
      <c r="BH62" s="253">
        <v>0</v>
      </c>
      <c r="BI62" s="253">
        <v>0</v>
      </c>
      <c r="BJ62" s="248">
        <v>545.66999999999996</v>
      </c>
      <c r="BK62" s="248">
        <v>771.05</v>
      </c>
      <c r="BL62" s="252">
        <v>2605.5898209775314</v>
      </c>
      <c r="BM62" s="252">
        <v>1628.3055683667303</v>
      </c>
      <c r="BN62" s="248">
        <v>2677297.2061019768</v>
      </c>
      <c r="BO62" s="253">
        <v>0</v>
      </c>
      <c r="BP62" s="253">
        <v>0</v>
      </c>
      <c r="BQ62" s="248">
        <v>581.25</v>
      </c>
      <c r="BR62" s="248">
        <v>830.36</v>
      </c>
      <c r="BS62" s="252">
        <v>2382.5714121263336</v>
      </c>
      <c r="BT62" s="252">
        <v>1337.0392556511397</v>
      </c>
      <c r="BU62" s="248">
        <v>2495093.5496209115</v>
      </c>
      <c r="BV62" s="253">
        <v>0</v>
      </c>
      <c r="BW62" s="253">
        <v>0</v>
      </c>
      <c r="BX62" s="248">
        <v>759.19</v>
      </c>
      <c r="BY62" s="248">
        <v>1055.74</v>
      </c>
      <c r="BZ62" s="252">
        <v>545.71926806907891</v>
      </c>
      <c r="CA62" s="252">
        <v>383.31727265885462</v>
      </c>
      <c r="CB62" s="248">
        <v>818987.98856222327</v>
      </c>
      <c r="CC62" s="253">
        <v>0</v>
      </c>
      <c r="CD62" s="253">
        <v>0</v>
      </c>
      <c r="CE62" s="248">
        <v>22520546.299418077</v>
      </c>
      <c r="CF62" s="253">
        <v>0.16316034251066108</v>
      </c>
      <c r="CG62" s="248">
        <v>0</v>
      </c>
      <c r="CH62" s="249">
        <v>98.94841177069388</v>
      </c>
      <c r="CI62" s="248">
        <v>0</v>
      </c>
      <c r="CJ62" s="250">
        <v>0</v>
      </c>
      <c r="CK62" s="250">
        <v>0</v>
      </c>
      <c r="CL62" s="247" t="s">
        <v>466</v>
      </c>
      <c r="CM62" s="248">
        <v>670.22</v>
      </c>
      <c r="CN62" s="249">
        <v>2702.9619639284438</v>
      </c>
      <c r="CO62" s="248">
        <v>1811579.1674641217</v>
      </c>
      <c r="CP62" s="250">
        <v>0</v>
      </c>
      <c r="CQ62" s="247" t="s">
        <v>467</v>
      </c>
      <c r="CR62" s="248">
        <v>1814.93</v>
      </c>
      <c r="CS62" s="249">
        <v>286.53994607871272</v>
      </c>
      <c r="CT62" s="248">
        <v>520049.94433663809</v>
      </c>
      <c r="CU62" s="250">
        <v>0</v>
      </c>
      <c r="CV62" s="250">
        <v>1.689254778420143E-2</v>
      </c>
      <c r="CW62" s="248">
        <v>1097</v>
      </c>
      <c r="CX62" s="248">
        <v>1578</v>
      </c>
      <c r="CY62" s="251">
        <v>171.39888632104507</v>
      </c>
      <c r="CZ62" s="251">
        <v>36.448591645311254</v>
      </c>
      <c r="DA62" s="248">
        <v>245540.4559104876</v>
      </c>
      <c r="DB62" s="254">
        <v>1.7789295319010194E-3</v>
      </c>
      <c r="DC62" s="254">
        <v>0</v>
      </c>
      <c r="DD62" s="254">
        <v>0</v>
      </c>
      <c r="DE62" s="248">
        <v>2577169.5677112476</v>
      </c>
      <c r="DF62" s="248">
        <v>1340.44</v>
      </c>
      <c r="DG62" s="250">
        <v>0.30228231408887812</v>
      </c>
      <c r="DH62" s="252">
        <v>3876.1661135616841</v>
      </c>
      <c r="DI62" s="248">
        <v>5195768.1052626241</v>
      </c>
      <c r="DJ62" s="254">
        <v>1</v>
      </c>
      <c r="DK62" s="250">
        <v>0.64527133999999997</v>
      </c>
      <c r="DL62" s="250">
        <v>0.64527133999999997</v>
      </c>
      <c r="DM62" s="250">
        <v>0.64527133999999997</v>
      </c>
      <c r="DN62" s="250">
        <v>0.63585522999999999</v>
      </c>
      <c r="DO62" s="250">
        <v>0.58045405000000005</v>
      </c>
      <c r="DP62" s="248">
        <v>2028.45</v>
      </c>
      <c r="DQ62" s="250">
        <v>0.21155109285676957</v>
      </c>
      <c r="DR62" s="250">
        <v>0.21208377737699086</v>
      </c>
      <c r="DS62" s="250">
        <v>0.21159758746999957</v>
      </c>
      <c r="DT62" s="250">
        <v>0.20876365082281878</v>
      </c>
      <c r="DU62" s="250">
        <v>0.20346341696827427</v>
      </c>
      <c r="DV62" s="252">
        <v>1564.8855404469052</v>
      </c>
      <c r="DW62" s="248">
        <v>3174292.0745195248</v>
      </c>
      <c r="DX62" s="254">
        <v>1</v>
      </c>
      <c r="DY62" s="248">
        <v>8370060.1797821485</v>
      </c>
      <c r="DZ62" s="250">
        <v>6.0640708604985716E-2</v>
      </c>
      <c r="EA62" s="248">
        <v>143890</v>
      </c>
      <c r="EB62" s="248">
        <v>143890</v>
      </c>
      <c r="EC62" s="248">
        <v>7913950</v>
      </c>
      <c r="ED62" s="253">
        <v>5.7336210918010083E-2</v>
      </c>
      <c r="EE62" s="253">
        <v>0.1</v>
      </c>
      <c r="EF62" s="253">
        <v>0.1</v>
      </c>
      <c r="EG62" s="248">
        <v>0</v>
      </c>
      <c r="EH62" s="248">
        <v>0</v>
      </c>
      <c r="EI62" s="248">
        <v>0</v>
      </c>
      <c r="EJ62" s="248">
        <v>0</v>
      </c>
      <c r="EK62" s="248">
        <v>0</v>
      </c>
      <c r="EL62" s="254">
        <v>0</v>
      </c>
      <c r="EM62" s="254">
        <v>0</v>
      </c>
      <c r="EN62" s="254">
        <v>0</v>
      </c>
      <c r="EO62" s="247">
        <v>2</v>
      </c>
      <c r="EP62" s="247">
        <v>3</v>
      </c>
      <c r="EQ62" s="247">
        <v>2</v>
      </c>
      <c r="ER62" s="247">
        <v>2</v>
      </c>
      <c r="ES62" s="247">
        <v>21.4</v>
      </c>
      <c r="ET62" s="247">
        <v>120</v>
      </c>
      <c r="EU62" s="247">
        <v>69.2</v>
      </c>
      <c r="EV62" s="247">
        <v>62.5</v>
      </c>
      <c r="EW62" s="247" t="s">
        <v>477</v>
      </c>
      <c r="EX62" s="247" t="s">
        <v>477</v>
      </c>
      <c r="EY62" s="247" t="s">
        <v>477</v>
      </c>
      <c r="EZ62" s="247" t="s">
        <v>477</v>
      </c>
      <c r="FA62" s="247" t="s">
        <v>479</v>
      </c>
      <c r="FB62" s="247" t="s">
        <v>479</v>
      </c>
      <c r="FC62" s="247" t="s">
        <v>479</v>
      </c>
      <c r="FD62" s="247" t="s">
        <v>479</v>
      </c>
      <c r="FE62" s="248">
        <v>0</v>
      </c>
      <c r="FF62" s="253">
        <v>0</v>
      </c>
      <c r="FG62" s="248">
        <v>103000</v>
      </c>
      <c r="FH62" s="253">
        <v>7.462303558343228E-4</v>
      </c>
      <c r="FI62" s="254">
        <v>0</v>
      </c>
      <c r="FJ62" s="248">
        <v>2414467.8622420435</v>
      </c>
      <c r="FK62" s="253">
        <v>1.7492710796033172E-2</v>
      </c>
      <c r="FL62" s="254">
        <v>0</v>
      </c>
      <c r="FM62" s="248">
        <v>1082029.8599999999</v>
      </c>
      <c r="FN62" s="253">
        <v>7.8392575480695382E-3</v>
      </c>
      <c r="FO62" s="254">
        <v>0</v>
      </c>
      <c r="FP62" s="247" t="s">
        <v>489</v>
      </c>
      <c r="FQ62" s="248">
        <v>0</v>
      </c>
      <c r="FR62" s="253">
        <v>0</v>
      </c>
      <c r="FS62" s="254">
        <v>0.1</v>
      </c>
      <c r="FT62" s="254">
        <v>0.1</v>
      </c>
      <c r="FU62" s="247" t="s">
        <v>490</v>
      </c>
      <c r="FV62" s="248">
        <v>0</v>
      </c>
      <c r="FW62" s="253">
        <v>0</v>
      </c>
      <c r="FX62" s="254">
        <v>0</v>
      </c>
      <c r="FY62" s="247" t="s">
        <v>491</v>
      </c>
      <c r="FZ62" s="248">
        <v>0</v>
      </c>
      <c r="GA62" s="253">
        <v>0</v>
      </c>
      <c r="GB62" s="254">
        <v>0</v>
      </c>
      <c r="GC62" s="247" t="s">
        <v>492</v>
      </c>
      <c r="GD62" s="248">
        <v>160000</v>
      </c>
      <c r="GE62" s="253">
        <v>1.1591927857620549E-3</v>
      </c>
      <c r="GF62" s="254">
        <v>0</v>
      </c>
      <c r="GG62" s="247" t="s">
        <v>493</v>
      </c>
      <c r="GH62" s="248">
        <v>1279000</v>
      </c>
      <c r="GI62" s="253">
        <v>9.266297331185426E-3</v>
      </c>
      <c r="GJ62" s="254">
        <v>0</v>
      </c>
      <c r="GK62" s="247" t="s">
        <v>494</v>
      </c>
      <c r="GL62" s="248">
        <v>0</v>
      </c>
      <c r="GM62" s="253">
        <v>0</v>
      </c>
      <c r="GN62" s="254">
        <v>0</v>
      </c>
      <c r="GO62" s="247" t="s">
        <v>495</v>
      </c>
      <c r="GP62" s="248">
        <v>0</v>
      </c>
      <c r="GQ62" s="253">
        <v>0</v>
      </c>
      <c r="GR62" s="254">
        <v>0</v>
      </c>
      <c r="GS62" s="248">
        <v>138027083.98915353</v>
      </c>
      <c r="GT62" s="253">
        <v>1</v>
      </c>
      <c r="GU62" s="248">
        <v>0</v>
      </c>
      <c r="GV62" s="253">
        <v>0</v>
      </c>
      <c r="GW62" s="253">
        <v>0</v>
      </c>
      <c r="GX62" s="248">
        <v>138027083.98915353</v>
      </c>
      <c r="GY62" s="253">
        <v>1</v>
      </c>
      <c r="GZ62" s="253">
        <v>0.02</v>
      </c>
      <c r="HA62" s="248">
        <v>782348.60846937553</v>
      </c>
      <c r="HB62" s="247" t="s">
        <v>488</v>
      </c>
      <c r="HC62" s="247" t="s">
        <v>464</v>
      </c>
      <c r="HD62" s="254">
        <v>0</v>
      </c>
      <c r="HE62" s="254">
        <v>0</v>
      </c>
      <c r="HF62" s="248">
        <v>0</v>
      </c>
      <c r="HG62" s="248">
        <v>782348.60846937553</v>
      </c>
      <c r="HH62" s="253">
        <v>5.6078545651163806E-3</v>
      </c>
      <c r="HI62" s="253">
        <v>0</v>
      </c>
      <c r="HJ62" s="248">
        <v>138809432.5976229</v>
      </c>
      <c r="HK62" s="248">
        <v>23200527.12723596</v>
      </c>
      <c r="HL62" s="254">
        <v>0</v>
      </c>
      <c r="HM62" s="248">
        <v>0</v>
      </c>
      <c r="HN62" s="248">
        <v>300000</v>
      </c>
      <c r="HO62" s="248">
        <v>400000</v>
      </c>
      <c r="HP62" s="248">
        <v>0</v>
      </c>
      <c r="HQ62" s="248">
        <v>139509432.5976229</v>
      </c>
      <c r="HR62" s="253">
        <v>0.66368757183335603</v>
      </c>
      <c r="HS62" s="253">
        <v>0.90616010026510529</v>
      </c>
      <c r="HT62" s="247" t="s">
        <v>498</v>
      </c>
      <c r="HU62" s="255">
        <v>1.3733786345293686</v>
      </c>
      <c r="HV62" s="14">
        <v>2551338.3557420433</v>
      </c>
      <c r="HW62" s="14">
        <v>136958094.24188086</v>
      </c>
    </row>
    <row r="63" spans="1:231" x14ac:dyDescent="0.4">
      <c r="A63" s="18">
        <v>207</v>
      </c>
      <c r="B63" s="19" t="s">
        <v>346</v>
      </c>
      <c r="C63" s="19">
        <v>10005548</v>
      </c>
      <c r="D63" s="20">
        <v>4265</v>
      </c>
      <c r="E63" s="20">
        <v>5321</v>
      </c>
      <c r="F63" s="20">
        <v>5831</v>
      </c>
      <c r="G63" s="20">
        <v>5525</v>
      </c>
      <c r="H63" s="155"/>
      <c r="I63" s="247" t="s">
        <v>464</v>
      </c>
      <c r="J63" s="247">
        <v>0</v>
      </c>
      <c r="K63" s="248">
        <v>4317.3540000000003</v>
      </c>
      <c r="L63" s="249">
        <v>6565.5</v>
      </c>
      <c r="M63" s="248">
        <v>28345587.687000003</v>
      </c>
      <c r="N63" s="250">
        <v>0.36690416005914606</v>
      </c>
      <c r="O63" s="250">
        <v>5.5E-2</v>
      </c>
      <c r="P63" s="248">
        <v>6054.8320000000003</v>
      </c>
      <c r="Q63" s="249">
        <v>3162</v>
      </c>
      <c r="R63" s="248">
        <v>19145378.784000002</v>
      </c>
      <c r="S63" s="250">
        <v>0.24781702179981036</v>
      </c>
      <c r="T63" s="250">
        <v>5.5E-2</v>
      </c>
      <c r="U63" s="251">
        <v>6435.125</v>
      </c>
      <c r="V63" s="251">
        <v>1929</v>
      </c>
      <c r="W63" s="251">
        <v>12413356.125</v>
      </c>
      <c r="X63" s="250">
        <v>0.16067798815287906</v>
      </c>
      <c r="Y63" s="250">
        <v>5.5E-2</v>
      </c>
      <c r="Z63" s="248">
        <v>59904322.596000001</v>
      </c>
      <c r="AA63" s="248">
        <v>557.3841000000001</v>
      </c>
      <c r="AB63" s="248">
        <v>543.5988000000001</v>
      </c>
      <c r="AC63" s="252">
        <v>2178.308139534884</v>
      </c>
      <c r="AD63" s="252">
        <v>1619.9999999999991</v>
      </c>
      <c r="AE63" s="248">
        <v>2094784.3778773255</v>
      </c>
      <c r="AF63" s="253">
        <v>0</v>
      </c>
      <c r="AG63" s="253">
        <v>0</v>
      </c>
      <c r="AH63" s="248">
        <v>426.78330000000005</v>
      </c>
      <c r="AI63" s="248">
        <v>622.07249999999999</v>
      </c>
      <c r="AJ63" s="252">
        <v>2299.8168604651164</v>
      </c>
      <c r="AK63" s="252">
        <v>1966.0000000000005</v>
      </c>
      <c r="AL63" s="248">
        <v>2204517.964104942</v>
      </c>
      <c r="AM63" s="253">
        <v>0</v>
      </c>
      <c r="AN63" s="253">
        <v>0</v>
      </c>
      <c r="AO63" s="248">
        <v>159.8544</v>
      </c>
      <c r="AP63" s="248">
        <v>229.21950000000001</v>
      </c>
      <c r="AQ63" s="252">
        <v>481.24191858582401</v>
      </c>
      <c r="AR63" s="252">
        <v>574.0901098901096</v>
      </c>
      <c r="AS63" s="248">
        <v>208521.28609434172</v>
      </c>
      <c r="AT63" s="253">
        <v>0</v>
      </c>
      <c r="AU63" s="253">
        <v>0</v>
      </c>
      <c r="AV63" s="248">
        <v>191.52539999999999</v>
      </c>
      <c r="AW63" s="248">
        <v>308.39700000000005</v>
      </c>
      <c r="AX63" s="252">
        <v>692.48717069546842</v>
      </c>
      <c r="AY63" s="252">
        <v>677.15494505494576</v>
      </c>
      <c r="AZ63" s="248">
        <v>341461.43595242797</v>
      </c>
      <c r="BA63" s="253">
        <v>0</v>
      </c>
      <c r="BB63" s="253">
        <v>0</v>
      </c>
      <c r="BC63" s="248">
        <v>293.30610000000001</v>
      </c>
      <c r="BD63" s="248">
        <v>416.9658</v>
      </c>
      <c r="BE63" s="252">
        <v>509.54675505266977</v>
      </c>
      <c r="BF63" s="252">
        <v>540.04615384615431</v>
      </c>
      <c r="BG63" s="248">
        <v>374633.94806753867</v>
      </c>
      <c r="BH63" s="253">
        <v>0</v>
      </c>
      <c r="BI63" s="253">
        <v>0</v>
      </c>
      <c r="BJ63" s="248">
        <v>405.87839999999994</v>
      </c>
      <c r="BK63" s="248">
        <v>546.22019999999998</v>
      </c>
      <c r="BL63" s="252">
        <v>894.67379088328846</v>
      </c>
      <c r="BM63" s="252">
        <v>779.18571428571443</v>
      </c>
      <c r="BN63" s="248">
        <v>788735.74345992948</v>
      </c>
      <c r="BO63" s="253">
        <v>0</v>
      </c>
      <c r="BP63" s="253">
        <v>0</v>
      </c>
      <c r="BQ63" s="248">
        <v>428.50200000000001</v>
      </c>
      <c r="BR63" s="248">
        <v>581.66520000000003</v>
      </c>
      <c r="BS63" s="252">
        <v>588.53698306569891</v>
      </c>
      <c r="BT63" s="252">
        <v>478.0758241758241</v>
      </c>
      <c r="BU63" s="248">
        <v>530269.34420201369</v>
      </c>
      <c r="BV63" s="253">
        <v>0</v>
      </c>
      <c r="BW63" s="253">
        <v>0</v>
      </c>
      <c r="BX63" s="248">
        <v>546.88829999999996</v>
      </c>
      <c r="BY63" s="248">
        <v>740.76990000000001</v>
      </c>
      <c r="BZ63" s="252">
        <v>250.22870830714115</v>
      </c>
      <c r="CA63" s="252">
        <v>156.01208791208788</v>
      </c>
      <c r="CB63" s="248">
        <v>252416.21165871684</v>
      </c>
      <c r="CC63" s="253">
        <v>0</v>
      </c>
      <c r="CD63" s="253">
        <v>0</v>
      </c>
      <c r="CE63" s="248">
        <v>6795340.311417236</v>
      </c>
      <c r="CF63" s="253">
        <v>8.7958614822442313E-2</v>
      </c>
      <c r="CG63" s="248">
        <v>0</v>
      </c>
      <c r="CH63" s="249">
        <v>20.750124170052899</v>
      </c>
      <c r="CI63" s="248">
        <v>0</v>
      </c>
      <c r="CJ63" s="250">
        <v>0</v>
      </c>
      <c r="CK63" s="250">
        <v>0</v>
      </c>
      <c r="CL63" s="247" t="s">
        <v>466</v>
      </c>
      <c r="CM63" s="248">
        <v>673.31730000000005</v>
      </c>
      <c r="CN63" s="249">
        <v>2111.3799592527339</v>
      </c>
      <c r="CO63" s="248">
        <v>1421628.6534381609</v>
      </c>
      <c r="CP63" s="250">
        <v>0</v>
      </c>
      <c r="CQ63" s="247" t="s">
        <v>467</v>
      </c>
      <c r="CR63" s="248">
        <v>1369.4928000000002</v>
      </c>
      <c r="CS63" s="249">
        <v>298.51261757151775</v>
      </c>
      <c r="CT63" s="248">
        <v>408810.88047334709</v>
      </c>
      <c r="CU63" s="250">
        <v>0</v>
      </c>
      <c r="CV63" s="250">
        <v>2.3693136552496576E-2</v>
      </c>
      <c r="CW63" s="248">
        <v>667.31970000000001</v>
      </c>
      <c r="CX63" s="248">
        <v>954.59760000000006</v>
      </c>
      <c r="CY63" s="251">
        <v>51.469186046511716</v>
      </c>
      <c r="CZ63" s="251">
        <v>0</v>
      </c>
      <c r="DA63" s="248">
        <v>34346.401791802382</v>
      </c>
      <c r="DB63" s="254">
        <v>4.4457845925186868E-4</v>
      </c>
      <c r="DC63" s="254">
        <v>0</v>
      </c>
      <c r="DD63" s="254">
        <v>0</v>
      </c>
      <c r="DE63" s="248">
        <v>1864785.9357033104</v>
      </c>
      <c r="DF63" s="248">
        <v>926.79750000000001</v>
      </c>
      <c r="DG63" s="250">
        <v>0.30472784866990743</v>
      </c>
      <c r="DH63" s="252">
        <v>2000.6906904422774</v>
      </c>
      <c r="DI63" s="248">
        <v>1854235.1301751765</v>
      </c>
      <c r="DJ63" s="254">
        <v>1</v>
      </c>
      <c r="DK63" s="250">
        <v>0.64527133999999997</v>
      </c>
      <c r="DL63" s="250">
        <v>0.64527133999999997</v>
      </c>
      <c r="DM63" s="250">
        <v>0.64527133999999997</v>
      </c>
      <c r="DN63" s="250">
        <v>0.63585522999999999</v>
      </c>
      <c r="DO63" s="250">
        <v>0.58045405000000005</v>
      </c>
      <c r="DP63" s="248">
        <v>1312.5768</v>
      </c>
      <c r="DQ63" s="250">
        <v>0.14773564160327884</v>
      </c>
      <c r="DR63" s="250">
        <v>0.14694704922853935</v>
      </c>
      <c r="DS63" s="250">
        <v>0.14733517692281731</v>
      </c>
      <c r="DT63" s="250">
        <v>0.15978457963983789</v>
      </c>
      <c r="DU63" s="250">
        <v>0.15238469139942229</v>
      </c>
      <c r="DV63" s="252">
        <v>767.42170649010427</v>
      </c>
      <c r="DW63" s="248">
        <v>1007299.9277553203</v>
      </c>
      <c r="DX63" s="254">
        <v>1</v>
      </c>
      <c r="DY63" s="248">
        <v>2861535.057930497</v>
      </c>
      <c r="DZ63" s="250">
        <v>3.7039596021193222E-2</v>
      </c>
      <c r="EA63" s="248">
        <v>137011.5306</v>
      </c>
      <c r="EB63" s="248">
        <v>137011.5306</v>
      </c>
      <c r="EC63" s="248">
        <v>4521380.509800002</v>
      </c>
      <c r="ED63" s="253">
        <v>5.8524569558202615E-2</v>
      </c>
      <c r="EE63" s="253">
        <v>0</v>
      </c>
      <c r="EF63" s="253">
        <v>0</v>
      </c>
      <c r="EG63" s="248">
        <v>0</v>
      </c>
      <c r="EH63" s="248">
        <v>0</v>
      </c>
      <c r="EI63" s="248">
        <v>0</v>
      </c>
      <c r="EJ63" s="248">
        <v>0</v>
      </c>
      <c r="EK63" s="248">
        <v>0</v>
      </c>
      <c r="EL63" s="254">
        <v>0</v>
      </c>
      <c r="EM63" s="254">
        <v>0</v>
      </c>
      <c r="EN63" s="254">
        <v>0</v>
      </c>
      <c r="EO63" s="247">
        <v>2</v>
      </c>
      <c r="EP63" s="247">
        <v>3</v>
      </c>
      <c r="EQ63" s="247">
        <v>2</v>
      </c>
      <c r="ER63" s="247">
        <v>2</v>
      </c>
      <c r="ES63" s="247">
        <v>21.4</v>
      </c>
      <c r="ET63" s="247">
        <v>120</v>
      </c>
      <c r="EU63" s="247">
        <v>69.2</v>
      </c>
      <c r="EV63" s="247">
        <v>62.5</v>
      </c>
      <c r="EW63" s="247" t="s">
        <v>477</v>
      </c>
      <c r="EX63" s="247" t="s">
        <v>477</v>
      </c>
      <c r="EY63" s="247" t="s">
        <v>477</v>
      </c>
      <c r="EZ63" s="247" t="s">
        <v>477</v>
      </c>
      <c r="FA63" s="247" t="s">
        <v>479</v>
      </c>
      <c r="FB63" s="247" t="s">
        <v>479</v>
      </c>
      <c r="FC63" s="247" t="s">
        <v>479</v>
      </c>
      <c r="FD63" s="247" t="s">
        <v>479</v>
      </c>
      <c r="FE63" s="248">
        <v>0</v>
      </c>
      <c r="FF63" s="253">
        <v>0</v>
      </c>
      <c r="FG63" s="248">
        <v>5740</v>
      </c>
      <c r="FH63" s="253">
        <v>7.4298331789584887E-5</v>
      </c>
      <c r="FI63" s="254">
        <v>0</v>
      </c>
      <c r="FJ63" s="248">
        <v>1303004.3299999998</v>
      </c>
      <c r="FK63" s="253">
        <v>1.6866036242788457E-2</v>
      </c>
      <c r="FL63" s="254">
        <v>0</v>
      </c>
      <c r="FM63" s="248">
        <v>0</v>
      </c>
      <c r="FN63" s="253">
        <v>0</v>
      </c>
      <c r="FO63" s="254">
        <v>0</v>
      </c>
      <c r="FP63" s="247" t="s">
        <v>489</v>
      </c>
      <c r="FQ63" s="248">
        <v>0</v>
      </c>
      <c r="FR63" s="253">
        <v>0</v>
      </c>
      <c r="FS63" s="254">
        <v>0</v>
      </c>
      <c r="FT63" s="254">
        <v>0</v>
      </c>
      <c r="FU63" s="247" t="s">
        <v>490</v>
      </c>
      <c r="FV63" s="248">
        <v>0</v>
      </c>
      <c r="FW63" s="253">
        <v>0</v>
      </c>
      <c r="FX63" s="254">
        <v>0</v>
      </c>
      <c r="FY63" s="247" t="s">
        <v>491</v>
      </c>
      <c r="FZ63" s="248">
        <v>0</v>
      </c>
      <c r="GA63" s="253">
        <v>0</v>
      </c>
      <c r="GB63" s="254">
        <v>0</v>
      </c>
      <c r="GC63" s="247" t="s">
        <v>492</v>
      </c>
      <c r="GD63" s="248">
        <v>0</v>
      </c>
      <c r="GE63" s="253">
        <v>0</v>
      </c>
      <c r="GF63" s="254">
        <v>0</v>
      </c>
      <c r="GG63" s="247" t="s">
        <v>493</v>
      </c>
      <c r="GH63" s="248">
        <v>0</v>
      </c>
      <c r="GI63" s="253">
        <v>0</v>
      </c>
      <c r="GJ63" s="254">
        <v>0</v>
      </c>
      <c r="GK63" s="247" t="s">
        <v>494</v>
      </c>
      <c r="GL63" s="248">
        <v>0</v>
      </c>
      <c r="GM63" s="253">
        <v>0</v>
      </c>
      <c r="GN63" s="254">
        <v>0</v>
      </c>
      <c r="GO63" s="247" t="s">
        <v>495</v>
      </c>
      <c r="GP63" s="248">
        <v>0</v>
      </c>
      <c r="GQ63" s="253">
        <v>0</v>
      </c>
      <c r="GR63" s="254">
        <v>0</v>
      </c>
      <c r="GS63" s="248">
        <v>77256108.740851045</v>
      </c>
      <c r="GT63" s="253">
        <v>1</v>
      </c>
      <c r="GU63" s="248">
        <v>0</v>
      </c>
      <c r="GV63" s="253">
        <v>0</v>
      </c>
      <c r="GW63" s="253">
        <v>0</v>
      </c>
      <c r="GX63" s="248">
        <v>77256108.740851045</v>
      </c>
      <c r="GY63" s="253">
        <v>1</v>
      </c>
      <c r="GZ63" s="253">
        <v>1.39867918E-2</v>
      </c>
      <c r="HA63" s="248">
        <v>681634.26186660037</v>
      </c>
      <c r="HB63" s="247" t="s">
        <v>488</v>
      </c>
      <c r="HC63" s="247" t="s">
        <v>464</v>
      </c>
      <c r="HD63" s="254">
        <v>0</v>
      </c>
      <c r="HE63" s="254">
        <v>0</v>
      </c>
      <c r="HF63" s="248">
        <v>0</v>
      </c>
      <c r="HG63" s="248">
        <v>681634.26186660037</v>
      </c>
      <c r="HH63" s="253">
        <v>8.6846503430245171E-3</v>
      </c>
      <c r="HI63" s="253">
        <v>0</v>
      </c>
      <c r="HJ63" s="248">
        <v>77937743.002717644</v>
      </c>
      <c r="HK63" s="248">
        <v>6156272.8007104965</v>
      </c>
      <c r="HL63" s="254">
        <v>0</v>
      </c>
      <c r="HM63" s="248">
        <v>0</v>
      </c>
      <c r="HN63" s="248">
        <v>208500</v>
      </c>
      <c r="HO63" s="248">
        <v>341000</v>
      </c>
      <c r="HP63" s="248">
        <v>0</v>
      </c>
      <c r="HQ63" s="248">
        <v>78487243.002717644</v>
      </c>
      <c r="HR63" s="253">
        <v>0.77539917001183534</v>
      </c>
      <c r="HS63" s="253">
        <v>0.92453509586721938</v>
      </c>
      <c r="HT63" s="247" t="s">
        <v>498</v>
      </c>
      <c r="HU63" s="255">
        <v>1.2245652400002862</v>
      </c>
      <c r="HV63" s="14">
        <v>1263195.94</v>
      </c>
      <c r="HW63" s="14">
        <v>77224047.062717646</v>
      </c>
    </row>
    <row r="64" spans="1:231" x14ac:dyDescent="0.4">
      <c r="A64" s="18">
        <v>886</v>
      </c>
      <c r="B64" s="19" t="s">
        <v>347</v>
      </c>
      <c r="C64" s="19">
        <v>10003570</v>
      </c>
      <c r="D64" s="20">
        <v>4265</v>
      </c>
      <c r="E64" s="20">
        <v>5321</v>
      </c>
      <c r="F64" s="20">
        <v>5831</v>
      </c>
      <c r="G64" s="20">
        <v>5525</v>
      </c>
      <c r="H64" s="155"/>
      <c r="I64" s="247" t="s">
        <v>464</v>
      </c>
      <c r="J64" s="247">
        <v>0</v>
      </c>
      <c r="K64" s="248">
        <v>3192</v>
      </c>
      <c r="L64" s="249">
        <v>126963.41666666667</v>
      </c>
      <c r="M64" s="248">
        <v>405267226</v>
      </c>
      <c r="N64" s="250">
        <v>0.36553556682861493</v>
      </c>
      <c r="O64" s="250">
        <v>0</v>
      </c>
      <c r="P64" s="248">
        <v>4500.5</v>
      </c>
      <c r="Q64" s="249">
        <v>55918.416666666664</v>
      </c>
      <c r="R64" s="248">
        <v>251660834.20833331</v>
      </c>
      <c r="S64" s="250">
        <v>0.22698846533646222</v>
      </c>
      <c r="T64" s="250">
        <v>0</v>
      </c>
      <c r="U64" s="251">
        <v>5077.5</v>
      </c>
      <c r="V64" s="251">
        <v>34634.75</v>
      </c>
      <c r="W64" s="251">
        <v>175857943.125</v>
      </c>
      <c r="X64" s="250">
        <v>0.15861715134475543</v>
      </c>
      <c r="Y64" s="250">
        <v>0</v>
      </c>
      <c r="Z64" s="248">
        <v>832786003.33333325</v>
      </c>
      <c r="AA64" s="248">
        <v>470.33</v>
      </c>
      <c r="AB64" s="248">
        <v>470.33</v>
      </c>
      <c r="AC64" s="252">
        <v>28719.242817548089</v>
      </c>
      <c r="AD64" s="252">
        <v>17225.060690494254</v>
      </c>
      <c r="AE64" s="248">
        <v>21608984.268937554</v>
      </c>
      <c r="AF64" s="253">
        <v>0</v>
      </c>
      <c r="AG64" s="253">
        <v>0</v>
      </c>
      <c r="AH64" s="248">
        <v>345</v>
      </c>
      <c r="AI64" s="248">
        <v>627</v>
      </c>
      <c r="AJ64" s="252">
        <v>30249.220973910531</v>
      </c>
      <c r="AK64" s="252">
        <v>21130.795138831905</v>
      </c>
      <c r="AL64" s="248">
        <v>23684989.78804674</v>
      </c>
      <c r="AM64" s="253">
        <v>1</v>
      </c>
      <c r="AN64" s="253">
        <v>1</v>
      </c>
      <c r="AO64" s="248">
        <v>220.16</v>
      </c>
      <c r="AP64" s="248">
        <v>320.23</v>
      </c>
      <c r="AQ64" s="252">
        <v>16084.211151801443</v>
      </c>
      <c r="AR64" s="252">
        <v>11118.018080905626</v>
      </c>
      <c r="AS64" s="248">
        <v>7101422.8572290139</v>
      </c>
      <c r="AT64" s="253">
        <v>1</v>
      </c>
      <c r="AU64" s="253">
        <v>1</v>
      </c>
      <c r="AV64" s="248">
        <v>270.19</v>
      </c>
      <c r="AW64" s="248">
        <v>425.3</v>
      </c>
      <c r="AX64" s="252">
        <v>9996.3422284853004</v>
      </c>
      <c r="AY64" s="252">
        <v>6851.1875292179548</v>
      </c>
      <c r="AZ64" s="248">
        <v>5614721.7628908399</v>
      </c>
      <c r="BA64" s="253">
        <v>1</v>
      </c>
      <c r="BB64" s="253">
        <v>1</v>
      </c>
      <c r="BC64" s="248">
        <v>420.3</v>
      </c>
      <c r="BD64" s="248">
        <v>595.41999999999996</v>
      </c>
      <c r="BE64" s="252">
        <v>6022.2128785006444</v>
      </c>
      <c r="BF64" s="252">
        <v>4180.3544311872547</v>
      </c>
      <c r="BG64" s="248">
        <v>5020202.7082513357</v>
      </c>
      <c r="BH64" s="253">
        <v>1</v>
      </c>
      <c r="BI64" s="253">
        <v>1</v>
      </c>
      <c r="BJ64" s="248">
        <v>460.33</v>
      </c>
      <c r="BK64" s="248">
        <v>650.46</v>
      </c>
      <c r="BL64" s="252">
        <v>6284.1646310796732</v>
      </c>
      <c r="BM64" s="252">
        <v>4322.5639146371605</v>
      </c>
      <c r="BN64" s="248">
        <v>5704444.4285397939</v>
      </c>
      <c r="BO64" s="253">
        <v>1</v>
      </c>
      <c r="BP64" s="253">
        <v>1</v>
      </c>
      <c r="BQ64" s="248">
        <v>490.35</v>
      </c>
      <c r="BR64" s="248">
        <v>700.5</v>
      </c>
      <c r="BS64" s="252">
        <v>8478.6096363053894</v>
      </c>
      <c r="BT64" s="252">
        <v>5298.765350918301</v>
      </c>
      <c r="BU64" s="248">
        <v>7869271.3634806182</v>
      </c>
      <c r="BV64" s="253">
        <v>1</v>
      </c>
      <c r="BW64" s="253">
        <v>1</v>
      </c>
      <c r="BX64" s="248">
        <v>640.45000000000005</v>
      </c>
      <c r="BY64" s="248">
        <v>890.63</v>
      </c>
      <c r="BZ64" s="252">
        <v>2395.3677377449508</v>
      </c>
      <c r="CA64" s="252">
        <v>1502.2920174424364</v>
      </c>
      <c r="CB64" s="248">
        <v>2872099.607133511</v>
      </c>
      <c r="CC64" s="253">
        <v>1</v>
      </c>
      <c r="CD64" s="253">
        <v>1</v>
      </c>
      <c r="CE64" s="248">
        <v>79476136.784509391</v>
      </c>
      <c r="CF64" s="253">
        <v>7.1684441388493059E-2</v>
      </c>
      <c r="CG64" s="248">
        <v>0</v>
      </c>
      <c r="CH64" s="249">
        <v>1154.0726141798536</v>
      </c>
      <c r="CI64" s="248">
        <v>0</v>
      </c>
      <c r="CJ64" s="250">
        <v>0</v>
      </c>
      <c r="CK64" s="250">
        <v>0</v>
      </c>
      <c r="CL64" s="247" t="s">
        <v>466</v>
      </c>
      <c r="CM64" s="248">
        <v>565.4</v>
      </c>
      <c r="CN64" s="249">
        <v>9448.069583971992</v>
      </c>
      <c r="CO64" s="248">
        <v>5341938.5427777637</v>
      </c>
      <c r="CP64" s="250">
        <v>1</v>
      </c>
      <c r="CQ64" s="247" t="s">
        <v>467</v>
      </c>
      <c r="CR64" s="248">
        <v>1531.09</v>
      </c>
      <c r="CS64" s="249">
        <v>1286.9240437048022</v>
      </c>
      <c r="CT64" s="248">
        <v>1970396.5340759854</v>
      </c>
      <c r="CU64" s="250">
        <v>1</v>
      </c>
      <c r="CV64" s="250">
        <v>6.5954470918862277E-3</v>
      </c>
      <c r="CW64" s="248">
        <v>0</v>
      </c>
      <c r="CX64" s="248">
        <v>0</v>
      </c>
      <c r="CY64" s="251">
        <v>1358.3828956278326</v>
      </c>
      <c r="CZ64" s="251">
        <v>152.19354403951957</v>
      </c>
      <c r="DA64" s="248">
        <v>0</v>
      </c>
      <c r="DB64" s="254">
        <v>0</v>
      </c>
      <c r="DC64" s="254">
        <v>0</v>
      </c>
      <c r="DD64" s="254">
        <v>0</v>
      </c>
      <c r="DE64" s="248">
        <v>7312335.0768537493</v>
      </c>
      <c r="DF64" s="248">
        <v>1130.8</v>
      </c>
      <c r="DG64" s="250">
        <v>0.24011989655204324</v>
      </c>
      <c r="DH64" s="252">
        <v>30486.442475893964</v>
      </c>
      <c r="DI64" s="248">
        <v>34474069.151740894</v>
      </c>
      <c r="DJ64" s="254">
        <v>1</v>
      </c>
      <c r="DK64" s="250">
        <v>0.64527133999999997</v>
      </c>
      <c r="DL64" s="250">
        <v>0.64527133999999997</v>
      </c>
      <c r="DM64" s="250">
        <v>0.64527133999999997</v>
      </c>
      <c r="DN64" s="250">
        <v>0.63585522999999999</v>
      </c>
      <c r="DO64" s="250">
        <v>0.58045405000000005</v>
      </c>
      <c r="DP64" s="248">
        <v>1711.21</v>
      </c>
      <c r="DQ64" s="250">
        <v>0.1826541682086576</v>
      </c>
      <c r="DR64" s="250">
        <v>0.18168184988377403</v>
      </c>
      <c r="DS64" s="250">
        <v>0.1816460923037661</v>
      </c>
      <c r="DT64" s="250">
        <v>0.18466065409920659</v>
      </c>
      <c r="DU64" s="250">
        <v>0.18121458250395828</v>
      </c>
      <c r="DV64" s="252">
        <v>16514.5779232348</v>
      </c>
      <c r="DW64" s="248">
        <v>28259910.888018623</v>
      </c>
      <c r="DX64" s="254">
        <v>1</v>
      </c>
      <c r="DY64" s="248">
        <v>62733980.039759517</v>
      </c>
      <c r="DZ64" s="250">
        <v>5.6583655134374244E-2</v>
      </c>
      <c r="EA64" s="248">
        <v>121386.12</v>
      </c>
      <c r="EB64" s="248">
        <v>121386.12</v>
      </c>
      <c r="EC64" s="248">
        <v>67976227.199999377</v>
      </c>
      <c r="ED64" s="253">
        <v>6.1311961950810408E-2</v>
      </c>
      <c r="EE64" s="253">
        <v>5.1922506803638677E-2</v>
      </c>
      <c r="EF64" s="253">
        <v>4.64679371233849E-2</v>
      </c>
      <c r="EG64" s="248">
        <v>55039.05</v>
      </c>
      <c r="EH64" s="248">
        <v>80056.800000000003</v>
      </c>
      <c r="EI64" s="248">
        <v>80056.800000000003</v>
      </c>
      <c r="EJ64" s="248">
        <v>80056.800000000003</v>
      </c>
      <c r="EK64" s="248">
        <v>1999661.4258629831</v>
      </c>
      <c r="EL64" s="254">
        <v>1.8036182693148294E-3</v>
      </c>
      <c r="EM64" s="254">
        <v>0</v>
      </c>
      <c r="EN64" s="254">
        <v>0</v>
      </c>
      <c r="EO64" s="247">
        <v>2</v>
      </c>
      <c r="EP64" s="247">
        <v>3</v>
      </c>
      <c r="EQ64" s="247">
        <v>2</v>
      </c>
      <c r="ER64" s="247">
        <v>2</v>
      </c>
      <c r="ES64" s="247">
        <v>21.4</v>
      </c>
      <c r="ET64" s="247">
        <v>120</v>
      </c>
      <c r="EU64" s="247">
        <v>69.2</v>
      </c>
      <c r="EV64" s="247">
        <v>62.5</v>
      </c>
      <c r="EW64" s="247" t="s">
        <v>477</v>
      </c>
      <c r="EX64" s="247" t="s">
        <v>477</v>
      </c>
      <c r="EY64" s="247" t="s">
        <v>477</v>
      </c>
      <c r="EZ64" s="247" t="s">
        <v>477</v>
      </c>
      <c r="FA64" s="247" t="s">
        <v>479</v>
      </c>
      <c r="FB64" s="247" t="s">
        <v>479</v>
      </c>
      <c r="FC64" s="247" t="s">
        <v>479</v>
      </c>
      <c r="FD64" s="247" t="s">
        <v>479</v>
      </c>
      <c r="FE64" s="248">
        <v>5718297.9406356504</v>
      </c>
      <c r="FF64" s="253">
        <v>5.1576864471768406E-3</v>
      </c>
      <c r="FG64" s="248">
        <v>99000</v>
      </c>
      <c r="FH64" s="253">
        <v>8.9294220687939063E-5</v>
      </c>
      <c r="FI64" s="254">
        <v>0</v>
      </c>
      <c r="FJ64" s="248">
        <v>12127634.74636066</v>
      </c>
      <c r="FK64" s="253">
        <v>1.0938663570345926E-2</v>
      </c>
      <c r="FL64" s="254">
        <v>0</v>
      </c>
      <c r="FM64" s="248">
        <v>10399073.872480249</v>
      </c>
      <c r="FN64" s="253">
        <v>9.3795676496912367E-3</v>
      </c>
      <c r="FO64" s="254">
        <v>0</v>
      </c>
      <c r="FP64" s="247" t="s">
        <v>489</v>
      </c>
      <c r="FQ64" s="248">
        <v>0</v>
      </c>
      <c r="FR64" s="253">
        <v>0</v>
      </c>
      <c r="FS64" s="254">
        <v>5.1922506803638677E-2</v>
      </c>
      <c r="FT64" s="254">
        <v>4.64679371233849E-2</v>
      </c>
      <c r="FU64" s="247" t="s">
        <v>490</v>
      </c>
      <c r="FV64" s="248">
        <v>0</v>
      </c>
      <c r="FW64" s="253">
        <v>0</v>
      </c>
      <c r="FX64" s="254">
        <v>0</v>
      </c>
      <c r="FY64" s="247" t="s">
        <v>548</v>
      </c>
      <c r="FZ64" s="248">
        <v>85970</v>
      </c>
      <c r="GA64" s="253">
        <v>7.7541658106486077E-5</v>
      </c>
      <c r="GB64" s="254">
        <v>0</v>
      </c>
      <c r="GC64" s="247" t="s">
        <v>549</v>
      </c>
      <c r="GD64" s="248">
        <v>33357</v>
      </c>
      <c r="GE64" s="253">
        <v>3.0086740600884682E-5</v>
      </c>
      <c r="GF64" s="254">
        <v>0</v>
      </c>
      <c r="GG64" s="247" t="s">
        <v>493</v>
      </c>
      <c r="GH64" s="248">
        <v>0</v>
      </c>
      <c r="GI64" s="253">
        <v>0</v>
      </c>
      <c r="GJ64" s="254">
        <v>0</v>
      </c>
      <c r="GK64" s="247" t="s">
        <v>494</v>
      </c>
      <c r="GL64" s="248">
        <v>0</v>
      </c>
      <c r="GM64" s="253">
        <v>0</v>
      </c>
      <c r="GN64" s="254">
        <v>0</v>
      </c>
      <c r="GO64" s="247" t="s">
        <v>495</v>
      </c>
      <c r="GP64" s="248">
        <v>0</v>
      </c>
      <c r="GQ64" s="253">
        <v>0</v>
      </c>
      <c r="GR64" s="254">
        <v>0</v>
      </c>
      <c r="GS64" s="248">
        <v>1080747677.4197948</v>
      </c>
      <c r="GT64" s="253">
        <v>0.97479314763132052</v>
      </c>
      <c r="GU64" s="248">
        <v>27946695.377076399</v>
      </c>
      <c r="GV64" s="253">
        <v>2.5206852368679457E-2</v>
      </c>
      <c r="GW64" s="253">
        <v>1</v>
      </c>
      <c r="GX64" s="248">
        <v>1108694372.7968712</v>
      </c>
      <c r="GY64" s="253">
        <v>1</v>
      </c>
      <c r="GZ64" s="253">
        <v>5.0000000000000001E-3</v>
      </c>
      <c r="HA64" s="248">
        <v>412095.61882533121</v>
      </c>
      <c r="HB64" s="247" t="s">
        <v>488</v>
      </c>
      <c r="HC64" s="247" t="s">
        <v>464</v>
      </c>
      <c r="HD64" s="254">
        <v>0</v>
      </c>
      <c r="HE64" s="254">
        <v>0</v>
      </c>
      <c r="HF64" s="248">
        <v>0</v>
      </c>
      <c r="HG64" s="248">
        <v>412095.61882533121</v>
      </c>
      <c r="HH64" s="253">
        <v>3.6826896440415061E-4</v>
      </c>
      <c r="HI64" s="253">
        <v>1</v>
      </c>
      <c r="HJ64" s="248">
        <v>1109106468.4156966</v>
      </c>
      <c r="HK64" s="248">
        <v>160398630.53905448</v>
      </c>
      <c r="HL64" s="254">
        <v>0</v>
      </c>
      <c r="HM64" s="248">
        <v>0</v>
      </c>
      <c r="HN64" s="248">
        <v>8900721.0500000007</v>
      </c>
      <c r="HO64" s="248">
        <v>1000000</v>
      </c>
      <c r="HP64" s="248">
        <v>0</v>
      </c>
      <c r="HQ64" s="248">
        <v>1119007189.4656966</v>
      </c>
      <c r="HR64" s="253">
        <v>0.7511411835098325</v>
      </c>
      <c r="HS64" s="253">
        <v>0.88600472712458611</v>
      </c>
      <c r="HT64" s="247" t="s">
        <v>498</v>
      </c>
      <c r="HU64" s="255">
        <v>1.3204762315601069</v>
      </c>
      <c r="HV64" s="14">
        <v>12123321.466360662</v>
      </c>
      <c r="HW64" s="14">
        <v>1106883867.999336</v>
      </c>
    </row>
    <row r="65" spans="1:231" x14ac:dyDescent="0.4">
      <c r="A65" s="18">
        <v>810</v>
      </c>
      <c r="B65" s="19" t="s">
        <v>348</v>
      </c>
      <c r="C65" s="19">
        <v>10003198</v>
      </c>
      <c r="D65" s="20">
        <v>4265</v>
      </c>
      <c r="E65" s="20">
        <v>5321</v>
      </c>
      <c r="F65" s="20">
        <v>5831</v>
      </c>
      <c r="G65" s="20">
        <v>5525</v>
      </c>
      <c r="H65" s="155"/>
      <c r="I65" s="247" t="s">
        <v>464</v>
      </c>
      <c r="J65" s="247">
        <v>0</v>
      </c>
      <c r="K65" s="248">
        <v>3217</v>
      </c>
      <c r="L65" s="249">
        <v>23036</v>
      </c>
      <c r="M65" s="248">
        <v>74106812</v>
      </c>
      <c r="N65" s="250">
        <v>0.35834488812811344</v>
      </c>
      <c r="O65" s="250">
        <v>0.02</v>
      </c>
      <c r="P65" s="248">
        <v>4536</v>
      </c>
      <c r="Q65" s="249">
        <v>9254</v>
      </c>
      <c r="R65" s="248">
        <v>41976144</v>
      </c>
      <c r="S65" s="250">
        <v>0.20297643657548753</v>
      </c>
      <c r="T65" s="250">
        <v>0.02</v>
      </c>
      <c r="U65" s="251">
        <v>5112</v>
      </c>
      <c r="V65" s="251">
        <v>5638</v>
      </c>
      <c r="W65" s="251">
        <v>28821456</v>
      </c>
      <c r="X65" s="250">
        <v>0.13936669446810562</v>
      </c>
      <c r="Y65" s="250">
        <v>0.02</v>
      </c>
      <c r="Z65" s="248">
        <v>144904412</v>
      </c>
      <c r="AA65" s="248">
        <v>470</v>
      </c>
      <c r="AB65" s="248">
        <v>470</v>
      </c>
      <c r="AC65" s="252">
        <v>7630.1294718909712</v>
      </c>
      <c r="AD65" s="252">
        <v>4475</v>
      </c>
      <c r="AE65" s="248">
        <v>5689410.8517887564</v>
      </c>
      <c r="AF65" s="253">
        <v>0.15</v>
      </c>
      <c r="AG65" s="253">
        <v>0.15</v>
      </c>
      <c r="AH65" s="248">
        <v>590</v>
      </c>
      <c r="AI65" s="248">
        <v>865</v>
      </c>
      <c r="AJ65" s="252">
        <v>8055.2742759795574</v>
      </c>
      <c r="AK65" s="252">
        <v>5406.0000000000018</v>
      </c>
      <c r="AL65" s="248">
        <v>9428801.8228279408</v>
      </c>
      <c r="AM65" s="253">
        <v>0.15</v>
      </c>
      <c r="AN65" s="253">
        <v>0.15</v>
      </c>
      <c r="AO65" s="248">
        <v>220</v>
      </c>
      <c r="AP65" s="248">
        <v>320</v>
      </c>
      <c r="AQ65" s="252">
        <v>1032.70278753501</v>
      </c>
      <c r="AR65" s="252">
        <v>604.33053313102482</v>
      </c>
      <c r="AS65" s="248">
        <v>420580.38385963015</v>
      </c>
      <c r="AT65" s="253">
        <v>0.15</v>
      </c>
      <c r="AU65" s="253">
        <v>0.15</v>
      </c>
      <c r="AV65" s="248">
        <v>270</v>
      </c>
      <c r="AW65" s="248">
        <v>425</v>
      </c>
      <c r="AX65" s="252">
        <v>2111.2276480615933</v>
      </c>
      <c r="AY65" s="252">
        <v>1337.9277483184196</v>
      </c>
      <c r="AZ65" s="248">
        <v>1138650.7580119586</v>
      </c>
      <c r="BA65" s="253">
        <v>0.15</v>
      </c>
      <c r="BB65" s="253">
        <v>0.15</v>
      </c>
      <c r="BC65" s="248">
        <v>420</v>
      </c>
      <c r="BD65" s="248">
        <v>595</v>
      </c>
      <c r="BE65" s="252">
        <v>1771.9193774160517</v>
      </c>
      <c r="BF65" s="252">
        <v>1138.8165055506709</v>
      </c>
      <c r="BG65" s="248">
        <v>1421801.9593173908</v>
      </c>
      <c r="BH65" s="253">
        <v>0.15</v>
      </c>
      <c r="BI65" s="253">
        <v>0.15</v>
      </c>
      <c r="BJ65" s="248">
        <v>460</v>
      </c>
      <c r="BK65" s="248">
        <v>650</v>
      </c>
      <c r="BL65" s="252">
        <v>975.84173537049367</v>
      </c>
      <c r="BM65" s="252">
        <v>631.76444603092204</v>
      </c>
      <c r="BN65" s="248">
        <v>859534.08819052647</v>
      </c>
      <c r="BO65" s="253">
        <v>0.15</v>
      </c>
      <c r="BP65" s="253">
        <v>0.15</v>
      </c>
      <c r="BQ65" s="248">
        <v>490</v>
      </c>
      <c r="BR65" s="248">
        <v>700</v>
      </c>
      <c r="BS65" s="252">
        <v>4479.9166138423634</v>
      </c>
      <c r="BT65" s="252">
        <v>2810.6988740615611</v>
      </c>
      <c r="BU65" s="248">
        <v>4162648.3526258506</v>
      </c>
      <c r="BV65" s="253">
        <v>0.15</v>
      </c>
      <c r="BW65" s="253">
        <v>0.15</v>
      </c>
      <c r="BX65" s="248">
        <v>640</v>
      </c>
      <c r="BY65" s="248">
        <v>890</v>
      </c>
      <c r="BZ65" s="252">
        <v>6147.6378895965008</v>
      </c>
      <c r="CA65" s="252">
        <v>3748.6204341859325</v>
      </c>
      <c r="CB65" s="248">
        <v>7270760.4357672408</v>
      </c>
      <c r="CC65" s="253">
        <v>0.15</v>
      </c>
      <c r="CD65" s="253">
        <v>0.15</v>
      </c>
      <c r="CE65" s="248">
        <v>30392188.652389295</v>
      </c>
      <c r="CF65" s="253">
        <v>0.14696200185495714</v>
      </c>
      <c r="CG65" s="248">
        <v>0</v>
      </c>
      <c r="CH65" s="249">
        <v>387.99151594185423</v>
      </c>
      <c r="CI65" s="248">
        <v>0</v>
      </c>
      <c r="CJ65" s="250">
        <v>0</v>
      </c>
      <c r="CK65" s="250">
        <v>0</v>
      </c>
      <c r="CL65" s="247" t="s">
        <v>466</v>
      </c>
      <c r="CM65" s="248">
        <v>565</v>
      </c>
      <c r="CN65" s="249">
        <v>2402.986346820192</v>
      </c>
      <c r="CO65" s="248">
        <v>1357687.2859534086</v>
      </c>
      <c r="CP65" s="250">
        <v>0</v>
      </c>
      <c r="CQ65" s="247" t="s">
        <v>467</v>
      </c>
      <c r="CR65" s="248">
        <v>1530</v>
      </c>
      <c r="CS65" s="249">
        <v>335.78405854953826</v>
      </c>
      <c r="CT65" s="248">
        <v>513749.60958079353</v>
      </c>
      <c r="CU65" s="250">
        <v>0</v>
      </c>
      <c r="CV65" s="250">
        <v>9.0493684301117625E-3</v>
      </c>
      <c r="CW65" s="248">
        <v>925</v>
      </c>
      <c r="CX65" s="248">
        <v>1330</v>
      </c>
      <c r="CY65" s="251">
        <v>209.77058294234473</v>
      </c>
      <c r="CZ65" s="251">
        <v>18.794144736842124</v>
      </c>
      <c r="DA65" s="248">
        <v>219034.0017216689</v>
      </c>
      <c r="DB65" s="254">
        <v>1.0591430494028599E-3</v>
      </c>
      <c r="DC65" s="254">
        <v>0.05</v>
      </c>
      <c r="DD65" s="254">
        <v>0.05</v>
      </c>
      <c r="DE65" s="248">
        <v>2090470.897255871</v>
      </c>
      <c r="DF65" s="248">
        <v>1130</v>
      </c>
      <c r="DG65" s="250">
        <v>0.32849934275829423</v>
      </c>
      <c r="DH65" s="252">
        <v>7567.3108597800656</v>
      </c>
      <c r="DI65" s="248">
        <v>8551061.2715514749</v>
      </c>
      <c r="DJ65" s="254">
        <v>1</v>
      </c>
      <c r="DK65" s="250">
        <v>0.64527133999999997</v>
      </c>
      <c r="DL65" s="250">
        <v>0.64527133999999997</v>
      </c>
      <c r="DM65" s="250">
        <v>0.64527133999999997</v>
      </c>
      <c r="DN65" s="250">
        <v>0.63585522999999999</v>
      </c>
      <c r="DO65" s="250">
        <v>0.58045405000000005</v>
      </c>
      <c r="DP65" s="248">
        <v>1710</v>
      </c>
      <c r="DQ65" s="250">
        <v>0.19755304570669524</v>
      </c>
      <c r="DR65" s="250">
        <v>0.19706310648652983</v>
      </c>
      <c r="DS65" s="250">
        <v>0.1985778118462917</v>
      </c>
      <c r="DT65" s="250">
        <v>0.20479103051206718</v>
      </c>
      <c r="DU65" s="250">
        <v>0.21159670161626401</v>
      </c>
      <c r="DV65" s="252">
        <v>3003.0320852627347</v>
      </c>
      <c r="DW65" s="248">
        <v>5135184.8657992762</v>
      </c>
      <c r="DX65" s="254">
        <v>1</v>
      </c>
      <c r="DY65" s="248">
        <v>13686246.137350751</v>
      </c>
      <c r="DZ65" s="250">
        <v>6.6180101513242523E-2</v>
      </c>
      <c r="EA65" s="248">
        <v>121300</v>
      </c>
      <c r="EB65" s="248">
        <v>121300</v>
      </c>
      <c r="EC65" s="248">
        <v>10189200</v>
      </c>
      <c r="ED65" s="253">
        <v>4.9270068912355497E-2</v>
      </c>
      <c r="EE65" s="253">
        <v>0</v>
      </c>
      <c r="EF65" s="253">
        <v>0</v>
      </c>
      <c r="EG65" s="248">
        <v>0</v>
      </c>
      <c r="EH65" s="248">
        <v>0</v>
      </c>
      <c r="EI65" s="248">
        <v>0</v>
      </c>
      <c r="EJ65" s="248">
        <v>0</v>
      </c>
      <c r="EK65" s="248">
        <v>0</v>
      </c>
      <c r="EL65" s="254">
        <v>0</v>
      </c>
      <c r="EM65" s="254">
        <v>0</v>
      </c>
      <c r="EN65" s="254">
        <v>0</v>
      </c>
      <c r="EO65" s="247">
        <v>2</v>
      </c>
      <c r="EP65" s="247">
        <v>3</v>
      </c>
      <c r="EQ65" s="247">
        <v>2</v>
      </c>
      <c r="ER65" s="247">
        <v>2</v>
      </c>
      <c r="ES65" s="247">
        <v>21.4</v>
      </c>
      <c r="ET65" s="247">
        <v>120</v>
      </c>
      <c r="EU65" s="247">
        <v>69.2</v>
      </c>
      <c r="EV65" s="247">
        <v>62.5</v>
      </c>
      <c r="EW65" s="247" t="s">
        <v>464</v>
      </c>
      <c r="EX65" s="247" t="s">
        <v>464</v>
      </c>
      <c r="EY65" s="247" t="s">
        <v>464</v>
      </c>
      <c r="EZ65" s="247" t="s">
        <v>464</v>
      </c>
      <c r="FA65" s="247" t="s">
        <v>479</v>
      </c>
      <c r="FB65" s="247" t="s">
        <v>479</v>
      </c>
      <c r="FC65" s="247" t="s">
        <v>479</v>
      </c>
      <c r="FD65" s="247" t="s">
        <v>479</v>
      </c>
      <c r="FE65" s="248">
        <v>0</v>
      </c>
      <c r="FF65" s="253">
        <v>0</v>
      </c>
      <c r="FG65" s="248">
        <v>61500</v>
      </c>
      <c r="FH65" s="253">
        <v>2.9738441075941811E-4</v>
      </c>
      <c r="FI65" s="254">
        <v>0</v>
      </c>
      <c r="FJ65" s="248">
        <v>1019700.4600000002</v>
      </c>
      <c r="FK65" s="253">
        <v>4.9307808202960594E-3</v>
      </c>
      <c r="FL65" s="254">
        <v>0</v>
      </c>
      <c r="FM65" s="248">
        <v>3044506.9725705804</v>
      </c>
      <c r="FN65" s="253">
        <v>1.4721770928306373E-2</v>
      </c>
      <c r="FO65" s="254">
        <v>0</v>
      </c>
      <c r="FP65" s="247" t="s">
        <v>489</v>
      </c>
      <c r="FQ65" s="248">
        <v>0</v>
      </c>
      <c r="FR65" s="253">
        <v>0</v>
      </c>
      <c r="FS65" s="254">
        <v>0</v>
      </c>
      <c r="FT65" s="254">
        <v>0</v>
      </c>
      <c r="FU65" s="247" t="s">
        <v>490</v>
      </c>
      <c r="FV65" s="248">
        <v>0</v>
      </c>
      <c r="FW65" s="253">
        <v>0</v>
      </c>
      <c r="FX65" s="254">
        <v>0</v>
      </c>
      <c r="FY65" s="247" t="s">
        <v>491</v>
      </c>
      <c r="FZ65" s="248">
        <v>214300</v>
      </c>
      <c r="GA65" s="253">
        <v>1.0362516947275333E-3</v>
      </c>
      <c r="GB65" s="254">
        <v>0</v>
      </c>
      <c r="GC65" s="247" t="s">
        <v>492</v>
      </c>
      <c r="GD65" s="248">
        <v>0</v>
      </c>
      <c r="GE65" s="253">
        <v>0</v>
      </c>
      <c r="GF65" s="254">
        <v>0</v>
      </c>
      <c r="GG65" s="247" t="s">
        <v>493</v>
      </c>
      <c r="GH65" s="248">
        <v>0</v>
      </c>
      <c r="GI65" s="253">
        <v>0</v>
      </c>
      <c r="GJ65" s="254">
        <v>0</v>
      </c>
      <c r="GK65" s="247" t="s">
        <v>494</v>
      </c>
      <c r="GL65" s="248">
        <v>0</v>
      </c>
      <c r="GM65" s="253">
        <v>0</v>
      </c>
      <c r="GN65" s="254">
        <v>0</v>
      </c>
      <c r="GO65" s="247" t="s">
        <v>495</v>
      </c>
      <c r="GP65" s="248">
        <v>0</v>
      </c>
      <c r="GQ65" s="253">
        <v>0</v>
      </c>
      <c r="GR65" s="254">
        <v>0</v>
      </c>
      <c r="GS65" s="248">
        <v>205602525.11956647</v>
      </c>
      <c r="GT65" s="253">
        <v>0.99419489078586565</v>
      </c>
      <c r="GU65" s="248">
        <v>1200514.2292347117</v>
      </c>
      <c r="GV65" s="253">
        <v>5.8051092141343371E-3</v>
      </c>
      <c r="GW65" s="253">
        <v>0</v>
      </c>
      <c r="GX65" s="248">
        <v>206803039.3488012</v>
      </c>
      <c r="GY65" s="253">
        <v>1</v>
      </c>
      <c r="GZ65" s="253">
        <v>0.02</v>
      </c>
      <c r="HA65" s="248">
        <v>1512838.6378023867</v>
      </c>
      <c r="HB65" s="247" t="s">
        <v>488</v>
      </c>
      <c r="HC65" s="247" t="s">
        <v>477</v>
      </c>
      <c r="HD65" s="254">
        <v>3.3989999999999999E-2</v>
      </c>
      <c r="HE65" s="254">
        <v>1</v>
      </c>
      <c r="HF65" s="248">
        <v>-741482.39711709926</v>
      </c>
      <c r="HG65" s="248">
        <v>771356.24068528763</v>
      </c>
      <c r="HH65" s="253">
        <v>3.6952189231572231E-3</v>
      </c>
      <c r="HI65" s="253">
        <v>0</v>
      </c>
      <c r="HJ65" s="248">
        <v>207574395.58948648</v>
      </c>
      <c r="HK65" s="248">
        <v>21154114.375295229</v>
      </c>
      <c r="HL65" s="254">
        <v>0</v>
      </c>
      <c r="HM65" s="248">
        <v>600000</v>
      </c>
      <c r="HN65" s="248">
        <v>1170000</v>
      </c>
      <c r="HO65" s="248">
        <v>0</v>
      </c>
      <c r="HP65" s="248">
        <v>0</v>
      </c>
      <c r="HQ65" s="248">
        <v>208744395.58948648</v>
      </c>
      <c r="HR65" s="253">
        <v>0.70068801917170653</v>
      </c>
      <c r="HS65" s="253">
        <v>0.92393863401942078</v>
      </c>
      <c r="HT65" s="247" t="s">
        <v>498</v>
      </c>
      <c r="HU65" s="255">
        <v>1.3317565912831282</v>
      </c>
      <c r="HV65" s="14">
        <v>1019577.2400000002</v>
      </c>
      <c r="HW65" s="14">
        <v>207724818.34948647</v>
      </c>
    </row>
    <row r="66" spans="1:231" x14ac:dyDescent="0.4">
      <c r="A66" s="18">
        <v>314</v>
      </c>
      <c r="B66" s="19" t="s">
        <v>349</v>
      </c>
      <c r="C66" s="19">
        <v>10005549</v>
      </c>
      <c r="D66" s="20">
        <v>4265</v>
      </c>
      <c r="E66" s="20">
        <v>5321</v>
      </c>
      <c r="F66" s="20">
        <v>5831</v>
      </c>
      <c r="G66" s="20">
        <v>5525</v>
      </c>
      <c r="H66" s="155"/>
      <c r="I66" s="247" t="s">
        <v>464</v>
      </c>
      <c r="J66" s="247">
        <v>0</v>
      </c>
      <c r="K66" s="248">
        <v>3495.4621758246094</v>
      </c>
      <c r="L66" s="249">
        <v>13131.916666666666</v>
      </c>
      <c r="M66" s="248">
        <v>45902118.004414119</v>
      </c>
      <c r="N66" s="250">
        <v>0.37857913124281511</v>
      </c>
      <c r="O66" s="250">
        <v>0.02</v>
      </c>
      <c r="P66" s="248">
        <v>4928.6342634661205</v>
      </c>
      <c r="Q66" s="249">
        <v>6013</v>
      </c>
      <c r="R66" s="248">
        <v>29635877.826221783</v>
      </c>
      <c r="S66" s="250">
        <v>0.24442281465073876</v>
      </c>
      <c r="T66" s="250">
        <v>0</v>
      </c>
      <c r="U66" s="251">
        <v>5554.4925828583036</v>
      </c>
      <c r="V66" s="251">
        <v>3643</v>
      </c>
      <c r="W66" s="251">
        <v>20235016.479352802</v>
      </c>
      <c r="X66" s="250">
        <v>0.16688892130643654</v>
      </c>
      <c r="Y66" s="250">
        <v>0</v>
      </c>
      <c r="Z66" s="248">
        <v>95773012.309988707</v>
      </c>
      <c r="AA66" s="248">
        <v>517.19740000000002</v>
      </c>
      <c r="AB66" s="248">
        <v>517.19740000000002</v>
      </c>
      <c r="AC66" s="252">
        <v>1835.040329768271</v>
      </c>
      <c r="AD66" s="252">
        <v>1225.9999999999991</v>
      </c>
      <c r="AE66" s="248">
        <v>1583162.0998512921</v>
      </c>
      <c r="AF66" s="253">
        <v>0.21</v>
      </c>
      <c r="AG66" s="253">
        <v>0.21</v>
      </c>
      <c r="AH66" s="248">
        <v>649.24779999999998</v>
      </c>
      <c r="AI66" s="248">
        <v>951.86329999999998</v>
      </c>
      <c r="AJ66" s="252">
        <v>1965.176024955437</v>
      </c>
      <c r="AK66" s="252">
        <v>1601.9999999999995</v>
      </c>
      <c r="AL66" s="248">
        <v>2800771.2174150618</v>
      </c>
      <c r="AM66" s="253">
        <v>0.21</v>
      </c>
      <c r="AN66" s="253">
        <v>0.21</v>
      </c>
      <c r="AO66" s="248">
        <v>242.0924</v>
      </c>
      <c r="AP66" s="248">
        <v>352.13439999999997</v>
      </c>
      <c r="AQ66" s="252">
        <v>1804.2607327582198</v>
      </c>
      <c r="AR66" s="252">
        <v>1112.0959264126145</v>
      </c>
      <c r="AS66" s="248">
        <v>828405.04280894622</v>
      </c>
      <c r="AT66" s="253">
        <v>0</v>
      </c>
      <c r="AU66" s="253">
        <v>0</v>
      </c>
      <c r="AV66" s="248">
        <v>297.11340000000001</v>
      </c>
      <c r="AW66" s="248">
        <v>467.67849999999999</v>
      </c>
      <c r="AX66" s="252">
        <v>254.74106616619437</v>
      </c>
      <c r="AY66" s="252">
        <v>298.04862023653089</v>
      </c>
      <c r="AZ66" s="248">
        <v>215077.91592755337</v>
      </c>
      <c r="BA66" s="253">
        <v>0</v>
      </c>
      <c r="BB66" s="253">
        <v>0</v>
      </c>
      <c r="BC66" s="248">
        <v>462.1764</v>
      </c>
      <c r="BD66" s="248">
        <v>654.74990000000003</v>
      </c>
      <c r="BE66" s="252">
        <v>15.010050251256288</v>
      </c>
      <c r="BF66" s="252">
        <v>41.011826544021062</v>
      </c>
      <c r="BG66" s="248">
        <v>33789.780317459867</v>
      </c>
      <c r="BH66" s="253">
        <v>0</v>
      </c>
      <c r="BI66" s="253">
        <v>0</v>
      </c>
      <c r="BJ66" s="248">
        <v>506.19319999999999</v>
      </c>
      <c r="BK66" s="248">
        <v>715.27300000000002</v>
      </c>
      <c r="BL66" s="252">
        <v>208.57649176494763</v>
      </c>
      <c r="BM66" s="252">
        <v>146.02102496714849</v>
      </c>
      <c r="BN66" s="248">
        <v>210024.89840259971</v>
      </c>
      <c r="BO66" s="253">
        <v>0</v>
      </c>
      <c r="BP66" s="253">
        <v>0</v>
      </c>
      <c r="BQ66" s="248">
        <v>539.20579999999995</v>
      </c>
      <c r="BR66" s="248">
        <v>770.29399999999998</v>
      </c>
      <c r="BS66" s="252">
        <v>6.0072289156626484</v>
      </c>
      <c r="BT66" s="252">
        <v>24.017082785808171</v>
      </c>
      <c r="BU66" s="248">
        <v>21739.347440664329</v>
      </c>
      <c r="BV66" s="253">
        <v>0</v>
      </c>
      <c r="BW66" s="253">
        <v>0</v>
      </c>
      <c r="BX66" s="248">
        <v>704.26879999999994</v>
      </c>
      <c r="BY66" s="248">
        <v>979.37379999999996</v>
      </c>
      <c r="BZ66" s="252">
        <v>0</v>
      </c>
      <c r="CA66" s="252">
        <v>0</v>
      </c>
      <c r="CB66" s="248">
        <v>0</v>
      </c>
      <c r="CC66" s="253">
        <v>0</v>
      </c>
      <c r="CD66" s="253">
        <v>0</v>
      </c>
      <c r="CE66" s="248">
        <v>5692970.3021635786</v>
      </c>
      <c r="CF66" s="253">
        <v>4.6952947813366223E-2</v>
      </c>
      <c r="CG66" s="248">
        <v>0</v>
      </c>
      <c r="CH66" s="249">
        <v>29.601077185682453</v>
      </c>
      <c r="CI66" s="248">
        <v>0</v>
      </c>
      <c r="CJ66" s="250">
        <v>0</v>
      </c>
      <c r="CK66" s="250">
        <v>0</v>
      </c>
      <c r="CL66" s="247" t="s">
        <v>466</v>
      </c>
      <c r="CM66" s="248">
        <v>621.7373</v>
      </c>
      <c r="CN66" s="249">
        <v>2701.5295135798642</v>
      </c>
      <c r="CO66" s="248">
        <v>1679641.665643458</v>
      </c>
      <c r="CP66" s="250">
        <v>0</v>
      </c>
      <c r="CQ66" s="247" t="s">
        <v>467</v>
      </c>
      <c r="CR66" s="248">
        <v>1683.6425999999999</v>
      </c>
      <c r="CS66" s="249">
        <v>404.10621568705199</v>
      </c>
      <c r="CT66" s="248">
        <v>680370.43965550896</v>
      </c>
      <c r="CU66" s="250">
        <v>0</v>
      </c>
      <c r="CV66" s="250">
        <v>1.9464272486526494E-2</v>
      </c>
      <c r="CW66" s="248">
        <v>1017.8884999999999</v>
      </c>
      <c r="CX66" s="248">
        <v>1463.5585999999998</v>
      </c>
      <c r="CY66" s="251">
        <v>38.800000000000139</v>
      </c>
      <c r="CZ66" s="251">
        <v>9.2087234042552879</v>
      </c>
      <c r="DA66" s="248">
        <v>52971.580133319236</v>
      </c>
      <c r="DB66" s="254">
        <v>4.368847377696755E-4</v>
      </c>
      <c r="DC66" s="254">
        <v>0</v>
      </c>
      <c r="DD66" s="254">
        <v>0</v>
      </c>
      <c r="DE66" s="248">
        <v>2412983.6854322865</v>
      </c>
      <c r="DF66" s="248">
        <v>1243.4746</v>
      </c>
      <c r="DG66" s="250">
        <v>0.23904242311757481</v>
      </c>
      <c r="DH66" s="252">
        <v>3139.0851801780659</v>
      </c>
      <c r="DI66" s="248">
        <v>3903372.6887878487</v>
      </c>
      <c r="DJ66" s="254">
        <v>1</v>
      </c>
      <c r="DK66" s="250">
        <v>0.64527133999999997</v>
      </c>
      <c r="DL66" s="250">
        <v>0.64527133999999997</v>
      </c>
      <c r="DM66" s="250">
        <v>0.64527133999999997</v>
      </c>
      <c r="DN66" s="250">
        <v>0.63585522999999999</v>
      </c>
      <c r="DO66" s="250">
        <v>0.58045405000000005</v>
      </c>
      <c r="DP66" s="248">
        <v>1881.7182</v>
      </c>
      <c r="DQ66" s="250">
        <v>0.16758325232730825</v>
      </c>
      <c r="DR66" s="250">
        <v>0.16587057165215141</v>
      </c>
      <c r="DS66" s="250">
        <v>0.16459791386051423</v>
      </c>
      <c r="DT66" s="250">
        <v>0.16212579078403044</v>
      </c>
      <c r="DU66" s="250">
        <v>0.17319481134725162</v>
      </c>
      <c r="DV66" s="252">
        <v>1608.5232275119024</v>
      </c>
      <c r="DW66" s="248">
        <v>3026787.4323318875</v>
      </c>
      <c r="DX66" s="254">
        <v>1</v>
      </c>
      <c r="DY66" s="248">
        <v>6930160.1211197358</v>
      </c>
      <c r="DZ66" s="250">
        <v>5.7156708929527296E-2</v>
      </c>
      <c r="EA66" s="248">
        <v>175000</v>
      </c>
      <c r="EB66" s="248">
        <v>175000</v>
      </c>
      <c r="EC66" s="248">
        <v>8050000</v>
      </c>
      <c r="ED66" s="253">
        <v>6.6392622802538145E-2</v>
      </c>
      <c r="EE66" s="253">
        <v>0</v>
      </c>
      <c r="EF66" s="253">
        <v>0</v>
      </c>
      <c r="EG66" s="248">
        <v>0</v>
      </c>
      <c r="EH66" s="248">
        <v>0</v>
      </c>
      <c r="EI66" s="248">
        <v>0</v>
      </c>
      <c r="EJ66" s="248">
        <v>0</v>
      </c>
      <c r="EK66" s="248">
        <v>0</v>
      </c>
      <c r="EL66" s="254">
        <v>0</v>
      </c>
      <c r="EM66" s="254">
        <v>0</v>
      </c>
      <c r="EN66" s="254">
        <v>0</v>
      </c>
      <c r="EO66" s="247">
        <v>2</v>
      </c>
      <c r="EP66" s="247">
        <v>3</v>
      </c>
      <c r="EQ66" s="247">
        <v>2</v>
      </c>
      <c r="ER66" s="247">
        <v>2</v>
      </c>
      <c r="ES66" s="247">
        <v>21.4</v>
      </c>
      <c r="ET66" s="247">
        <v>120</v>
      </c>
      <c r="EU66" s="247">
        <v>69.2</v>
      </c>
      <c r="EV66" s="247">
        <v>62.5</v>
      </c>
      <c r="EW66" s="247" t="s">
        <v>477</v>
      </c>
      <c r="EX66" s="247" t="s">
        <v>477</v>
      </c>
      <c r="EY66" s="247" t="s">
        <v>477</v>
      </c>
      <c r="EZ66" s="247" t="s">
        <v>477</v>
      </c>
      <c r="FA66" s="247" t="s">
        <v>479</v>
      </c>
      <c r="FB66" s="247" t="s">
        <v>479</v>
      </c>
      <c r="FC66" s="247" t="s">
        <v>479</v>
      </c>
      <c r="FD66" s="247" t="s">
        <v>479</v>
      </c>
      <c r="FE66" s="248">
        <v>0</v>
      </c>
      <c r="FF66" s="253">
        <v>0</v>
      </c>
      <c r="FG66" s="248">
        <v>85378</v>
      </c>
      <c r="FH66" s="253">
        <v>7.0415768318448475E-4</v>
      </c>
      <c r="FI66" s="254">
        <v>0</v>
      </c>
      <c r="FJ66" s="248">
        <v>2162689.1623999998</v>
      </c>
      <c r="FK66" s="253">
        <v>1.7836845440790106E-2</v>
      </c>
      <c r="FL66" s="254">
        <v>0</v>
      </c>
      <c r="FM66" s="248">
        <v>0</v>
      </c>
      <c r="FN66" s="253">
        <v>0</v>
      </c>
      <c r="FO66" s="254">
        <v>0</v>
      </c>
      <c r="FP66" s="247" t="s">
        <v>489</v>
      </c>
      <c r="FQ66" s="248">
        <v>0</v>
      </c>
      <c r="FR66" s="253">
        <v>0</v>
      </c>
      <c r="FS66" s="254">
        <v>0</v>
      </c>
      <c r="FT66" s="254">
        <v>0</v>
      </c>
      <c r="FU66" s="247" t="s">
        <v>490</v>
      </c>
      <c r="FV66" s="248">
        <v>0</v>
      </c>
      <c r="FW66" s="253">
        <v>0</v>
      </c>
      <c r="FX66" s="254">
        <v>0</v>
      </c>
      <c r="FY66" s="247" t="s">
        <v>491</v>
      </c>
      <c r="FZ66" s="248">
        <v>58068</v>
      </c>
      <c r="GA66" s="253">
        <v>4.7891761750283048E-4</v>
      </c>
      <c r="GB66" s="254">
        <v>0</v>
      </c>
      <c r="GC66" s="247" t="s">
        <v>492</v>
      </c>
      <c r="GD66" s="248">
        <v>0</v>
      </c>
      <c r="GE66" s="253">
        <v>0</v>
      </c>
      <c r="GF66" s="254">
        <v>0</v>
      </c>
      <c r="GG66" s="247" t="s">
        <v>493</v>
      </c>
      <c r="GH66" s="248">
        <v>0</v>
      </c>
      <c r="GI66" s="253">
        <v>0</v>
      </c>
      <c r="GJ66" s="254">
        <v>0</v>
      </c>
      <c r="GK66" s="247" t="s">
        <v>494</v>
      </c>
      <c r="GL66" s="248">
        <v>0</v>
      </c>
      <c r="GM66" s="253">
        <v>0</v>
      </c>
      <c r="GN66" s="254">
        <v>0</v>
      </c>
      <c r="GO66" s="247" t="s">
        <v>495</v>
      </c>
      <c r="GP66" s="248">
        <v>0</v>
      </c>
      <c r="GQ66" s="253">
        <v>0</v>
      </c>
      <c r="GR66" s="254">
        <v>0</v>
      </c>
      <c r="GS66" s="248">
        <v>121165261.58110431</v>
      </c>
      <c r="GT66" s="253">
        <v>0.99931422471119569</v>
      </c>
      <c r="GU66" s="248">
        <v>83149.163895706646</v>
      </c>
      <c r="GV66" s="253">
        <v>6.8577528880423293E-4</v>
      </c>
      <c r="GW66" s="253">
        <v>0</v>
      </c>
      <c r="GX66" s="248">
        <v>121248410.74500002</v>
      </c>
      <c r="GY66" s="253">
        <v>1</v>
      </c>
      <c r="GZ66" s="253">
        <v>5.0000000000000001E-3</v>
      </c>
      <c r="HA66" s="248">
        <v>208294.91001773532</v>
      </c>
      <c r="HB66" s="247" t="s">
        <v>488</v>
      </c>
      <c r="HC66" s="247" t="s">
        <v>477</v>
      </c>
      <c r="HD66" s="254">
        <v>4.171682572210561E-2</v>
      </c>
      <c r="HE66" s="254">
        <v>1</v>
      </c>
      <c r="HF66" s="248">
        <v>-208294.91001773535</v>
      </c>
      <c r="HG66" s="248">
        <v>-1.8189894035458565E-12</v>
      </c>
      <c r="HH66" s="253">
        <v>-1.4977465677711584E-20</v>
      </c>
      <c r="HI66" s="253">
        <v>0</v>
      </c>
      <c r="HJ66" s="248">
        <v>121248410.74500002</v>
      </c>
      <c r="HK66" s="248">
        <v>8768828.4778339509</v>
      </c>
      <c r="HL66" s="254">
        <v>0</v>
      </c>
      <c r="HM66" s="248">
        <v>0</v>
      </c>
      <c r="HN66" s="248">
        <v>200000</v>
      </c>
      <c r="HO66" s="248">
        <v>0</v>
      </c>
      <c r="HP66" s="248">
        <v>0</v>
      </c>
      <c r="HQ66" s="248">
        <v>121448410.74500002</v>
      </c>
      <c r="HR66" s="253">
        <v>0.78989086719999047</v>
      </c>
      <c r="HS66" s="253">
        <v>0.91390168116718007</v>
      </c>
      <c r="HT66" s="247" t="s">
        <v>498</v>
      </c>
      <c r="HU66" s="255">
        <v>1.2949352630396316</v>
      </c>
      <c r="HV66" s="14">
        <v>2162689.1623999998</v>
      </c>
      <c r="HW66" s="14">
        <v>119285721.58260003</v>
      </c>
    </row>
    <row r="67" spans="1:231" x14ac:dyDescent="0.4">
      <c r="A67" s="18">
        <v>382</v>
      </c>
      <c r="B67" s="19" t="s">
        <v>350</v>
      </c>
      <c r="C67" s="19">
        <v>10003692</v>
      </c>
      <c r="D67" s="20">
        <v>4265</v>
      </c>
      <c r="E67" s="20">
        <v>5321</v>
      </c>
      <c r="F67" s="20">
        <v>5831</v>
      </c>
      <c r="G67" s="20">
        <v>5525</v>
      </c>
      <c r="H67" s="155"/>
      <c r="I67" s="247" t="s">
        <v>464</v>
      </c>
      <c r="J67" s="247">
        <v>0</v>
      </c>
      <c r="K67" s="248">
        <v>3217</v>
      </c>
      <c r="L67" s="249">
        <v>37197</v>
      </c>
      <c r="M67" s="248">
        <v>119662749</v>
      </c>
      <c r="N67" s="250">
        <v>0.36685773694827306</v>
      </c>
      <c r="O67" s="250">
        <v>3.3399999999999999E-2</v>
      </c>
      <c r="P67" s="248">
        <v>4536</v>
      </c>
      <c r="Q67" s="249">
        <v>15697</v>
      </c>
      <c r="R67" s="248">
        <v>71201592</v>
      </c>
      <c r="S67" s="250">
        <v>0.21828727090528618</v>
      </c>
      <c r="T67" s="250">
        <v>2.3400000000000001E-2</v>
      </c>
      <c r="U67" s="251">
        <v>5112</v>
      </c>
      <c r="V67" s="251">
        <v>9976</v>
      </c>
      <c r="W67" s="251">
        <v>50997312</v>
      </c>
      <c r="X67" s="250">
        <v>0.15634571850563964</v>
      </c>
      <c r="Y67" s="250">
        <v>1.9E-2</v>
      </c>
      <c r="Z67" s="248">
        <v>241861653</v>
      </c>
      <c r="AA67" s="248">
        <v>470</v>
      </c>
      <c r="AB67" s="248">
        <v>470</v>
      </c>
      <c r="AC67" s="252">
        <v>9106.3668244575947</v>
      </c>
      <c r="AD67" s="252">
        <v>6767.0000000000009</v>
      </c>
      <c r="AE67" s="248">
        <v>7460482.4074950702</v>
      </c>
      <c r="AF67" s="253">
        <v>0.25</v>
      </c>
      <c r="AG67" s="253">
        <v>0.25</v>
      </c>
      <c r="AH67" s="248">
        <v>590</v>
      </c>
      <c r="AI67" s="248">
        <v>865</v>
      </c>
      <c r="AJ67" s="252">
        <v>9328.0815810119002</v>
      </c>
      <c r="AK67" s="252">
        <v>7471.9999999999991</v>
      </c>
      <c r="AL67" s="248">
        <v>11966848.132797021</v>
      </c>
      <c r="AM67" s="253">
        <v>0.25</v>
      </c>
      <c r="AN67" s="253">
        <v>0.25</v>
      </c>
      <c r="AO67" s="248">
        <v>150.24</v>
      </c>
      <c r="AP67" s="248">
        <v>216.63</v>
      </c>
      <c r="AQ67" s="252">
        <v>5368.8405360576508</v>
      </c>
      <c r="AR67" s="252">
        <v>3492.5873834260456</v>
      </c>
      <c r="AS67" s="248">
        <v>1563213.8070088858</v>
      </c>
      <c r="AT67" s="253">
        <v>0.25</v>
      </c>
      <c r="AU67" s="253">
        <v>0.25</v>
      </c>
      <c r="AV67" s="248">
        <v>181.69</v>
      </c>
      <c r="AW67" s="248">
        <v>290.01</v>
      </c>
      <c r="AX67" s="252">
        <v>5495.4853972018982</v>
      </c>
      <c r="AY67" s="252">
        <v>3659.0277215520578</v>
      </c>
      <c r="AZ67" s="248">
        <v>2059629.3713449251</v>
      </c>
      <c r="BA67" s="253">
        <v>0.25</v>
      </c>
      <c r="BB67" s="253">
        <v>0.25</v>
      </c>
      <c r="BC67" s="248">
        <v>286.51</v>
      </c>
      <c r="BD67" s="248">
        <v>405.31</v>
      </c>
      <c r="BE67" s="252">
        <v>2952.0968427800617</v>
      </c>
      <c r="BF67" s="252">
        <v>1895.6920452672796</v>
      </c>
      <c r="BG67" s="248">
        <v>1614148.2092921967</v>
      </c>
      <c r="BH67" s="253">
        <v>0.25</v>
      </c>
      <c r="BI67" s="253">
        <v>0.25</v>
      </c>
      <c r="BJ67" s="248">
        <v>310.97000000000003</v>
      </c>
      <c r="BK67" s="248">
        <v>440.24</v>
      </c>
      <c r="BL67" s="252">
        <v>1428.7480751957726</v>
      </c>
      <c r="BM67" s="252">
        <v>923.08355974266476</v>
      </c>
      <c r="BN67" s="248">
        <v>850676.09528474021</v>
      </c>
      <c r="BO67" s="253">
        <v>0.25</v>
      </c>
      <c r="BP67" s="253">
        <v>0.25</v>
      </c>
      <c r="BQ67" s="248">
        <v>331.93</v>
      </c>
      <c r="BR67" s="248">
        <v>475.19</v>
      </c>
      <c r="BS67" s="252">
        <v>3354.5314145388224</v>
      </c>
      <c r="BT67" s="252">
        <v>2180.3799461232097</v>
      </c>
      <c r="BU67" s="248">
        <v>2149564.3590261596</v>
      </c>
      <c r="BV67" s="253">
        <v>0.25</v>
      </c>
      <c r="BW67" s="253">
        <v>0.25</v>
      </c>
      <c r="BX67" s="248">
        <v>433.26</v>
      </c>
      <c r="BY67" s="248">
        <v>604.47</v>
      </c>
      <c r="BZ67" s="252">
        <v>211.99999999999989</v>
      </c>
      <c r="CA67" s="252">
        <v>142.01066276344034</v>
      </c>
      <c r="CB67" s="248">
        <v>177692.30532061675</v>
      </c>
      <c r="CC67" s="253">
        <v>0.25</v>
      </c>
      <c r="CD67" s="253">
        <v>0.25</v>
      </c>
      <c r="CE67" s="248">
        <v>27842254.687569614</v>
      </c>
      <c r="CF67" s="253">
        <v>8.5357779522675314E-2</v>
      </c>
      <c r="CG67" s="248">
        <v>0</v>
      </c>
      <c r="CH67" s="249">
        <v>290.76187153889344</v>
      </c>
      <c r="CI67" s="248">
        <v>0</v>
      </c>
      <c r="CJ67" s="250">
        <v>0</v>
      </c>
      <c r="CK67" s="250">
        <v>0</v>
      </c>
      <c r="CL67" s="247" t="s">
        <v>466</v>
      </c>
      <c r="CM67" s="248">
        <v>565</v>
      </c>
      <c r="CN67" s="249">
        <v>4872.5690168622123</v>
      </c>
      <c r="CO67" s="248">
        <v>2753001.4945271499</v>
      </c>
      <c r="CP67" s="250">
        <v>0.2</v>
      </c>
      <c r="CQ67" s="247" t="s">
        <v>467</v>
      </c>
      <c r="CR67" s="248">
        <v>1530</v>
      </c>
      <c r="CS67" s="249">
        <v>386.73528587734137</v>
      </c>
      <c r="CT67" s="248">
        <v>591704.98739233229</v>
      </c>
      <c r="CU67" s="250">
        <v>0.2</v>
      </c>
      <c r="CV67" s="250">
        <v>1.0254080413222007E-2</v>
      </c>
      <c r="CW67" s="248">
        <v>925</v>
      </c>
      <c r="CX67" s="248">
        <v>1330</v>
      </c>
      <c r="CY67" s="251">
        <v>278.87608891252796</v>
      </c>
      <c r="CZ67" s="251">
        <v>38.360000000000042</v>
      </c>
      <c r="DA67" s="248">
        <v>308979.18224408844</v>
      </c>
      <c r="DB67" s="254">
        <v>9.4725722507172489E-4</v>
      </c>
      <c r="DC67" s="254">
        <v>0</v>
      </c>
      <c r="DD67" s="254">
        <v>0</v>
      </c>
      <c r="DE67" s="248">
        <v>3653685.6641635709</v>
      </c>
      <c r="DF67" s="248">
        <v>1130</v>
      </c>
      <c r="DG67" s="250">
        <v>0.30187915707360319</v>
      </c>
      <c r="DH67" s="252">
        <v>11228.999005666818</v>
      </c>
      <c r="DI67" s="248">
        <v>12688768.876403503</v>
      </c>
      <c r="DJ67" s="254">
        <v>0.75</v>
      </c>
      <c r="DK67" s="250">
        <v>0.64527133999999997</v>
      </c>
      <c r="DL67" s="250">
        <v>0.64527133999999997</v>
      </c>
      <c r="DM67" s="250">
        <v>0.64527133999999997</v>
      </c>
      <c r="DN67" s="250">
        <v>0.63585522999999999</v>
      </c>
      <c r="DO67" s="250">
        <v>0.58045405000000005</v>
      </c>
      <c r="DP67" s="248">
        <v>1710</v>
      </c>
      <c r="DQ67" s="250">
        <v>0.24200866492844264</v>
      </c>
      <c r="DR67" s="250">
        <v>0.24246900390230727</v>
      </c>
      <c r="DS67" s="250">
        <v>0.24014071955475519</v>
      </c>
      <c r="DT67" s="250">
        <v>0.2379082989378741</v>
      </c>
      <c r="DU67" s="250">
        <v>0.23840904798347051</v>
      </c>
      <c r="DV67" s="252">
        <v>6167.3006829585693</v>
      </c>
      <c r="DW67" s="248">
        <v>10546084.167859154</v>
      </c>
      <c r="DX67" s="254">
        <v>0.75</v>
      </c>
      <c r="DY67" s="248">
        <v>23234853.044262655</v>
      </c>
      <c r="DZ67" s="250">
        <v>7.123257385758279E-2</v>
      </c>
      <c r="EA67" s="248">
        <v>121300</v>
      </c>
      <c r="EB67" s="248">
        <v>121300</v>
      </c>
      <c r="EC67" s="248">
        <v>20621000</v>
      </c>
      <c r="ED67" s="253">
        <v>6.3219117535151553E-2</v>
      </c>
      <c r="EE67" s="253">
        <v>0</v>
      </c>
      <c r="EF67" s="253">
        <v>0</v>
      </c>
      <c r="EG67" s="248">
        <v>55000</v>
      </c>
      <c r="EH67" s="248">
        <v>80000</v>
      </c>
      <c r="EI67" s="248">
        <v>0</v>
      </c>
      <c r="EJ67" s="248">
        <v>0</v>
      </c>
      <c r="EK67" s="248">
        <v>89025.834445927845</v>
      </c>
      <c r="EL67" s="254">
        <v>2.7293219007332604E-4</v>
      </c>
      <c r="EM67" s="254">
        <v>0</v>
      </c>
      <c r="EN67" s="254">
        <v>0</v>
      </c>
      <c r="EO67" s="247">
        <v>2</v>
      </c>
      <c r="EP67" s="247">
        <v>3</v>
      </c>
      <c r="EQ67" s="247">
        <v>2</v>
      </c>
      <c r="ER67" s="247">
        <v>2</v>
      </c>
      <c r="ES67" s="247">
        <v>21.4</v>
      </c>
      <c r="ET67" s="247">
        <v>120</v>
      </c>
      <c r="EU67" s="247">
        <v>69.2</v>
      </c>
      <c r="EV67" s="247">
        <v>62.5</v>
      </c>
      <c r="EW67" s="247" t="s">
        <v>477</v>
      </c>
      <c r="EX67" s="247" t="s">
        <v>477</v>
      </c>
      <c r="EY67" s="247" t="s">
        <v>477</v>
      </c>
      <c r="EZ67" s="247" t="s">
        <v>477</v>
      </c>
      <c r="FA67" s="247" t="s">
        <v>479</v>
      </c>
      <c r="FB67" s="247" t="s">
        <v>479</v>
      </c>
      <c r="FC67" s="247" t="s">
        <v>479</v>
      </c>
      <c r="FD67" s="247" t="s">
        <v>479</v>
      </c>
      <c r="FE67" s="248">
        <v>0</v>
      </c>
      <c r="FF67" s="253">
        <v>0</v>
      </c>
      <c r="FG67" s="248">
        <v>44256.67</v>
      </c>
      <c r="FH67" s="253">
        <v>1.3568050154912057E-4</v>
      </c>
      <c r="FI67" s="254">
        <v>0</v>
      </c>
      <c r="FJ67" s="248">
        <v>3055990.870000001</v>
      </c>
      <c r="FK67" s="253">
        <v>9.3689465106871692E-3</v>
      </c>
      <c r="FL67" s="254">
        <v>0</v>
      </c>
      <c r="FM67" s="248">
        <v>2200765.2580000004</v>
      </c>
      <c r="FN67" s="253">
        <v>6.7470266967062775E-3</v>
      </c>
      <c r="FO67" s="254">
        <v>0</v>
      </c>
      <c r="FP67" s="247" t="s">
        <v>489</v>
      </c>
      <c r="FQ67" s="248">
        <v>0</v>
      </c>
      <c r="FR67" s="253">
        <v>0</v>
      </c>
      <c r="FS67" s="254">
        <v>0</v>
      </c>
      <c r="FT67" s="254">
        <v>0</v>
      </c>
      <c r="FU67" s="247" t="s">
        <v>490</v>
      </c>
      <c r="FV67" s="248">
        <v>0</v>
      </c>
      <c r="FW67" s="253">
        <v>0</v>
      </c>
      <c r="FX67" s="254">
        <v>0</v>
      </c>
      <c r="FY67" s="247" t="s">
        <v>517</v>
      </c>
      <c r="FZ67" s="248">
        <v>217126</v>
      </c>
      <c r="GA67" s="253">
        <v>6.6565705416504121E-4</v>
      </c>
      <c r="GB67" s="254">
        <v>0</v>
      </c>
      <c r="GC67" s="247" t="s">
        <v>492</v>
      </c>
      <c r="GD67" s="248">
        <v>0</v>
      </c>
      <c r="GE67" s="253">
        <v>0</v>
      </c>
      <c r="GF67" s="254">
        <v>0</v>
      </c>
      <c r="GG67" s="247" t="s">
        <v>493</v>
      </c>
      <c r="GH67" s="248">
        <v>0</v>
      </c>
      <c r="GI67" s="253">
        <v>0</v>
      </c>
      <c r="GJ67" s="254">
        <v>0</v>
      </c>
      <c r="GK67" s="247" t="s">
        <v>494</v>
      </c>
      <c r="GL67" s="248">
        <v>0</v>
      </c>
      <c r="GM67" s="253">
        <v>0</v>
      </c>
      <c r="GN67" s="254">
        <v>0</v>
      </c>
      <c r="GO67" s="247" t="s">
        <v>495</v>
      </c>
      <c r="GP67" s="248">
        <v>0</v>
      </c>
      <c r="GQ67" s="253">
        <v>0</v>
      </c>
      <c r="GR67" s="254">
        <v>0</v>
      </c>
      <c r="GS67" s="248">
        <v>322820611.02844185</v>
      </c>
      <c r="GT67" s="253">
        <v>0.98969177786608342</v>
      </c>
      <c r="GU67" s="248">
        <v>3362366.5895890198</v>
      </c>
      <c r="GV67" s="253">
        <v>1.0308222133916635E-2</v>
      </c>
      <c r="GW67" s="253">
        <v>0</v>
      </c>
      <c r="GX67" s="248">
        <v>326182977.61803085</v>
      </c>
      <c r="GY67" s="253">
        <v>1</v>
      </c>
      <c r="GZ67" s="253">
        <v>1.4847275700000001E-2</v>
      </c>
      <c r="HA67" s="248">
        <v>6301806.5000453098</v>
      </c>
      <c r="HB67" s="247" t="s">
        <v>488</v>
      </c>
      <c r="HC67" s="247" t="s">
        <v>464</v>
      </c>
      <c r="HD67" s="254">
        <v>0</v>
      </c>
      <c r="HE67" s="254">
        <v>0</v>
      </c>
      <c r="HF67" s="248">
        <v>0</v>
      </c>
      <c r="HG67" s="248">
        <v>6301806.5000453098</v>
      </c>
      <c r="HH67" s="253">
        <v>1.8885507520820553E-2</v>
      </c>
      <c r="HI67" s="253">
        <v>0</v>
      </c>
      <c r="HJ67" s="248">
        <v>332484784.11807615</v>
      </c>
      <c r="HK67" s="248">
        <v>31687446.748873293</v>
      </c>
      <c r="HL67" s="254">
        <v>0</v>
      </c>
      <c r="HM67" s="248">
        <v>0</v>
      </c>
      <c r="HN67" s="248">
        <v>1200000</v>
      </c>
      <c r="HO67" s="248">
        <v>0</v>
      </c>
      <c r="HP67" s="248">
        <v>0</v>
      </c>
      <c r="HQ67" s="248">
        <v>333684784.11807615</v>
      </c>
      <c r="HR67" s="253">
        <v>0.74149072635919888</v>
      </c>
      <c r="HS67" s="253">
        <v>0.90928241737775073</v>
      </c>
      <c r="HT67" s="247" t="s">
        <v>498</v>
      </c>
      <c r="HU67" s="255">
        <v>1.2917000397430232</v>
      </c>
      <c r="HV67" s="14">
        <v>3046871.1200000006</v>
      </c>
      <c r="HW67" s="14">
        <v>330637912.99807614</v>
      </c>
    </row>
    <row r="68" spans="1:231" x14ac:dyDescent="0.4">
      <c r="A68" s="18">
        <v>340</v>
      </c>
      <c r="B68" s="19" t="s">
        <v>351</v>
      </c>
      <c r="C68" s="19">
        <v>10003709</v>
      </c>
      <c r="D68" s="20">
        <v>4265</v>
      </c>
      <c r="E68" s="20">
        <v>5321</v>
      </c>
      <c r="F68" s="20">
        <v>5831</v>
      </c>
      <c r="G68" s="20">
        <v>5525</v>
      </c>
      <c r="H68" s="155"/>
      <c r="I68" s="247" t="s">
        <v>464</v>
      </c>
      <c r="J68" s="247">
        <v>0</v>
      </c>
      <c r="K68" s="248">
        <v>3220.60304</v>
      </c>
      <c r="L68" s="249">
        <v>13246</v>
      </c>
      <c r="M68" s="248">
        <v>42660107.867839999</v>
      </c>
      <c r="N68" s="250">
        <v>0.38197876773347972</v>
      </c>
      <c r="O68" s="250">
        <v>5.4302000000000003E-2</v>
      </c>
      <c r="P68" s="248">
        <v>4541.08032</v>
      </c>
      <c r="Q68" s="249">
        <v>3459</v>
      </c>
      <c r="R68" s="248">
        <v>15707596.826880001</v>
      </c>
      <c r="S68" s="250">
        <v>0.14064588159443242</v>
      </c>
      <c r="T68" s="250">
        <v>3.3537999999999998E-2</v>
      </c>
      <c r="U68" s="251">
        <v>5117.7254400000002</v>
      </c>
      <c r="V68" s="251">
        <v>2208</v>
      </c>
      <c r="W68" s="251">
        <v>11299937.77152</v>
      </c>
      <c r="X68" s="250">
        <v>0.10117968568673384</v>
      </c>
      <c r="Y68" s="250">
        <v>3.3537999999999998E-2</v>
      </c>
      <c r="Z68" s="248">
        <v>69667642.466240004</v>
      </c>
      <c r="AA68" s="248">
        <v>470.52640000000002</v>
      </c>
      <c r="AB68" s="248">
        <v>470.52640000000002</v>
      </c>
      <c r="AC68" s="252">
        <v>5060</v>
      </c>
      <c r="AD68" s="252">
        <v>2617.9999999999991</v>
      </c>
      <c r="AE68" s="248">
        <v>3612701.6991999997</v>
      </c>
      <c r="AF68" s="253">
        <v>0</v>
      </c>
      <c r="AG68" s="253">
        <v>0</v>
      </c>
      <c r="AH68" s="248">
        <v>590.66079999999999</v>
      </c>
      <c r="AI68" s="248">
        <v>865.96879999999999</v>
      </c>
      <c r="AJ68" s="252">
        <v>5221</v>
      </c>
      <c r="AK68" s="252">
        <v>3003.9999999999995</v>
      </c>
      <c r="AL68" s="248">
        <v>5685210.311999999</v>
      </c>
      <c r="AM68" s="253">
        <v>0</v>
      </c>
      <c r="AN68" s="253">
        <v>0</v>
      </c>
      <c r="AO68" s="248">
        <v>220.24639999999999</v>
      </c>
      <c r="AP68" s="248">
        <v>320.35840000000002</v>
      </c>
      <c r="AQ68" s="252">
        <v>686.26433561787212</v>
      </c>
      <c r="AR68" s="252">
        <v>199.1740673431876</v>
      </c>
      <c r="AS68" s="248">
        <v>214954.33490378395</v>
      </c>
      <c r="AT68" s="253">
        <v>0</v>
      </c>
      <c r="AU68" s="253">
        <v>0</v>
      </c>
      <c r="AV68" s="248">
        <v>270.30239999999998</v>
      </c>
      <c r="AW68" s="248">
        <v>425.476</v>
      </c>
      <c r="AX68" s="252">
        <v>1094.2733131957352</v>
      </c>
      <c r="AY68" s="252">
        <v>463.69897597937091</v>
      </c>
      <c r="AZ68" s="248">
        <v>493077.48831655766</v>
      </c>
      <c r="BA68" s="253">
        <v>0</v>
      </c>
      <c r="BB68" s="253">
        <v>0</v>
      </c>
      <c r="BC68" s="248">
        <v>420.47039999999998</v>
      </c>
      <c r="BD68" s="248">
        <v>595.66639999999995</v>
      </c>
      <c r="BE68" s="252">
        <v>440.80485949776141</v>
      </c>
      <c r="BF68" s="252">
        <v>171.67615307946124</v>
      </c>
      <c r="BG68" s="248">
        <v>287607.11166565912</v>
      </c>
      <c r="BH68" s="253">
        <v>0</v>
      </c>
      <c r="BI68" s="253">
        <v>0</v>
      </c>
      <c r="BJ68" s="248">
        <v>460.51519999999999</v>
      </c>
      <c r="BK68" s="248">
        <v>650.72799999999995</v>
      </c>
      <c r="BL68" s="252">
        <v>1425.3530946657254</v>
      </c>
      <c r="BM68" s="252">
        <v>759.35838253067845</v>
      </c>
      <c r="BN68" s="248">
        <v>1150532.5270080287</v>
      </c>
      <c r="BO68" s="253">
        <v>0</v>
      </c>
      <c r="BP68" s="253">
        <v>0</v>
      </c>
      <c r="BQ68" s="248">
        <v>490.54880000000003</v>
      </c>
      <c r="BR68" s="248">
        <v>700.78399999999999</v>
      </c>
      <c r="BS68" s="252">
        <v>2495.9348576429479</v>
      </c>
      <c r="BT68" s="252">
        <v>1321.8503961466963</v>
      </c>
      <c r="BU68" s="248">
        <v>2150709.4573081853</v>
      </c>
      <c r="BV68" s="253">
        <v>0</v>
      </c>
      <c r="BW68" s="253">
        <v>0</v>
      </c>
      <c r="BX68" s="248">
        <v>640.71680000000003</v>
      </c>
      <c r="BY68" s="248">
        <v>890.99680000000001</v>
      </c>
      <c r="BZ68" s="252">
        <v>3779.2407832595154</v>
      </c>
      <c r="CA68" s="252">
        <v>1812.6109809892089</v>
      </c>
      <c r="CB68" s="248">
        <v>4036453.6447857767</v>
      </c>
      <c r="CC68" s="253">
        <v>0</v>
      </c>
      <c r="CD68" s="253">
        <v>0</v>
      </c>
      <c r="CE68" s="248">
        <v>17631246.575187992</v>
      </c>
      <c r="CF68" s="253">
        <v>0.1578702487405699</v>
      </c>
      <c r="CG68" s="248">
        <v>0</v>
      </c>
      <c r="CH68" s="249">
        <v>147.74445752412723</v>
      </c>
      <c r="CI68" s="248">
        <v>0</v>
      </c>
      <c r="CJ68" s="250">
        <v>0</v>
      </c>
      <c r="CK68" s="250">
        <v>0</v>
      </c>
      <c r="CL68" s="247" t="s">
        <v>466</v>
      </c>
      <c r="CM68" s="248">
        <v>565.63279999999997</v>
      </c>
      <c r="CN68" s="249">
        <v>472.63572964465385</v>
      </c>
      <c r="CO68" s="248">
        <v>267338.27113894856</v>
      </c>
      <c r="CP68" s="250">
        <v>0</v>
      </c>
      <c r="CQ68" s="247" t="s">
        <v>467</v>
      </c>
      <c r="CR68" s="248">
        <v>1531.7136</v>
      </c>
      <c r="CS68" s="249">
        <v>80.653969119565488</v>
      </c>
      <c r="CT68" s="248">
        <v>123538.78139441849</v>
      </c>
      <c r="CU68" s="250">
        <v>0</v>
      </c>
      <c r="CV68" s="250">
        <v>3.4999146116680927E-3</v>
      </c>
      <c r="CW68" s="248">
        <v>926.03600000000006</v>
      </c>
      <c r="CX68" s="248">
        <v>1331.4896000000001</v>
      </c>
      <c r="CY68" s="251">
        <v>79.819999999999936</v>
      </c>
      <c r="CZ68" s="251">
        <v>0</v>
      </c>
      <c r="DA68" s="248">
        <v>73916.193519999943</v>
      </c>
      <c r="DB68" s="254">
        <v>6.6184587727224106E-4</v>
      </c>
      <c r="DC68" s="254">
        <v>0</v>
      </c>
      <c r="DD68" s="254">
        <v>0</v>
      </c>
      <c r="DE68" s="248">
        <v>464793.24605336704</v>
      </c>
      <c r="DF68" s="248">
        <v>1131.2655999999999</v>
      </c>
      <c r="DG68" s="250">
        <v>0.31726377147519796</v>
      </c>
      <c r="DH68" s="252">
        <v>4202.4759169604722</v>
      </c>
      <c r="DI68" s="248">
        <v>4754116.4396858383</v>
      </c>
      <c r="DJ68" s="254">
        <v>1</v>
      </c>
      <c r="DK68" s="250">
        <v>0.64527133999999997</v>
      </c>
      <c r="DL68" s="250">
        <v>0.64527133999999997</v>
      </c>
      <c r="DM68" s="250">
        <v>0.64527133999999997</v>
      </c>
      <c r="DN68" s="250">
        <v>0.63585522999999999</v>
      </c>
      <c r="DO68" s="250">
        <v>0.58045405000000005</v>
      </c>
      <c r="DP68" s="248">
        <v>1711.9151999999999</v>
      </c>
      <c r="DQ68" s="250">
        <v>0.2601832659478242</v>
      </c>
      <c r="DR68" s="250">
        <v>0.26189797627113315</v>
      </c>
      <c r="DS68" s="250">
        <v>0.26108663694008438</v>
      </c>
      <c r="DT68" s="250">
        <v>0.27558095758403939</v>
      </c>
      <c r="DU68" s="250">
        <v>0.26213824968707039</v>
      </c>
      <c r="DV68" s="252">
        <v>1496.1455025874511</v>
      </c>
      <c r="DW68" s="248">
        <v>2561274.2272910969</v>
      </c>
      <c r="DX68" s="254">
        <v>1</v>
      </c>
      <c r="DY68" s="248">
        <v>7315390.6669769352</v>
      </c>
      <c r="DZ68" s="250">
        <v>6.550203579225812E-2</v>
      </c>
      <c r="EA68" s="248">
        <v>121435.856</v>
      </c>
      <c r="EB68" s="248">
        <v>121435.856</v>
      </c>
      <c r="EC68" s="248">
        <v>6800407.9359999951</v>
      </c>
      <c r="ED68" s="253">
        <v>6.0890878464855101E-2</v>
      </c>
      <c r="EE68" s="253">
        <v>0</v>
      </c>
      <c r="EF68" s="253">
        <v>0</v>
      </c>
      <c r="EG68" s="248">
        <v>55061.599999999999</v>
      </c>
      <c r="EH68" s="248">
        <v>80089.600000000006</v>
      </c>
      <c r="EI68" s="248">
        <v>80089.600000000006</v>
      </c>
      <c r="EJ68" s="248">
        <v>80089.600000000006</v>
      </c>
      <c r="EK68" s="248">
        <v>0</v>
      </c>
      <c r="EL68" s="254">
        <v>0</v>
      </c>
      <c r="EM68" s="254">
        <v>0</v>
      </c>
      <c r="EN68" s="254">
        <v>0</v>
      </c>
      <c r="EO68" s="247">
        <v>2</v>
      </c>
      <c r="EP68" s="247">
        <v>3</v>
      </c>
      <c r="EQ68" s="247">
        <v>2</v>
      </c>
      <c r="ER68" s="247">
        <v>2</v>
      </c>
      <c r="ES68" s="247">
        <v>21.4</v>
      </c>
      <c r="ET68" s="247">
        <v>120</v>
      </c>
      <c r="EU68" s="247">
        <v>69.2</v>
      </c>
      <c r="EV68" s="247">
        <v>62.5</v>
      </c>
      <c r="EW68" s="247" t="s">
        <v>477</v>
      </c>
      <c r="EX68" s="247" t="s">
        <v>477</v>
      </c>
      <c r="EY68" s="247" t="s">
        <v>477</v>
      </c>
      <c r="EZ68" s="247" t="s">
        <v>477</v>
      </c>
      <c r="FA68" s="247" t="s">
        <v>479</v>
      </c>
      <c r="FB68" s="247" t="s">
        <v>479</v>
      </c>
      <c r="FC68" s="247" t="s">
        <v>479</v>
      </c>
      <c r="FD68" s="247" t="s">
        <v>479</v>
      </c>
      <c r="FE68" s="248">
        <v>0</v>
      </c>
      <c r="FF68" s="253">
        <v>0</v>
      </c>
      <c r="FG68" s="248">
        <v>0</v>
      </c>
      <c r="FH68" s="253">
        <v>0</v>
      </c>
      <c r="FI68" s="254">
        <v>0</v>
      </c>
      <c r="FJ68" s="248">
        <v>771220.36770000006</v>
      </c>
      <c r="FK68" s="253">
        <v>6.9055100989814508E-3</v>
      </c>
      <c r="FL68" s="254">
        <v>0</v>
      </c>
      <c r="FM68" s="248">
        <v>8948672.2433599997</v>
      </c>
      <c r="FN68" s="253">
        <v>8.0126445225102511E-2</v>
      </c>
      <c r="FO68" s="254">
        <v>0</v>
      </c>
      <c r="FP68" s="247" t="s">
        <v>489</v>
      </c>
      <c r="FQ68" s="248">
        <v>0</v>
      </c>
      <c r="FR68" s="253">
        <v>0</v>
      </c>
      <c r="FS68" s="254">
        <v>0</v>
      </c>
      <c r="FT68" s="254">
        <v>0</v>
      </c>
      <c r="FU68" s="247" t="s">
        <v>490</v>
      </c>
      <c r="FV68" s="248">
        <v>0</v>
      </c>
      <c r="FW68" s="253">
        <v>0</v>
      </c>
      <c r="FX68" s="254">
        <v>0</v>
      </c>
      <c r="FY68" s="247" t="s">
        <v>491</v>
      </c>
      <c r="FZ68" s="248">
        <v>0</v>
      </c>
      <c r="GA68" s="253">
        <v>0</v>
      </c>
      <c r="GB68" s="254">
        <v>0</v>
      </c>
      <c r="GC68" s="247" t="s">
        <v>492</v>
      </c>
      <c r="GD68" s="248">
        <v>0</v>
      </c>
      <c r="GE68" s="253">
        <v>0</v>
      </c>
      <c r="GF68" s="254">
        <v>0</v>
      </c>
      <c r="GG68" s="247" t="s">
        <v>493</v>
      </c>
      <c r="GH68" s="248">
        <v>0</v>
      </c>
      <c r="GI68" s="253">
        <v>0</v>
      </c>
      <c r="GJ68" s="254">
        <v>0</v>
      </c>
      <c r="GK68" s="247" t="s">
        <v>494</v>
      </c>
      <c r="GL68" s="248">
        <v>0</v>
      </c>
      <c r="GM68" s="253">
        <v>0</v>
      </c>
      <c r="GN68" s="254">
        <v>0</v>
      </c>
      <c r="GO68" s="247" t="s">
        <v>495</v>
      </c>
      <c r="GP68" s="248">
        <v>0</v>
      </c>
      <c r="GQ68" s="253">
        <v>0</v>
      </c>
      <c r="GR68" s="254">
        <v>0</v>
      </c>
      <c r="GS68" s="248">
        <v>111599373.50151828</v>
      </c>
      <c r="GT68" s="253">
        <v>0.99926121382535327</v>
      </c>
      <c r="GU68" s="248">
        <v>82509.030773366219</v>
      </c>
      <c r="GV68" s="253">
        <v>7.3878617464663164E-4</v>
      </c>
      <c r="GW68" s="253">
        <v>0</v>
      </c>
      <c r="GX68" s="248">
        <v>111681882.53229165</v>
      </c>
      <c r="GY68" s="253">
        <v>1</v>
      </c>
      <c r="GZ68" s="253">
        <v>0.02</v>
      </c>
      <c r="HA68" s="248">
        <v>261725.61991330722</v>
      </c>
      <c r="HB68" s="247" t="s">
        <v>488</v>
      </c>
      <c r="HC68" s="247" t="s">
        <v>464</v>
      </c>
      <c r="HD68" s="254">
        <v>0</v>
      </c>
      <c r="HE68" s="254">
        <v>0</v>
      </c>
      <c r="HF68" s="248">
        <v>0</v>
      </c>
      <c r="HG68" s="248">
        <v>261725.61991330722</v>
      </c>
      <c r="HH68" s="253">
        <v>2.3255388158663266E-3</v>
      </c>
      <c r="HI68" s="253">
        <v>0</v>
      </c>
      <c r="HJ68" s="248">
        <v>111943608.15220496</v>
      </c>
      <c r="HK68" s="248">
        <v>10537698.539777523</v>
      </c>
      <c r="HL68" s="254">
        <v>0</v>
      </c>
      <c r="HM68" s="248">
        <v>0</v>
      </c>
      <c r="HN68" s="248">
        <v>600469</v>
      </c>
      <c r="HO68" s="248">
        <v>0</v>
      </c>
      <c r="HP68" s="248">
        <v>0</v>
      </c>
      <c r="HQ68" s="248">
        <v>112544077.15220496</v>
      </c>
      <c r="HR68" s="253">
        <v>0.62380433501464605</v>
      </c>
      <c r="HS68" s="253">
        <v>0.85133838003641438</v>
      </c>
      <c r="HT68" s="247" t="s">
        <v>498</v>
      </c>
      <c r="HU68" s="255">
        <v>1.6877036412200863</v>
      </c>
      <c r="HV68" s="14">
        <v>771220.36770000006</v>
      </c>
      <c r="HW68" s="14">
        <v>111772856.78450496</v>
      </c>
    </row>
    <row r="69" spans="1:231" x14ac:dyDescent="0.4">
      <c r="A69" s="18">
        <v>208</v>
      </c>
      <c r="B69" s="19" t="s">
        <v>352</v>
      </c>
      <c r="C69" s="19">
        <v>10003995</v>
      </c>
      <c r="D69" s="20">
        <v>4265</v>
      </c>
      <c r="E69" s="20">
        <v>5321</v>
      </c>
      <c r="F69" s="20">
        <v>5831</v>
      </c>
      <c r="G69" s="20">
        <v>5525</v>
      </c>
      <c r="H69" s="155"/>
      <c r="I69" s="247" t="s">
        <v>464</v>
      </c>
      <c r="J69" s="247">
        <v>0</v>
      </c>
      <c r="K69" s="248">
        <v>3816.1019099999999</v>
      </c>
      <c r="L69" s="249">
        <v>20071</v>
      </c>
      <c r="M69" s="248">
        <v>76592981.435609996</v>
      </c>
      <c r="N69" s="250">
        <v>0.37127153714482647</v>
      </c>
      <c r="O69" s="250">
        <v>0.1</v>
      </c>
      <c r="P69" s="248">
        <v>5380.7392799999998</v>
      </c>
      <c r="Q69" s="249">
        <v>7158.75</v>
      </c>
      <c r="R69" s="248">
        <v>38519367.320699997</v>
      </c>
      <c r="S69" s="250">
        <v>0.18671612525000264</v>
      </c>
      <c r="T69" s="250">
        <v>0.1</v>
      </c>
      <c r="U69" s="251">
        <v>6064.0077599999995</v>
      </c>
      <c r="V69" s="251">
        <v>4794</v>
      </c>
      <c r="W69" s="251">
        <v>29070853.201439999</v>
      </c>
      <c r="X69" s="250">
        <v>0.14091604938089286</v>
      </c>
      <c r="Y69" s="250">
        <v>0.1</v>
      </c>
      <c r="Z69" s="248">
        <v>144183201.95774999</v>
      </c>
      <c r="AA69" s="248">
        <v>557.52809999999999</v>
      </c>
      <c r="AB69" s="248">
        <v>557.52809999999999</v>
      </c>
      <c r="AC69" s="252">
        <v>6904.3452038572159</v>
      </c>
      <c r="AD69" s="252">
        <v>4385.7095641110727</v>
      </c>
      <c r="AE69" s="248">
        <v>6294522.7836813014</v>
      </c>
      <c r="AF69" s="253">
        <v>0.5</v>
      </c>
      <c r="AG69" s="253">
        <v>0.5</v>
      </c>
      <c r="AH69" s="248">
        <v>699.87569999999994</v>
      </c>
      <c r="AI69" s="248">
        <v>1026.0889499999998</v>
      </c>
      <c r="AJ69" s="252">
        <v>7562.6174082219577</v>
      </c>
      <c r="AK69" s="252">
        <v>5589.2482083809673</v>
      </c>
      <c r="AL69" s="248">
        <v>11027957.977838535</v>
      </c>
      <c r="AM69" s="253">
        <v>0.5</v>
      </c>
      <c r="AN69" s="253">
        <v>0.5</v>
      </c>
      <c r="AO69" s="248">
        <v>260.97059999999999</v>
      </c>
      <c r="AP69" s="248">
        <v>379.59359999999998</v>
      </c>
      <c r="AQ69" s="252">
        <v>3054.618776969136</v>
      </c>
      <c r="AR69" s="252">
        <v>1828.0840528612948</v>
      </c>
      <c r="AS69" s="248">
        <v>1491094.7017251109</v>
      </c>
      <c r="AT69" s="253">
        <v>0.5</v>
      </c>
      <c r="AU69" s="253">
        <v>0.5</v>
      </c>
      <c r="AV69" s="248">
        <v>320.28209999999996</v>
      </c>
      <c r="AW69" s="248">
        <v>504.14774999999997</v>
      </c>
      <c r="AX69" s="252">
        <v>3701.010066014227</v>
      </c>
      <c r="AY69" s="252">
        <v>2186.4030167249771</v>
      </c>
      <c r="AZ69" s="248">
        <v>2287637.4375392846</v>
      </c>
      <c r="BA69" s="253">
        <v>0.5</v>
      </c>
      <c r="BB69" s="253">
        <v>0.5</v>
      </c>
      <c r="BC69" s="248">
        <v>498.21659999999997</v>
      </c>
      <c r="BD69" s="248">
        <v>705.80684999999994</v>
      </c>
      <c r="BE69" s="252">
        <v>2888.2953869302078</v>
      </c>
      <c r="BF69" s="252">
        <v>1863.7463792499752</v>
      </c>
      <c r="BG69" s="248">
        <v>2754441.6686093826</v>
      </c>
      <c r="BH69" s="253">
        <v>0.5</v>
      </c>
      <c r="BI69" s="253">
        <v>0.5</v>
      </c>
      <c r="BJ69" s="248">
        <v>545.66579999999999</v>
      </c>
      <c r="BK69" s="248">
        <v>771.04949999999997</v>
      </c>
      <c r="BL69" s="252">
        <v>3435.8137498425531</v>
      </c>
      <c r="BM69" s="252">
        <v>2266.4538740176545</v>
      </c>
      <c r="BN69" s="248">
        <v>3622354.184793212</v>
      </c>
      <c r="BO69" s="253">
        <v>0.5</v>
      </c>
      <c r="BP69" s="253">
        <v>0.5</v>
      </c>
      <c r="BQ69" s="248">
        <v>581.2527</v>
      </c>
      <c r="BR69" s="248">
        <v>830.36099999999988</v>
      </c>
      <c r="BS69" s="252">
        <v>856.86030412973025</v>
      </c>
      <c r="BT69" s="252">
        <v>722.81866807151403</v>
      </c>
      <c r="BU69" s="248">
        <v>1098252.7973367572</v>
      </c>
      <c r="BV69" s="253">
        <v>0.5</v>
      </c>
      <c r="BW69" s="253">
        <v>0.5</v>
      </c>
      <c r="BX69" s="248">
        <v>759.18719999999996</v>
      </c>
      <c r="BY69" s="248">
        <v>1055.7447</v>
      </c>
      <c r="BZ69" s="252">
        <v>183.36020712626123</v>
      </c>
      <c r="CA69" s="252">
        <v>113.66791229752825</v>
      </c>
      <c r="CB69" s="248">
        <v>259209.01820778658</v>
      </c>
      <c r="CC69" s="253">
        <v>0.5</v>
      </c>
      <c r="CD69" s="253">
        <v>0.5</v>
      </c>
      <c r="CE69" s="248">
        <v>28835470.569731366</v>
      </c>
      <c r="CF69" s="253">
        <v>0.13977507184151966</v>
      </c>
      <c r="CG69" s="248">
        <v>0</v>
      </c>
      <c r="CH69" s="249">
        <v>135.6050755288596</v>
      </c>
      <c r="CI69" s="248">
        <v>0</v>
      </c>
      <c r="CJ69" s="250">
        <v>0</v>
      </c>
      <c r="CK69" s="250">
        <v>0</v>
      </c>
      <c r="CL69" s="247" t="s">
        <v>466</v>
      </c>
      <c r="CM69" s="248">
        <v>670.21994999999993</v>
      </c>
      <c r="CN69" s="249">
        <v>4816.4049465959597</v>
      </c>
      <c r="CO69" s="248">
        <v>3228050.6824872964</v>
      </c>
      <c r="CP69" s="250">
        <v>0.5</v>
      </c>
      <c r="CQ69" s="247" t="s">
        <v>467</v>
      </c>
      <c r="CR69" s="248">
        <v>1814.9318999999998</v>
      </c>
      <c r="CS69" s="249">
        <v>754.1934002190194</v>
      </c>
      <c r="CT69" s="248">
        <v>1368809.6608269652</v>
      </c>
      <c r="CU69" s="250">
        <v>0.5</v>
      </c>
      <c r="CV69" s="250">
        <v>2.2282503875856449E-2</v>
      </c>
      <c r="CW69" s="248">
        <v>1097.2627499999999</v>
      </c>
      <c r="CX69" s="248">
        <v>1577.6858999999999</v>
      </c>
      <c r="CY69" s="251">
        <v>101.10297059377052</v>
      </c>
      <c r="CZ69" s="251">
        <v>67.0479881291742</v>
      </c>
      <c r="DA69" s="248">
        <v>216717.18904165528</v>
      </c>
      <c r="DB69" s="254">
        <v>1.0504999595666998E-3</v>
      </c>
      <c r="DC69" s="254">
        <v>1</v>
      </c>
      <c r="DD69" s="254">
        <v>1</v>
      </c>
      <c r="DE69" s="248">
        <v>4813577.5323559176</v>
      </c>
      <c r="DF69" s="248">
        <v>1340.4398999999999</v>
      </c>
      <c r="DG69" s="250">
        <v>0.29244252127381859</v>
      </c>
      <c r="DH69" s="252">
        <v>5869.6138444868129</v>
      </c>
      <c r="DI69" s="248">
        <v>7867864.5947425179</v>
      </c>
      <c r="DJ69" s="254">
        <v>1</v>
      </c>
      <c r="DK69" s="250">
        <v>0.64527133999999997</v>
      </c>
      <c r="DL69" s="250">
        <v>0.64527133999999997</v>
      </c>
      <c r="DM69" s="250">
        <v>0.64527133999999997</v>
      </c>
      <c r="DN69" s="250">
        <v>0.63585522999999999</v>
      </c>
      <c r="DO69" s="250">
        <v>0.58045405000000005</v>
      </c>
      <c r="DP69" s="248">
        <v>2028.4532999999999</v>
      </c>
      <c r="DQ69" s="250">
        <v>0.21441868252443555</v>
      </c>
      <c r="DR69" s="250">
        <v>0.21545374433601278</v>
      </c>
      <c r="DS69" s="250">
        <v>0.21052034850919571</v>
      </c>
      <c r="DT69" s="250">
        <v>0.22455661696969395</v>
      </c>
      <c r="DU69" s="250">
        <v>0.20957032756823932</v>
      </c>
      <c r="DV69" s="252">
        <v>2568.9922388564628</v>
      </c>
      <c r="DW69" s="248">
        <v>5211080.7845827797</v>
      </c>
      <c r="DX69" s="254">
        <v>1</v>
      </c>
      <c r="DY69" s="248">
        <v>13078945.379325297</v>
      </c>
      <c r="DZ69" s="250">
        <v>6.3397978041859149E-2</v>
      </c>
      <c r="EA69" s="248">
        <v>143889.69899999999</v>
      </c>
      <c r="EB69" s="248">
        <v>143889.69899999999</v>
      </c>
      <c r="EC69" s="248">
        <v>11367286.220999982</v>
      </c>
      <c r="ED69" s="253">
        <v>5.5100999456246816E-2</v>
      </c>
      <c r="EE69" s="253">
        <v>0</v>
      </c>
      <c r="EF69" s="253">
        <v>0</v>
      </c>
      <c r="EG69" s="248">
        <v>0</v>
      </c>
      <c r="EH69" s="248">
        <v>0</v>
      </c>
      <c r="EI69" s="248">
        <v>0</v>
      </c>
      <c r="EJ69" s="248">
        <v>0</v>
      </c>
      <c r="EK69" s="248">
        <v>0</v>
      </c>
      <c r="EL69" s="254">
        <v>0</v>
      </c>
      <c r="EM69" s="254">
        <v>0</v>
      </c>
      <c r="EN69" s="254">
        <v>0</v>
      </c>
      <c r="EO69" s="247">
        <v>2</v>
      </c>
      <c r="EP69" s="247">
        <v>3</v>
      </c>
      <c r="EQ69" s="247">
        <v>2</v>
      </c>
      <c r="ER69" s="247">
        <v>2</v>
      </c>
      <c r="ES69" s="247">
        <v>21.4</v>
      </c>
      <c r="ET69" s="247">
        <v>120</v>
      </c>
      <c r="EU69" s="247">
        <v>69.2</v>
      </c>
      <c r="EV69" s="247">
        <v>62.5</v>
      </c>
      <c r="EW69" s="247" t="s">
        <v>477</v>
      </c>
      <c r="EX69" s="247" t="s">
        <v>477</v>
      </c>
      <c r="EY69" s="247" t="s">
        <v>477</v>
      </c>
      <c r="EZ69" s="247" t="s">
        <v>477</v>
      </c>
      <c r="FA69" s="247" t="s">
        <v>479</v>
      </c>
      <c r="FB69" s="247" t="s">
        <v>479</v>
      </c>
      <c r="FC69" s="247" t="s">
        <v>479</v>
      </c>
      <c r="FD69" s="247" t="s">
        <v>479</v>
      </c>
      <c r="FE69" s="248">
        <v>0</v>
      </c>
      <c r="FF69" s="253">
        <v>0</v>
      </c>
      <c r="FG69" s="248">
        <v>442821.72000000009</v>
      </c>
      <c r="FH69" s="253">
        <v>2.1465034730855769E-3</v>
      </c>
      <c r="FI69" s="254">
        <v>0</v>
      </c>
      <c r="FJ69" s="248">
        <v>3362427.0973800002</v>
      </c>
      <c r="FK69" s="253">
        <v>1.6298797273365959E-2</v>
      </c>
      <c r="FL69" s="254">
        <v>0</v>
      </c>
      <c r="FM69" s="248">
        <v>215362.7</v>
      </c>
      <c r="FN69" s="253">
        <v>1.0439343027778473E-3</v>
      </c>
      <c r="FO69" s="254">
        <v>0</v>
      </c>
      <c r="FP69" s="247" t="s">
        <v>489</v>
      </c>
      <c r="FQ69" s="248">
        <v>0</v>
      </c>
      <c r="FR69" s="253">
        <v>0</v>
      </c>
      <c r="FS69" s="254">
        <v>0</v>
      </c>
      <c r="FT69" s="254">
        <v>0</v>
      </c>
      <c r="FU69" s="247" t="s">
        <v>490</v>
      </c>
      <c r="FV69" s="248">
        <v>0</v>
      </c>
      <c r="FW69" s="253">
        <v>0</v>
      </c>
      <c r="FX69" s="254">
        <v>0</v>
      </c>
      <c r="FY69" s="247" t="s">
        <v>491</v>
      </c>
      <c r="FZ69" s="248">
        <v>0</v>
      </c>
      <c r="GA69" s="253">
        <v>0</v>
      </c>
      <c r="GB69" s="254">
        <v>0</v>
      </c>
      <c r="GC69" s="247" t="s">
        <v>492</v>
      </c>
      <c r="GD69" s="248">
        <v>0</v>
      </c>
      <c r="GE69" s="253">
        <v>0</v>
      </c>
      <c r="GF69" s="254">
        <v>0</v>
      </c>
      <c r="GG69" s="247" t="s">
        <v>493</v>
      </c>
      <c r="GH69" s="248">
        <v>0</v>
      </c>
      <c r="GI69" s="253">
        <v>0</v>
      </c>
      <c r="GJ69" s="254">
        <v>0</v>
      </c>
      <c r="GK69" s="247" t="s">
        <v>494</v>
      </c>
      <c r="GL69" s="248">
        <v>0</v>
      </c>
      <c r="GM69" s="253">
        <v>0</v>
      </c>
      <c r="GN69" s="254">
        <v>0</v>
      </c>
      <c r="GO69" s="247" t="s">
        <v>495</v>
      </c>
      <c r="GP69" s="248">
        <v>0</v>
      </c>
      <c r="GQ69" s="253">
        <v>0</v>
      </c>
      <c r="GR69" s="254">
        <v>0</v>
      </c>
      <c r="GS69" s="248">
        <v>206299093.17754254</v>
      </c>
      <c r="GT69" s="253">
        <v>1</v>
      </c>
      <c r="GU69" s="248">
        <v>0</v>
      </c>
      <c r="GV69" s="253">
        <v>0</v>
      </c>
      <c r="GW69" s="253">
        <v>0</v>
      </c>
      <c r="GX69" s="248">
        <v>206299093.17754254</v>
      </c>
      <c r="GY69" s="253">
        <v>1</v>
      </c>
      <c r="GZ69" s="253">
        <v>1.7733922623644982E-2</v>
      </c>
      <c r="HA69" s="248">
        <v>14743906.822457537</v>
      </c>
      <c r="HB69" s="247" t="s">
        <v>488</v>
      </c>
      <c r="HC69" s="247" t="s">
        <v>464</v>
      </c>
      <c r="HD69" s="254">
        <v>0</v>
      </c>
      <c r="HE69" s="254">
        <v>0</v>
      </c>
      <c r="HF69" s="248">
        <v>0</v>
      </c>
      <c r="HG69" s="248">
        <v>14743906.822457537</v>
      </c>
      <c r="HH69" s="253">
        <v>6.6677400462446385E-2</v>
      </c>
      <c r="HI69" s="253">
        <v>0</v>
      </c>
      <c r="HJ69" s="248">
        <v>221043000.00000006</v>
      </c>
      <c r="HK69" s="248">
        <v>44430148.220664769</v>
      </c>
      <c r="HL69" s="254">
        <v>0</v>
      </c>
      <c r="HM69" s="248">
        <v>0</v>
      </c>
      <c r="HN69" s="248">
        <v>80000</v>
      </c>
      <c r="HO69" s="248">
        <v>0</v>
      </c>
      <c r="HP69" s="248">
        <v>0</v>
      </c>
      <c r="HQ69" s="248">
        <v>221123000.00000006</v>
      </c>
      <c r="HR69" s="253">
        <v>0.69890371177572197</v>
      </c>
      <c r="HS69" s="253">
        <v>0.92540976549452381</v>
      </c>
      <c r="HT69" s="247" t="s">
        <v>498</v>
      </c>
      <c r="HU69" s="255">
        <v>1.3511387275321476</v>
      </c>
      <c r="HV69" s="14">
        <v>3662018.0255</v>
      </c>
      <c r="HW69" s="14">
        <v>217460981.97450006</v>
      </c>
    </row>
    <row r="70" spans="1:231" x14ac:dyDescent="0.4">
      <c r="A70" s="18">
        <v>888</v>
      </c>
      <c r="B70" s="19" t="s">
        <v>353</v>
      </c>
      <c r="C70" s="19">
        <v>10003765</v>
      </c>
      <c r="D70" s="20">
        <v>4265</v>
      </c>
      <c r="E70" s="20">
        <v>5321</v>
      </c>
      <c r="F70" s="20">
        <v>5831</v>
      </c>
      <c r="G70" s="20">
        <v>5525</v>
      </c>
      <c r="H70" s="155"/>
      <c r="I70" s="247" t="s">
        <v>464</v>
      </c>
      <c r="J70" s="247">
        <v>0</v>
      </c>
      <c r="K70" s="248">
        <v>3217</v>
      </c>
      <c r="L70" s="249">
        <v>97707</v>
      </c>
      <c r="M70" s="248">
        <v>314323419</v>
      </c>
      <c r="N70" s="250">
        <v>0.36099598506567748</v>
      </c>
      <c r="O70" s="250">
        <v>0</v>
      </c>
      <c r="P70" s="248">
        <v>4536</v>
      </c>
      <c r="Q70" s="249">
        <v>41723</v>
      </c>
      <c r="R70" s="248">
        <v>189255528</v>
      </c>
      <c r="S70" s="250">
        <v>0.21735728752519362</v>
      </c>
      <c r="T70" s="250">
        <v>0</v>
      </c>
      <c r="U70" s="251">
        <v>5112</v>
      </c>
      <c r="V70" s="251">
        <v>26228</v>
      </c>
      <c r="W70" s="251">
        <v>134077536</v>
      </c>
      <c r="X70" s="250">
        <v>0.15398614693580576</v>
      </c>
      <c r="Y70" s="250">
        <v>0</v>
      </c>
      <c r="Z70" s="248">
        <v>637656483</v>
      </c>
      <c r="AA70" s="248">
        <v>470</v>
      </c>
      <c r="AB70" s="248">
        <v>470</v>
      </c>
      <c r="AC70" s="252">
        <v>21205</v>
      </c>
      <c r="AD70" s="252">
        <v>14307</v>
      </c>
      <c r="AE70" s="248">
        <v>16690640</v>
      </c>
      <c r="AF70" s="253">
        <v>1</v>
      </c>
      <c r="AG70" s="253">
        <v>1</v>
      </c>
      <c r="AH70" s="248">
        <v>590</v>
      </c>
      <c r="AI70" s="248">
        <v>865</v>
      </c>
      <c r="AJ70" s="252">
        <v>22223.000000000004</v>
      </c>
      <c r="AK70" s="252">
        <v>16678</v>
      </c>
      <c r="AL70" s="248">
        <v>27538040</v>
      </c>
      <c r="AM70" s="253">
        <v>1</v>
      </c>
      <c r="AN70" s="253">
        <v>1</v>
      </c>
      <c r="AO70" s="248">
        <v>220</v>
      </c>
      <c r="AP70" s="248">
        <v>320</v>
      </c>
      <c r="AQ70" s="252">
        <v>8793.8499178458551</v>
      </c>
      <c r="AR70" s="252">
        <v>5874.1753521171304</v>
      </c>
      <c r="AS70" s="248">
        <v>3814383.0946035702</v>
      </c>
      <c r="AT70" s="253">
        <v>1</v>
      </c>
      <c r="AU70" s="253">
        <v>1</v>
      </c>
      <c r="AV70" s="248">
        <v>270</v>
      </c>
      <c r="AW70" s="248">
        <v>425</v>
      </c>
      <c r="AX70" s="252">
        <v>12569.032184593098</v>
      </c>
      <c r="AY70" s="252">
        <v>8524.875004572692</v>
      </c>
      <c r="AZ70" s="248">
        <v>7016710.5667835306</v>
      </c>
      <c r="BA70" s="253">
        <v>1</v>
      </c>
      <c r="BB70" s="253">
        <v>1</v>
      </c>
      <c r="BC70" s="248">
        <v>420</v>
      </c>
      <c r="BD70" s="248">
        <v>595</v>
      </c>
      <c r="BE70" s="252">
        <v>7333.9336603058564</v>
      </c>
      <c r="BF70" s="252">
        <v>4997.8068564002187</v>
      </c>
      <c r="BG70" s="248">
        <v>6053947.2168865902</v>
      </c>
      <c r="BH70" s="253">
        <v>1</v>
      </c>
      <c r="BI70" s="253">
        <v>1</v>
      </c>
      <c r="BJ70" s="248">
        <v>460</v>
      </c>
      <c r="BK70" s="248">
        <v>650</v>
      </c>
      <c r="BL70" s="252">
        <v>6611.8794548208243</v>
      </c>
      <c r="BM70" s="252">
        <v>4402.8999425102547</v>
      </c>
      <c r="BN70" s="248">
        <v>5903349.5118492451</v>
      </c>
      <c r="BO70" s="253">
        <v>1</v>
      </c>
      <c r="BP70" s="253">
        <v>1</v>
      </c>
      <c r="BQ70" s="248">
        <v>490</v>
      </c>
      <c r="BR70" s="248">
        <v>700</v>
      </c>
      <c r="BS70" s="252">
        <v>5709.1495923581679</v>
      </c>
      <c r="BT70" s="252">
        <v>3848.0546501319122</v>
      </c>
      <c r="BU70" s="248">
        <v>5491121.5553478412</v>
      </c>
      <c r="BV70" s="253">
        <v>1</v>
      </c>
      <c r="BW70" s="253">
        <v>1</v>
      </c>
      <c r="BX70" s="248">
        <v>640</v>
      </c>
      <c r="BY70" s="248">
        <v>890</v>
      </c>
      <c r="BZ70" s="252">
        <v>2069.90605477278</v>
      </c>
      <c r="CA70" s="252">
        <v>1385.0566325010043</v>
      </c>
      <c r="CB70" s="248">
        <v>2557440.2779804729</v>
      </c>
      <c r="CC70" s="253">
        <v>1</v>
      </c>
      <c r="CD70" s="253">
        <v>1</v>
      </c>
      <c r="CE70" s="248">
        <v>75065632.223451257</v>
      </c>
      <c r="CF70" s="253">
        <v>8.6211813091415401E-2</v>
      </c>
      <c r="CG70" s="248">
        <v>0</v>
      </c>
      <c r="CH70" s="249">
        <v>1251.7675069816612</v>
      </c>
      <c r="CI70" s="248">
        <v>0</v>
      </c>
      <c r="CJ70" s="250">
        <v>0</v>
      </c>
      <c r="CK70" s="250">
        <v>1</v>
      </c>
      <c r="CL70" s="247" t="s">
        <v>466</v>
      </c>
      <c r="CM70" s="248">
        <v>565</v>
      </c>
      <c r="CN70" s="249">
        <v>7245.0640691481804</v>
      </c>
      <c r="CO70" s="248">
        <v>4093461.1990687218</v>
      </c>
      <c r="CP70" s="250">
        <v>1</v>
      </c>
      <c r="CQ70" s="247" t="s">
        <v>467</v>
      </c>
      <c r="CR70" s="248">
        <v>1530</v>
      </c>
      <c r="CS70" s="249">
        <v>1184.8597453028794</v>
      </c>
      <c r="CT70" s="248">
        <v>1812835.4103134056</v>
      </c>
      <c r="CU70" s="250">
        <v>1</v>
      </c>
      <c r="CV70" s="250">
        <v>6.7832978190975075E-3</v>
      </c>
      <c r="CW70" s="248">
        <v>925</v>
      </c>
      <c r="CX70" s="248">
        <v>1330</v>
      </c>
      <c r="CY70" s="251">
        <v>762.57219568382243</v>
      </c>
      <c r="CZ70" s="251">
        <v>58.676087035771246</v>
      </c>
      <c r="DA70" s="248">
        <v>783418.47676511155</v>
      </c>
      <c r="DB70" s="254">
        <v>8.9974500035097291E-4</v>
      </c>
      <c r="DC70" s="254">
        <v>1</v>
      </c>
      <c r="DD70" s="254">
        <v>1</v>
      </c>
      <c r="DE70" s="248">
        <v>6689715.0861472394</v>
      </c>
      <c r="DF70" s="248">
        <v>1130</v>
      </c>
      <c r="DG70" s="250">
        <v>0.2953278557684812</v>
      </c>
      <c r="DH70" s="252">
        <v>28855.598803570992</v>
      </c>
      <c r="DI70" s="248">
        <v>32606826.648035221</v>
      </c>
      <c r="DJ70" s="254">
        <v>1</v>
      </c>
      <c r="DK70" s="250">
        <v>0.64527133999999997</v>
      </c>
      <c r="DL70" s="250">
        <v>0.64527133999999997</v>
      </c>
      <c r="DM70" s="250">
        <v>0.64527133999999997</v>
      </c>
      <c r="DN70" s="250">
        <v>0.63585522999999999</v>
      </c>
      <c r="DO70" s="250">
        <v>0.58045405000000005</v>
      </c>
      <c r="DP70" s="248">
        <v>1710</v>
      </c>
      <c r="DQ70" s="250">
        <v>0.22489168451621461</v>
      </c>
      <c r="DR70" s="250">
        <v>0.22425308395593943</v>
      </c>
      <c r="DS70" s="250">
        <v>0.2240253242203584</v>
      </c>
      <c r="DT70" s="250">
        <v>0.21195599065478252</v>
      </c>
      <c r="DU70" s="250">
        <v>0.21626698647292872</v>
      </c>
      <c r="DV70" s="252">
        <v>14977.021608125164</v>
      </c>
      <c r="DW70" s="248">
        <v>25610706.94989403</v>
      </c>
      <c r="DX70" s="254">
        <v>1</v>
      </c>
      <c r="DY70" s="248">
        <v>58217533.597929254</v>
      </c>
      <c r="DZ70" s="250">
        <v>6.6862010969913274E-2</v>
      </c>
      <c r="EA70" s="248">
        <v>121300</v>
      </c>
      <c r="EB70" s="248">
        <v>121300</v>
      </c>
      <c r="EC70" s="248">
        <v>68413200</v>
      </c>
      <c r="ED70" s="253">
        <v>7.8571589110562612E-2</v>
      </c>
      <c r="EE70" s="253">
        <v>0</v>
      </c>
      <c r="EF70" s="253">
        <v>0</v>
      </c>
      <c r="EG70" s="248">
        <v>55000</v>
      </c>
      <c r="EH70" s="248">
        <v>80000</v>
      </c>
      <c r="EI70" s="248">
        <v>80000</v>
      </c>
      <c r="EJ70" s="248">
        <v>80000</v>
      </c>
      <c r="EK70" s="248">
        <v>2043623.2877169559</v>
      </c>
      <c r="EL70" s="254">
        <v>2.3470723377838447E-3</v>
      </c>
      <c r="EM70" s="254">
        <v>0</v>
      </c>
      <c r="EN70" s="254">
        <v>0</v>
      </c>
      <c r="EO70" s="247">
        <v>2</v>
      </c>
      <c r="EP70" s="247">
        <v>3</v>
      </c>
      <c r="EQ70" s="247">
        <v>2</v>
      </c>
      <c r="ER70" s="247">
        <v>2</v>
      </c>
      <c r="ES70" s="247">
        <v>21.4</v>
      </c>
      <c r="ET70" s="247">
        <v>120</v>
      </c>
      <c r="EU70" s="247">
        <v>69.2</v>
      </c>
      <c r="EV70" s="247">
        <v>62.5</v>
      </c>
      <c r="EW70" s="247" t="s">
        <v>477</v>
      </c>
      <c r="EX70" s="247" t="s">
        <v>477</v>
      </c>
      <c r="EY70" s="247" t="s">
        <v>477</v>
      </c>
      <c r="EZ70" s="247" t="s">
        <v>477</v>
      </c>
      <c r="FA70" s="247" t="s">
        <v>479</v>
      </c>
      <c r="FB70" s="247" t="s">
        <v>479</v>
      </c>
      <c r="FC70" s="247" t="s">
        <v>479</v>
      </c>
      <c r="FD70" s="247" t="s">
        <v>479</v>
      </c>
      <c r="FE70" s="248">
        <v>0</v>
      </c>
      <c r="FF70" s="253">
        <v>0</v>
      </c>
      <c r="FG70" s="248">
        <v>313359</v>
      </c>
      <c r="FH70" s="253">
        <v>3.5988836353359862E-4</v>
      </c>
      <c r="FI70" s="254">
        <v>0</v>
      </c>
      <c r="FJ70" s="248">
        <v>8338208.9875671184</v>
      </c>
      <c r="FK70" s="253">
        <v>9.5763146657242143E-3</v>
      </c>
      <c r="FL70" s="254">
        <v>0</v>
      </c>
      <c r="FM70" s="248">
        <v>4571994</v>
      </c>
      <c r="FN70" s="253">
        <v>5.2508702119467817E-3</v>
      </c>
      <c r="FO70" s="254">
        <v>0</v>
      </c>
      <c r="FP70" s="247" t="s">
        <v>489</v>
      </c>
      <c r="FQ70" s="248">
        <v>0</v>
      </c>
      <c r="FR70" s="253">
        <v>0</v>
      </c>
      <c r="FS70" s="254">
        <v>0</v>
      </c>
      <c r="FT70" s="254">
        <v>0</v>
      </c>
      <c r="FU70" s="247" t="s">
        <v>490</v>
      </c>
      <c r="FV70" s="248">
        <v>0</v>
      </c>
      <c r="FW70" s="253">
        <v>0</v>
      </c>
      <c r="FX70" s="254">
        <v>0</v>
      </c>
      <c r="FY70" s="247" t="s">
        <v>551</v>
      </c>
      <c r="FZ70" s="248">
        <v>44276</v>
      </c>
      <c r="GA70" s="253">
        <v>5.0850357525437637E-5</v>
      </c>
      <c r="GB70" s="254">
        <v>0</v>
      </c>
      <c r="GC70" s="247" t="s">
        <v>492</v>
      </c>
      <c r="GD70" s="248">
        <v>0</v>
      </c>
      <c r="GE70" s="253">
        <v>0</v>
      </c>
      <c r="GF70" s="254">
        <v>0</v>
      </c>
      <c r="GG70" s="247" t="s">
        <v>493</v>
      </c>
      <c r="GH70" s="248">
        <v>0</v>
      </c>
      <c r="GI70" s="253">
        <v>0</v>
      </c>
      <c r="GJ70" s="254">
        <v>0</v>
      </c>
      <c r="GK70" s="247" t="s">
        <v>494</v>
      </c>
      <c r="GL70" s="248">
        <v>0</v>
      </c>
      <c r="GM70" s="253">
        <v>0</v>
      </c>
      <c r="GN70" s="254">
        <v>0</v>
      </c>
      <c r="GO70" s="247" t="s">
        <v>495</v>
      </c>
      <c r="GP70" s="248">
        <v>0</v>
      </c>
      <c r="GQ70" s="253">
        <v>0</v>
      </c>
      <c r="GR70" s="254">
        <v>0</v>
      </c>
      <c r="GS70" s="248">
        <v>861354025.18281174</v>
      </c>
      <c r="GT70" s="253">
        <v>0.98925287145453045</v>
      </c>
      <c r="GU70" s="248">
        <v>9357650.3024817072</v>
      </c>
      <c r="GV70" s="253">
        <v>1.0747128545469655E-2</v>
      </c>
      <c r="GW70" s="253">
        <v>1</v>
      </c>
      <c r="GX70" s="248">
        <v>870711675.48529339</v>
      </c>
      <c r="GY70" s="253">
        <v>1</v>
      </c>
      <c r="GZ70" s="253">
        <v>0.02</v>
      </c>
      <c r="HA70" s="248">
        <v>3886569.0950127989</v>
      </c>
      <c r="HB70" s="247" t="s">
        <v>488</v>
      </c>
      <c r="HC70" s="247" t="s">
        <v>464</v>
      </c>
      <c r="HD70" s="254">
        <v>0</v>
      </c>
      <c r="HE70" s="254">
        <v>0</v>
      </c>
      <c r="HF70" s="248">
        <v>0</v>
      </c>
      <c r="HG70" s="248">
        <v>3886569.0950127989</v>
      </c>
      <c r="HH70" s="253">
        <v>4.4336948186265114E-3</v>
      </c>
      <c r="HI70" s="253">
        <v>0</v>
      </c>
      <c r="HJ70" s="248">
        <v>874598244.58030617</v>
      </c>
      <c r="HK70" s="248">
        <v>149330531.21000949</v>
      </c>
      <c r="HL70" s="254">
        <v>0</v>
      </c>
      <c r="HM70" s="248">
        <v>0</v>
      </c>
      <c r="HN70" s="248">
        <v>2000000</v>
      </c>
      <c r="HO70" s="248">
        <v>0</v>
      </c>
      <c r="HP70" s="248">
        <v>0</v>
      </c>
      <c r="HQ70" s="248">
        <v>876598244.58030617</v>
      </c>
      <c r="HR70" s="253">
        <v>0.73233941952667692</v>
      </c>
      <c r="HS70" s="253">
        <v>0.89309628640745398</v>
      </c>
      <c r="HT70" s="247" t="s">
        <v>498</v>
      </c>
      <c r="HU70" s="255">
        <v>1.272514094136495</v>
      </c>
      <c r="HV70" s="14">
        <v>8338208.9875671184</v>
      </c>
      <c r="HW70" s="14">
        <v>868260035.59273911</v>
      </c>
    </row>
    <row r="71" spans="1:231" x14ac:dyDescent="0.4">
      <c r="A71" s="18">
        <v>383</v>
      </c>
      <c r="B71" s="19" t="s">
        <v>354</v>
      </c>
      <c r="C71" s="19">
        <v>10003853</v>
      </c>
      <c r="D71" s="20">
        <v>4265</v>
      </c>
      <c r="E71" s="20">
        <v>5321</v>
      </c>
      <c r="F71" s="20">
        <v>5831</v>
      </c>
      <c r="G71" s="20">
        <v>5525</v>
      </c>
      <c r="H71" s="155"/>
      <c r="I71" s="247" t="s">
        <v>464</v>
      </c>
      <c r="J71" s="247">
        <v>0</v>
      </c>
      <c r="K71" s="248">
        <v>3217</v>
      </c>
      <c r="L71" s="249">
        <v>69414.415999999997</v>
      </c>
      <c r="M71" s="248">
        <v>223306176.27199998</v>
      </c>
      <c r="N71" s="250">
        <v>0.36026651637785417</v>
      </c>
      <c r="O71" s="250">
        <v>3.1084861672365557E-2</v>
      </c>
      <c r="P71" s="248">
        <v>4536</v>
      </c>
      <c r="Q71" s="249">
        <v>28672.33</v>
      </c>
      <c r="R71" s="248">
        <v>130057688.88000001</v>
      </c>
      <c r="S71" s="250">
        <v>0.20982594965882059</v>
      </c>
      <c r="T71" s="250">
        <v>2.2045855379188711E-2</v>
      </c>
      <c r="U71" s="251">
        <v>5112</v>
      </c>
      <c r="V71" s="251">
        <v>17452.330000000002</v>
      </c>
      <c r="W71" s="251">
        <v>89216310.960000008</v>
      </c>
      <c r="X71" s="250">
        <v>0.14393533618385979</v>
      </c>
      <c r="Y71" s="250">
        <v>1.9561815336463225E-2</v>
      </c>
      <c r="Z71" s="248">
        <v>442580176.11199999</v>
      </c>
      <c r="AA71" s="248">
        <v>470</v>
      </c>
      <c r="AB71" s="248">
        <v>470</v>
      </c>
      <c r="AC71" s="252">
        <v>17953.244566276418</v>
      </c>
      <c r="AD71" s="252">
        <v>12022.605675675675</v>
      </c>
      <c r="AE71" s="248">
        <v>14088649.613717485</v>
      </c>
      <c r="AF71" s="253">
        <v>0</v>
      </c>
      <c r="AG71" s="253">
        <v>0</v>
      </c>
      <c r="AH71" s="248">
        <v>590</v>
      </c>
      <c r="AI71" s="248">
        <v>865</v>
      </c>
      <c r="AJ71" s="252">
        <v>19393.984992680711</v>
      </c>
      <c r="AK71" s="252">
        <v>14831.22981981982</v>
      </c>
      <c r="AL71" s="248">
        <v>24271464.939825766</v>
      </c>
      <c r="AM71" s="253">
        <v>0.62645762711864406</v>
      </c>
      <c r="AN71" s="253">
        <v>0.42729479768786127</v>
      </c>
      <c r="AO71" s="248">
        <v>220</v>
      </c>
      <c r="AP71" s="248">
        <v>320</v>
      </c>
      <c r="AQ71" s="252">
        <v>4436.6472740479448</v>
      </c>
      <c r="AR71" s="252">
        <v>3309.3260223221832</v>
      </c>
      <c r="AS71" s="248">
        <v>2035046.7274336466</v>
      </c>
      <c r="AT71" s="253">
        <v>0</v>
      </c>
      <c r="AU71" s="253">
        <v>0</v>
      </c>
      <c r="AV71" s="248">
        <v>270</v>
      </c>
      <c r="AW71" s="248">
        <v>425</v>
      </c>
      <c r="AX71" s="252">
        <v>8019.7686434103334</v>
      </c>
      <c r="AY71" s="252">
        <v>5559.9826704779252</v>
      </c>
      <c r="AZ71" s="248">
        <v>4528330.1686739083</v>
      </c>
      <c r="BA71" s="253">
        <v>0</v>
      </c>
      <c r="BB71" s="253">
        <v>0</v>
      </c>
      <c r="BC71" s="248">
        <v>420</v>
      </c>
      <c r="BD71" s="248">
        <v>595</v>
      </c>
      <c r="BE71" s="252">
        <v>3791.0937549467121</v>
      </c>
      <c r="BF71" s="252">
        <v>2542.8303076717002</v>
      </c>
      <c r="BG71" s="248">
        <v>3105243.4101422806</v>
      </c>
      <c r="BH71" s="253">
        <v>0</v>
      </c>
      <c r="BI71" s="253">
        <v>0</v>
      </c>
      <c r="BJ71" s="248">
        <v>460</v>
      </c>
      <c r="BK71" s="248">
        <v>650</v>
      </c>
      <c r="BL71" s="252">
        <v>5428.838977194634</v>
      </c>
      <c r="BM71" s="252">
        <v>3743.9513757268978</v>
      </c>
      <c r="BN71" s="248">
        <v>4930834.3237320147</v>
      </c>
      <c r="BO71" s="253">
        <v>0</v>
      </c>
      <c r="BP71" s="253">
        <v>0</v>
      </c>
      <c r="BQ71" s="248">
        <v>490</v>
      </c>
      <c r="BR71" s="248">
        <v>700</v>
      </c>
      <c r="BS71" s="252">
        <v>10285.536962634131</v>
      </c>
      <c r="BT71" s="252">
        <v>7013.7348765355237</v>
      </c>
      <c r="BU71" s="248">
        <v>9949527.5252655912</v>
      </c>
      <c r="BV71" s="253">
        <v>0</v>
      </c>
      <c r="BW71" s="253">
        <v>0</v>
      </c>
      <c r="BX71" s="248">
        <v>640</v>
      </c>
      <c r="BY71" s="248">
        <v>890</v>
      </c>
      <c r="BZ71" s="252">
        <v>4625.7235992430833</v>
      </c>
      <c r="CA71" s="252">
        <v>2873.209266810401</v>
      </c>
      <c r="CB71" s="248">
        <v>5517619.3509768303</v>
      </c>
      <c r="CC71" s="253">
        <v>0</v>
      </c>
      <c r="CD71" s="253">
        <v>0</v>
      </c>
      <c r="CE71" s="248">
        <v>68426716.059767514</v>
      </c>
      <c r="CF71" s="253">
        <v>0.1103948624869274</v>
      </c>
      <c r="CG71" s="248">
        <v>0</v>
      </c>
      <c r="CH71" s="249">
        <v>655.29545046726855</v>
      </c>
      <c r="CI71" s="248">
        <v>0</v>
      </c>
      <c r="CJ71" s="250">
        <v>0</v>
      </c>
      <c r="CK71" s="250">
        <v>0</v>
      </c>
      <c r="CL71" s="247" t="s">
        <v>466</v>
      </c>
      <c r="CM71" s="248">
        <v>565</v>
      </c>
      <c r="CN71" s="249">
        <v>8534.2268918570535</v>
      </c>
      <c r="CO71" s="248">
        <v>4821838.1938992348</v>
      </c>
      <c r="CP71" s="250">
        <v>0</v>
      </c>
      <c r="CQ71" s="247" t="s">
        <v>467</v>
      </c>
      <c r="CR71" s="248">
        <v>1530</v>
      </c>
      <c r="CS71" s="249">
        <v>1211.4791404203606</v>
      </c>
      <c r="CT71" s="248">
        <v>1853563.0848431517</v>
      </c>
      <c r="CU71" s="250">
        <v>0</v>
      </c>
      <c r="CV71" s="250">
        <v>1.0769624039361343E-2</v>
      </c>
      <c r="CW71" s="248">
        <v>925</v>
      </c>
      <c r="CX71" s="248">
        <v>1330</v>
      </c>
      <c r="CY71" s="251">
        <v>544.05241833377738</v>
      </c>
      <c r="CZ71" s="251">
        <v>90.953015492380146</v>
      </c>
      <c r="DA71" s="248">
        <v>624215.99756360962</v>
      </c>
      <c r="DB71" s="254">
        <v>1.0070662919580277E-3</v>
      </c>
      <c r="DC71" s="254">
        <v>0</v>
      </c>
      <c r="DD71" s="254">
        <v>0</v>
      </c>
      <c r="DE71" s="248">
        <v>7299617.2763059959</v>
      </c>
      <c r="DF71" s="248">
        <v>1130</v>
      </c>
      <c r="DG71" s="250">
        <v>0.34244828690976992</v>
      </c>
      <c r="DH71" s="252">
        <v>23770.847846042121</v>
      </c>
      <c r="DI71" s="248">
        <v>26861058.066027597</v>
      </c>
      <c r="DJ71" s="254">
        <v>0.43723008849557521</v>
      </c>
      <c r="DK71" s="250">
        <v>0.64527133999999997</v>
      </c>
      <c r="DL71" s="250">
        <v>0.64527133999999997</v>
      </c>
      <c r="DM71" s="250">
        <v>0.64527133999999997</v>
      </c>
      <c r="DN71" s="250">
        <v>0.63585522999999999</v>
      </c>
      <c r="DO71" s="250">
        <v>0.58045405000000005</v>
      </c>
      <c r="DP71" s="248">
        <v>1710</v>
      </c>
      <c r="DQ71" s="250">
        <v>0.24614322270288075</v>
      </c>
      <c r="DR71" s="250">
        <v>0.24918989635488209</v>
      </c>
      <c r="DS71" s="250">
        <v>0.24740719666420224</v>
      </c>
      <c r="DT71" s="250">
        <v>0.24785216194525186</v>
      </c>
      <c r="DU71" s="250">
        <v>0.25727927780064763</v>
      </c>
      <c r="DV71" s="252">
        <v>11505.116314572824</v>
      </c>
      <c r="DW71" s="248">
        <v>19673748.897919528</v>
      </c>
      <c r="DX71" s="254">
        <v>0.3910877192982456</v>
      </c>
      <c r="DY71" s="248">
        <v>46534806.963947125</v>
      </c>
      <c r="DZ71" s="250">
        <v>7.5075992411407694E-2</v>
      </c>
      <c r="EA71" s="248">
        <v>121300</v>
      </c>
      <c r="EB71" s="248">
        <v>121300</v>
      </c>
      <c r="EC71" s="248">
        <v>32387100</v>
      </c>
      <c r="ED71" s="253">
        <v>5.2251074678601406E-2</v>
      </c>
      <c r="EE71" s="253">
        <v>0</v>
      </c>
      <c r="EF71" s="253">
        <v>0</v>
      </c>
      <c r="EG71" s="248">
        <v>55000</v>
      </c>
      <c r="EH71" s="248">
        <v>80000</v>
      </c>
      <c r="EI71" s="248">
        <v>80000</v>
      </c>
      <c r="EJ71" s="248">
        <v>80000</v>
      </c>
      <c r="EK71" s="248">
        <v>133467.52336448594</v>
      </c>
      <c r="EL71" s="254">
        <v>2.153271373628924E-4</v>
      </c>
      <c r="EM71" s="254">
        <v>0</v>
      </c>
      <c r="EN71" s="254">
        <v>0</v>
      </c>
      <c r="EO71" s="247">
        <v>2</v>
      </c>
      <c r="EP71" s="247">
        <v>3</v>
      </c>
      <c r="EQ71" s="247">
        <v>2</v>
      </c>
      <c r="ER71" s="247">
        <v>2</v>
      </c>
      <c r="ES71" s="247">
        <v>21.4</v>
      </c>
      <c r="ET71" s="247">
        <v>120</v>
      </c>
      <c r="EU71" s="247">
        <v>69.2</v>
      </c>
      <c r="EV71" s="247">
        <v>62.5</v>
      </c>
      <c r="EW71" s="247" t="s">
        <v>464</v>
      </c>
      <c r="EX71" s="247" t="s">
        <v>464</v>
      </c>
      <c r="EY71" s="247" t="s">
        <v>464</v>
      </c>
      <c r="EZ71" s="247" t="s">
        <v>464</v>
      </c>
      <c r="FA71" s="247" t="s">
        <v>479</v>
      </c>
      <c r="FB71" s="247" t="s">
        <v>479</v>
      </c>
      <c r="FC71" s="247" t="s">
        <v>479</v>
      </c>
      <c r="FD71" s="247" t="s">
        <v>479</v>
      </c>
      <c r="FE71" s="248">
        <v>0</v>
      </c>
      <c r="FF71" s="253">
        <v>0</v>
      </c>
      <c r="FG71" s="248">
        <v>19250</v>
      </c>
      <c r="FH71" s="253">
        <v>3.1056599311549263E-5</v>
      </c>
      <c r="FI71" s="254">
        <v>0</v>
      </c>
      <c r="FJ71" s="248">
        <v>6120857.6181999994</v>
      </c>
      <c r="FK71" s="253">
        <v>9.8749622073496697E-3</v>
      </c>
      <c r="FL71" s="254">
        <v>0</v>
      </c>
      <c r="FM71" s="248">
        <v>10069650.385293124</v>
      </c>
      <c r="FN71" s="253">
        <v>1.624566738823045E-2</v>
      </c>
      <c r="FO71" s="254">
        <v>0</v>
      </c>
      <c r="FP71" s="247" t="s">
        <v>489</v>
      </c>
      <c r="FQ71" s="248">
        <v>0</v>
      </c>
      <c r="FR71" s="253">
        <v>0</v>
      </c>
      <c r="FS71" s="254">
        <v>0</v>
      </c>
      <c r="FT71" s="254">
        <v>0</v>
      </c>
      <c r="FU71" s="247" t="s">
        <v>490</v>
      </c>
      <c r="FV71" s="248">
        <v>0</v>
      </c>
      <c r="FW71" s="253">
        <v>0</v>
      </c>
      <c r="FX71" s="254">
        <v>0</v>
      </c>
      <c r="FY71" s="247" t="s">
        <v>491</v>
      </c>
      <c r="FZ71" s="248">
        <v>242366.5</v>
      </c>
      <c r="GA71" s="253">
        <v>3.9101710530091449E-4</v>
      </c>
      <c r="GB71" s="254">
        <v>0</v>
      </c>
      <c r="GC71" s="247" t="s">
        <v>492</v>
      </c>
      <c r="GD71" s="248">
        <v>0</v>
      </c>
      <c r="GE71" s="253">
        <v>0</v>
      </c>
      <c r="GF71" s="254">
        <v>0</v>
      </c>
      <c r="GG71" s="247" t="s">
        <v>493</v>
      </c>
      <c r="GH71" s="248">
        <v>0</v>
      </c>
      <c r="GI71" s="253">
        <v>0</v>
      </c>
      <c r="GJ71" s="254">
        <v>0</v>
      </c>
      <c r="GK71" s="247" t="s">
        <v>494</v>
      </c>
      <c r="GL71" s="248">
        <v>0</v>
      </c>
      <c r="GM71" s="253">
        <v>0</v>
      </c>
      <c r="GN71" s="254">
        <v>0</v>
      </c>
      <c r="GO71" s="247" t="s">
        <v>495</v>
      </c>
      <c r="GP71" s="248">
        <v>0</v>
      </c>
      <c r="GQ71" s="253">
        <v>0</v>
      </c>
      <c r="GR71" s="254">
        <v>0</v>
      </c>
      <c r="GS71" s="248">
        <v>613814008.43887818</v>
      </c>
      <c r="GT71" s="253">
        <v>0.99028445256634579</v>
      </c>
      <c r="GU71" s="248">
        <v>6022046.5937587619</v>
      </c>
      <c r="GV71" s="253">
        <v>9.7155474336543344E-3</v>
      </c>
      <c r="GW71" s="253">
        <v>0</v>
      </c>
      <c r="GX71" s="248">
        <v>619836055.03263688</v>
      </c>
      <c r="GY71" s="253">
        <v>1</v>
      </c>
      <c r="GZ71" s="253">
        <v>0.02</v>
      </c>
      <c r="HA71" s="248">
        <v>2711544.6285115951</v>
      </c>
      <c r="HB71" s="247" t="s">
        <v>488</v>
      </c>
      <c r="HC71" s="247" t="s">
        <v>477</v>
      </c>
      <c r="HD71" s="254">
        <v>5.1468525000000001E-2</v>
      </c>
      <c r="HE71" s="254">
        <v>1</v>
      </c>
      <c r="HF71" s="248">
        <v>-1711623.0793965904</v>
      </c>
      <c r="HG71" s="248">
        <v>999921.54911500425</v>
      </c>
      <c r="HH71" s="253">
        <v>1.6060878535905528E-3</v>
      </c>
      <c r="HI71" s="253">
        <v>0</v>
      </c>
      <c r="HJ71" s="248">
        <v>620835976.58175194</v>
      </c>
      <c r="HK71" s="248">
        <v>43642513.628676087</v>
      </c>
      <c r="HL71" s="254">
        <v>0</v>
      </c>
      <c r="HM71" s="248">
        <v>0</v>
      </c>
      <c r="HN71" s="248">
        <v>1910265</v>
      </c>
      <c r="HO71" s="248">
        <v>0</v>
      </c>
      <c r="HP71" s="248">
        <v>-164141.30648350972</v>
      </c>
      <c r="HQ71" s="248">
        <v>622582100.27526844</v>
      </c>
      <c r="HR71" s="253">
        <v>0.71402780222053452</v>
      </c>
      <c r="HS71" s="253">
        <v>0.9112753474501889</v>
      </c>
      <c r="HT71" s="247" t="s">
        <v>498</v>
      </c>
      <c r="HU71" s="255">
        <v>1.3172999985047089</v>
      </c>
      <c r="HV71" s="14">
        <v>6148539.7881999994</v>
      </c>
      <c r="HW71" s="14">
        <v>616433560.48706841</v>
      </c>
    </row>
    <row r="72" spans="1:231" x14ac:dyDescent="0.4">
      <c r="A72" s="18">
        <v>856</v>
      </c>
      <c r="B72" s="19" t="s">
        <v>355</v>
      </c>
      <c r="C72" s="19">
        <v>10003866</v>
      </c>
      <c r="D72" s="20">
        <v>4265</v>
      </c>
      <c r="E72" s="20">
        <v>5321</v>
      </c>
      <c r="F72" s="20">
        <v>5831</v>
      </c>
      <c r="G72" s="20">
        <v>5525</v>
      </c>
      <c r="H72" s="155"/>
      <c r="I72" s="247" t="s">
        <v>464</v>
      </c>
      <c r="J72" s="247">
        <v>0</v>
      </c>
      <c r="K72" s="248">
        <v>3217</v>
      </c>
      <c r="L72" s="249">
        <v>32718.25</v>
      </c>
      <c r="M72" s="248">
        <v>105254610.25</v>
      </c>
      <c r="N72" s="250">
        <v>0.36178049410915475</v>
      </c>
      <c r="O72" s="256">
        <v>0</v>
      </c>
      <c r="P72" s="248">
        <v>4536</v>
      </c>
      <c r="Q72" s="249">
        <v>13090</v>
      </c>
      <c r="R72" s="248">
        <v>59376240</v>
      </c>
      <c r="S72" s="250">
        <v>0.20408764418510358</v>
      </c>
      <c r="T72" s="256">
        <v>0</v>
      </c>
      <c r="U72" s="251">
        <v>5112</v>
      </c>
      <c r="V72" s="251">
        <v>8535.3333333333321</v>
      </c>
      <c r="W72" s="251">
        <v>43632623.999999993</v>
      </c>
      <c r="X72" s="250">
        <v>0.14997378482999951</v>
      </c>
      <c r="Y72" s="256">
        <v>0</v>
      </c>
      <c r="Z72" s="248">
        <v>208263474.25</v>
      </c>
      <c r="AA72" s="248">
        <v>470</v>
      </c>
      <c r="AB72" s="248">
        <v>470</v>
      </c>
      <c r="AC72" s="252">
        <v>8198.7631578947385</v>
      </c>
      <c r="AD72" s="252">
        <v>5374.6997620703969</v>
      </c>
      <c r="AE72" s="248">
        <v>6379527.5723836143</v>
      </c>
      <c r="AF72" s="253">
        <v>0</v>
      </c>
      <c r="AG72" s="253">
        <v>0</v>
      </c>
      <c r="AH72" s="248">
        <v>590</v>
      </c>
      <c r="AI72" s="248">
        <v>865</v>
      </c>
      <c r="AJ72" s="252">
        <v>8624.6423444976081</v>
      </c>
      <c r="AK72" s="252">
        <v>6502.7819100430752</v>
      </c>
      <c r="AL72" s="248">
        <v>10713445.335440848</v>
      </c>
      <c r="AM72" s="253">
        <v>0.72709999999999997</v>
      </c>
      <c r="AN72" s="253">
        <v>0.72709999999999997</v>
      </c>
      <c r="AO72" s="248">
        <v>220</v>
      </c>
      <c r="AP72" s="248">
        <v>320</v>
      </c>
      <c r="AQ72" s="252">
        <v>4785.5656377571986</v>
      </c>
      <c r="AR72" s="252">
        <v>3321.2561885056621</v>
      </c>
      <c r="AS72" s="248">
        <v>2115626.4206283959</v>
      </c>
      <c r="AT72" s="253">
        <v>0.72709999999999997</v>
      </c>
      <c r="AU72" s="253">
        <v>0.72709999999999997</v>
      </c>
      <c r="AV72" s="248">
        <v>270</v>
      </c>
      <c r="AW72" s="248">
        <v>425</v>
      </c>
      <c r="AX72" s="252">
        <v>3981.510924209731</v>
      </c>
      <c r="AY72" s="252">
        <v>2652.6472203626954</v>
      </c>
      <c r="AZ72" s="248">
        <v>2202383.0181907732</v>
      </c>
      <c r="BA72" s="253">
        <v>0.72709999999999997</v>
      </c>
      <c r="BB72" s="253">
        <v>0.72709999999999997</v>
      </c>
      <c r="BC72" s="248">
        <v>420</v>
      </c>
      <c r="BD72" s="248">
        <v>595</v>
      </c>
      <c r="BE72" s="252">
        <v>3293.1677229723414</v>
      </c>
      <c r="BF72" s="252">
        <v>2084.2116313102069</v>
      </c>
      <c r="BG72" s="248">
        <v>2623236.3642779565</v>
      </c>
      <c r="BH72" s="253">
        <v>0.72709999999999997</v>
      </c>
      <c r="BI72" s="253">
        <v>0.72709999999999997</v>
      </c>
      <c r="BJ72" s="248">
        <v>460</v>
      </c>
      <c r="BK72" s="248">
        <v>650</v>
      </c>
      <c r="BL72" s="252">
        <v>3138.2189495303805</v>
      </c>
      <c r="BM72" s="252">
        <v>2051.734238329389</v>
      </c>
      <c r="BN72" s="248">
        <v>2777207.9716980779</v>
      </c>
      <c r="BO72" s="253">
        <v>0.72709999999999997</v>
      </c>
      <c r="BP72" s="253">
        <v>0.72709999999999997</v>
      </c>
      <c r="BQ72" s="248">
        <v>490</v>
      </c>
      <c r="BR72" s="248">
        <v>700</v>
      </c>
      <c r="BS72" s="252">
        <v>2844.177264150499</v>
      </c>
      <c r="BT72" s="252">
        <v>1717.445517411644</v>
      </c>
      <c r="BU72" s="248">
        <v>2595858.7216218952</v>
      </c>
      <c r="BV72" s="253">
        <v>0.72709999999999997</v>
      </c>
      <c r="BW72" s="253">
        <v>0.72709999999999997</v>
      </c>
      <c r="BX72" s="248">
        <v>640</v>
      </c>
      <c r="BY72" s="248">
        <v>890</v>
      </c>
      <c r="BZ72" s="252">
        <v>3484.1376949456326</v>
      </c>
      <c r="CA72" s="252">
        <v>2233.1971914763972</v>
      </c>
      <c r="CB72" s="248">
        <v>4217393.6251791976</v>
      </c>
      <c r="CC72" s="253">
        <v>0.72709999999999997</v>
      </c>
      <c r="CD72" s="253">
        <v>0.72709999999999997</v>
      </c>
      <c r="CE72" s="248">
        <v>33624679.029420763</v>
      </c>
      <c r="CF72" s="253">
        <v>0.11557453839439377</v>
      </c>
      <c r="CG72" s="248">
        <v>0</v>
      </c>
      <c r="CH72" s="249">
        <v>185.717955493083</v>
      </c>
      <c r="CI72" s="248">
        <v>0</v>
      </c>
      <c r="CJ72" s="250">
        <v>0</v>
      </c>
      <c r="CK72" s="256">
        <v>0</v>
      </c>
      <c r="CL72" s="247" t="s">
        <v>466</v>
      </c>
      <c r="CM72" s="248">
        <v>565</v>
      </c>
      <c r="CN72" s="249">
        <v>10526.177055510474</v>
      </c>
      <c r="CO72" s="248">
        <v>5947290.0363634182</v>
      </c>
      <c r="CP72" s="250">
        <v>0</v>
      </c>
      <c r="CQ72" s="247" t="s">
        <v>467</v>
      </c>
      <c r="CR72" s="248">
        <v>1530</v>
      </c>
      <c r="CS72" s="249">
        <v>1744.404351764771</v>
      </c>
      <c r="CT72" s="248">
        <v>2668938.6582000996</v>
      </c>
      <c r="CU72" s="250">
        <v>0</v>
      </c>
      <c r="CV72" s="250">
        <v>2.9615647875876928E-2</v>
      </c>
      <c r="CW72" s="248">
        <v>925</v>
      </c>
      <c r="CX72" s="248">
        <v>1330</v>
      </c>
      <c r="CY72" s="251">
        <v>523.42353500750414</v>
      </c>
      <c r="CZ72" s="251">
        <v>208.61470174712048</v>
      </c>
      <c r="DA72" s="248">
        <v>761624.32320561155</v>
      </c>
      <c r="DB72" s="254">
        <v>2.6178504040859979E-3</v>
      </c>
      <c r="DC72" s="254">
        <v>0</v>
      </c>
      <c r="DD72" s="254">
        <v>0</v>
      </c>
      <c r="DE72" s="248">
        <v>9377853.0177691281</v>
      </c>
      <c r="DF72" s="248">
        <v>1130</v>
      </c>
      <c r="DG72" s="250">
        <v>0.33228212950764957</v>
      </c>
      <c r="DH72" s="252">
        <v>10871.689783763655</v>
      </c>
      <c r="DI72" s="248">
        <v>12285009.45565293</v>
      </c>
      <c r="DJ72" s="254">
        <v>0</v>
      </c>
      <c r="DK72" s="250">
        <v>0.64527133999999997</v>
      </c>
      <c r="DL72" s="250">
        <v>0.64527133999999997</v>
      </c>
      <c r="DM72" s="250">
        <v>0.64527133999999997</v>
      </c>
      <c r="DN72" s="250">
        <v>0.63585522999999999</v>
      </c>
      <c r="DO72" s="250">
        <v>0.58045405000000005</v>
      </c>
      <c r="DP72" s="248">
        <v>1710</v>
      </c>
      <c r="DQ72" s="250">
        <v>0.24489180554922274</v>
      </c>
      <c r="DR72" s="250">
        <v>0.24073410305270901</v>
      </c>
      <c r="DS72" s="250">
        <v>0.24701997651821683</v>
      </c>
      <c r="DT72" s="250">
        <v>0.24192234564844572</v>
      </c>
      <c r="DU72" s="250">
        <v>0.24756360230228686</v>
      </c>
      <c r="DV72" s="252">
        <v>5284.8113208717996</v>
      </c>
      <c r="DW72" s="248">
        <v>9037027.3586907778</v>
      </c>
      <c r="DX72" s="254">
        <v>0</v>
      </c>
      <c r="DY72" s="248">
        <v>21322036.814343706</v>
      </c>
      <c r="DZ72" s="250">
        <v>7.3287972809788188E-2</v>
      </c>
      <c r="EA72" s="248">
        <v>121300</v>
      </c>
      <c r="EB72" s="248">
        <v>121300</v>
      </c>
      <c r="EC72" s="248">
        <v>12493900</v>
      </c>
      <c r="ED72" s="253">
        <v>4.2943955657755793E-2</v>
      </c>
      <c r="EE72" s="253">
        <v>0</v>
      </c>
      <c r="EF72" s="253">
        <v>0</v>
      </c>
      <c r="EG72" s="248">
        <v>0</v>
      </c>
      <c r="EH72" s="248">
        <v>0</v>
      </c>
      <c r="EI72" s="248">
        <v>0</v>
      </c>
      <c r="EJ72" s="248">
        <v>0</v>
      </c>
      <c r="EK72" s="248">
        <v>0</v>
      </c>
      <c r="EL72" s="254">
        <v>0</v>
      </c>
      <c r="EM72" s="254">
        <v>0</v>
      </c>
      <c r="EN72" s="254">
        <v>0</v>
      </c>
      <c r="EO72" s="247">
        <v>2</v>
      </c>
      <c r="EP72" s="247">
        <v>3</v>
      </c>
      <c r="EQ72" s="247">
        <v>2</v>
      </c>
      <c r="ER72" s="247">
        <v>2</v>
      </c>
      <c r="ES72" s="247">
        <v>21.4</v>
      </c>
      <c r="ET72" s="247">
        <v>120</v>
      </c>
      <c r="EU72" s="247">
        <v>69.2</v>
      </c>
      <c r="EV72" s="247">
        <v>62.5</v>
      </c>
      <c r="EW72" s="247" t="s">
        <v>477</v>
      </c>
      <c r="EX72" s="247" t="s">
        <v>477</v>
      </c>
      <c r="EY72" s="247" t="s">
        <v>477</v>
      </c>
      <c r="EZ72" s="247" t="s">
        <v>477</v>
      </c>
      <c r="FA72" s="247" t="s">
        <v>479</v>
      </c>
      <c r="FB72" s="247" t="s">
        <v>479</v>
      </c>
      <c r="FC72" s="247" t="s">
        <v>479</v>
      </c>
      <c r="FD72" s="247" t="s">
        <v>479</v>
      </c>
      <c r="FE72" s="248">
        <v>0</v>
      </c>
      <c r="FF72" s="253">
        <v>0</v>
      </c>
      <c r="FG72" s="248">
        <v>329000</v>
      </c>
      <c r="FH72" s="253">
        <v>1.1308367612516232E-3</v>
      </c>
      <c r="FI72" s="254">
        <v>0</v>
      </c>
      <c r="FJ72" s="248">
        <v>3523330.9999999995</v>
      </c>
      <c r="FK72" s="253">
        <v>1.2110371479809855E-2</v>
      </c>
      <c r="FL72" s="254">
        <v>0</v>
      </c>
      <c r="FM72" s="248">
        <v>1241890.02</v>
      </c>
      <c r="FN72" s="253">
        <v>4.2686166809954825E-3</v>
      </c>
      <c r="FO72" s="254">
        <v>0</v>
      </c>
      <c r="FP72" s="247" t="s">
        <v>489</v>
      </c>
      <c r="FQ72" s="248">
        <v>0</v>
      </c>
      <c r="FR72" s="253">
        <v>0</v>
      </c>
      <c r="FS72" s="254">
        <v>0</v>
      </c>
      <c r="FT72" s="254">
        <v>0</v>
      </c>
      <c r="FU72" s="247" t="s">
        <v>490</v>
      </c>
      <c r="FV72" s="248">
        <v>0</v>
      </c>
      <c r="FW72" s="253">
        <v>0</v>
      </c>
      <c r="FX72" s="254">
        <v>0</v>
      </c>
      <c r="FY72" s="247" t="s">
        <v>491</v>
      </c>
      <c r="FZ72" s="248">
        <v>0</v>
      </c>
      <c r="GA72" s="253">
        <v>0</v>
      </c>
      <c r="GB72" s="254">
        <v>0</v>
      </c>
      <c r="GC72" s="247" t="s">
        <v>492</v>
      </c>
      <c r="GD72" s="248">
        <v>0</v>
      </c>
      <c r="GE72" s="253">
        <v>0</v>
      </c>
      <c r="GF72" s="254">
        <v>0</v>
      </c>
      <c r="GG72" s="247" t="s">
        <v>493</v>
      </c>
      <c r="GH72" s="248">
        <v>0</v>
      </c>
      <c r="GI72" s="253">
        <v>0</v>
      </c>
      <c r="GJ72" s="254">
        <v>0</v>
      </c>
      <c r="GK72" s="247" t="s">
        <v>494</v>
      </c>
      <c r="GL72" s="248">
        <v>0</v>
      </c>
      <c r="GM72" s="253">
        <v>0</v>
      </c>
      <c r="GN72" s="254">
        <v>0</v>
      </c>
      <c r="GO72" s="247" t="s">
        <v>495</v>
      </c>
      <c r="GP72" s="248">
        <v>0</v>
      </c>
      <c r="GQ72" s="253">
        <v>0</v>
      </c>
      <c r="GR72" s="254">
        <v>0</v>
      </c>
      <c r="GS72" s="248">
        <v>290176164.13153356</v>
      </c>
      <c r="GT72" s="253">
        <v>0.9973917131882154</v>
      </c>
      <c r="GU72" s="248">
        <v>758841.93942133454</v>
      </c>
      <c r="GV72" s="253">
        <v>2.6082868117845667E-3</v>
      </c>
      <c r="GW72" s="253">
        <v>0</v>
      </c>
      <c r="GX72" s="248">
        <v>290935006.07095492</v>
      </c>
      <c r="GY72" s="253">
        <v>1</v>
      </c>
      <c r="GZ72" s="253">
        <v>0.02</v>
      </c>
      <c r="HA72" s="248">
        <v>5667581.194162094</v>
      </c>
      <c r="HB72" s="247" t="s">
        <v>488</v>
      </c>
      <c r="HC72" s="247" t="s">
        <v>477</v>
      </c>
      <c r="HD72" s="254">
        <v>3.1358209300000002E-2</v>
      </c>
      <c r="HE72" s="254">
        <v>1</v>
      </c>
      <c r="HF72" s="248">
        <v>-2701633.7280722791</v>
      </c>
      <c r="HG72" s="248">
        <v>2965947.466089814</v>
      </c>
      <c r="HH72" s="253">
        <v>1.008083734069703E-2</v>
      </c>
      <c r="HI72" s="253">
        <v>0</v>
      </c>
      <c r="HJ72" s="248">
        <v>293900953.5370447</v>
      </c>
      <c r="HK72" s="248">
        <v>19809949.624411717</v>
      </c>
      <c r="HL72" s="254">
        <v>0</v>
      </c>
      <c r="HM72" s="248">
        <v>0</v>
      </c>
      <c r="HN72" s="248">
        <v>315426.09999999998</v>
      </c>
      <c r="HO72" s="248">
        <v>0</v>
      </c>
      <c r="HP72" s="248">
        <v>0</v>
      </c>
      <c r="HQ72" s="248">
        <v>294216379.63704473</v>
      </c>
      <c r="HR72" s="253">
        <v>0.71584192312425787</v>
      </c>
      <c r="HS72" s="253">
        <v>0.93693793260840263</v>
      </c>
      <c r="HT72" s="247" t="s">
        <v>498</v>
      </c>
      <c r="HU72" s="255">
        <v>1.3395153288739863</v>
      </c>
      <c r="HV72" s="14">
        <v>3483912.6399999992</v>
      </c>
      <c r="HW72" s="14">
        <v>290732466.99704474</v>
      </c>
    </row>
    <row r="73" spans="1:231" x14ac:dyDescent="0.4">
      <c r="A73" s="18">
        <v>855</v>
      </c>
      <c r="B73" s="19" t="s">
        <v>356</v>
      </c>
      <c r="C73" s="19">
        <v>10003872</v>
      </c>
      <c r="D73" s="20">
        <v>4265</v>
      </c>
      <c r="E73" s="20">
        <v>5321</v>
      </c>
      <c r="F73" s="20">
        <v>5831</v>
      </c>
      <c r="G73" s="20">
        <v>5525</v>
      </c>
      <c r="H73" s="155"/>
      <c r="I73" s="247" t="s">
        <v>464</v>
      </c>
      <c r="J73" s="247">
        <v>0</v>
      </c>
      <c r="K73" s="248">
        <v>3217</v>
      </c>
      <c r="L73" s="249">
        <v>54973.5</v>
      </c>
      <c r="M73" s="248">
        <v>176849749.5</v>
      </c>
      <c r="N73" s="250">
        <v>0.37843914779959559</v>
      </c>
      <c r="O73" s="250">
        <v>0.04</v>
      </c>
      <c r="P73" s="248">
        <v>4536</v>
      </c>
      <c r="Q73" s="249">
        <v>23749.4</v>
      </c>
      <c r="R73" s="248">
        <v>107727278.40000001</v>
      </c>
      <c r="S73" s="250">
        <v>0.23052460943670031</v>
      </c>
      <c r="T73" s="250">
        <v>0.04</v>
      </c>
      <c r="U73" s="251">
        <v>5112</v>
      </c>
      <c r="V73" s="251">
        <v>15179.400000000001</v>
      </c>
      <c r="W73" s="251">
        <v>77597092.800000012</v>
      </c>
      <c r="X73" s="250">
        <v>0.16604930317392472</v>
      </c>
      <c r="Y73" s="250">
        <v>0.04</v>
      </c>
      <c r="Z73" s="248">
        <v>362174120.69999999</v>
      </c>
      <c r="AA73" s="248">
        <v>470</v>
      </c>
      <c r="AB73" s="248">
        <v>470</v>
      </c>
      <c r="AC73" s="252">
        <v>7361.9931123832221</v>
      </c>
      <c r="AD73" s="252">
        <v>5403.4347765320963</v>
      </c>
      <c r="AE73" s="248">
        <v>5999751.1077902</v>
      </c>
      <c r="AF73" s="253">
        <v>0</v>
      </c>
      <c r="AG73" s="253">
        <v>0</v>
      </c>
      <c r="AH73" s="248">
        <v>590</v>
      </c>
      <c r="AI73" s="248">
        <v>865</v>
      </c>
      <c r="AJ73" s="252">
        <v>7907.6659881898277</v>
      </c>
      <c r="AK73" s="252">
        <v>6885.3027223617601</v>
      </c>
      <c r="AL73" s="248">
        <v>10621309.787874922</v>
      </c>
      <c r="AM73" s="253">
        <v>0</v>
      </c>
      <c r="AN73" s="253">
        <v>0</v>
      </c>
      <c r="AO73" s="248">
        <v>220</v>
      </c>
      <c r="AP73" s="248">
        <v>320</v>
      </c>
      <c r="AQ73" s="252">
        <v>4331.5045419092503</v>
      </c>
      <c r="AR73" s="252">
        <v>3101.5304237762425</v>
      </c>
      <c r="AS73" s="248">
        <v>1945420.7348284326</v>
      </c>
      <c r="AT73" s="253">
        <v>0.67</v>
      </c>
      <c r="AU73" s="253">
        <v>0.67</v>
      </c>
      <c r="AV73" s="248">
        <v>270</v>
      </c>
      <c r="AW73" s="248">
        <v>425</v>
      </c>
      <c r="AX73" s="252">
        <v>2609.3508407299764</v>
      </c>
      <c r="AY73" s="252">
        <v>1983.1239781018567</v>
      </c>
      <c r="AZ73" s="248">
        <v>1547352.4176903828</v>
      </c>
      <c r="BA73" s="253">
        <v>0.67</v>
      </c>
      <c r="BB73" s="253">
        <v>0.67</v>
      </c>
      <c r="BC73" s="248">
        <v>420</v>
      </c>
      <c r="BD73" s="248">
        <v>595</v>
      </c>
      <c r="BE73" s="252">
        <v>1070.2972301944642</v>
      </c>
      <c r="BF73" s="252">
        <v>826.05339825940848</v>
      </c>
      <c r="BG73" s="248">
        <v>941026.60864602297</v>
      </c>
      <c r="BH73" s="253">
        <v>0.67</v>
      </c>
      <c r="BI73" s="253">
        <v>0.67</v>
      </c>
      <c r="BJ73" s="248">
        <v>460</v>
      </c>
      <c r="BK73" s="248">
        <v>650</v>
      </c>
      <c r="BL73" s="252">
        <v>780.79327898261965</v>
      </c>
      <c r="BM73" s="252">
        <v>636.07648333923771</v>
      </c>
      <c r="BN73" s="248">
        <v>772614.6225025095</v>
      </c>
      <c r="BO73" s="253">
        <v>0.67</v>
      </c>
      <c r="BP73" s="253">
        <v>0.67</v>
      </c>
      <c r="BQ73" s="248">
        <v>490</v>
      </c>
      <c r="BR73" s="248">
        <v>700</v>
      </c>
      <c r="BS73" s="252">
        <v>848.11804584847664</v>
      </c>
      <c r="BT73" s="252">
        <v>869.82040440084938</v>
      </c>
      <c r="BU73" s="248">
        <v>1024452.1255463482</v>
      </c>
      <c r="BV73" s="253">
        <v>0.67</v>
      </c>
      <c r="BW73" s="253">
        <v>0.67</v>
      </c>
      <c r="BX73" s="248">
        <v>640</v>
      </c>
      <c r="BY73" s="248">
        <v>890</v>
      </c>
      <c r="BZ73" s="252">
        <v>417.25705976228971</v>
      </c>
      <c r="CA73" s="252">
        <v>655.07082608822191</v>
      </c>
      <c r="CB73" s="248">
        <v>850057.5534663829</v>
      </c>
      <c r="CC73" s="253">
        <v>0.67</v>
      </c>
      <c r="CD73" s="253">
        <v>0.67</v>
      </c>
      <c r="CE73" s="248">
        <v>23701984.958345201</v>
      </c>
      <c r="CF73" s="253">
        <v>5.0719658999545211E-2</v>
      </c>
      <c r="CG73" s="248">
        <v>0</v>
      </c>
      <c r="CH73" s="249">
        <v>505.69448507106819</v>
      </c>
      <c r="CI73" s="248">
        <v>0</v>
      </c>
      <c r="CJ73" s="250">
        <v>0</v>
      </c>
      <c r="CK73" s="250">
        <v>0</v>
      </c>
      <c r="CL73" s="247" t="s">
        <v>466</v>
      </c>
      <c r="CM73" s="248">
        <v>565</v>
      </c>
      <c r="CN73" s="249">
        <v>2625.8847968373957</v>
      </c>
      <c r="CO73" s="248">
        <v>1483624.9102131287</v>
      </c>
      <c r="CP73" s="250">
        <v>0</v>
      </c>
      <c r="CQ73" s="247" t="s">
        <v>467</v>
      </c>
      <c r="CR73" s="248">
        <v>1530</v>
      </c>
      <c r="CS73" s="249">
        <v>329.10313175211616</v>
      </c>
      <c r="CT73" s="248">
        <v>503527.79158073774</v>
      </c>
      <c r="CU73" s="250">
        <v>0</v>
      </c>
      <c r="CV73" s="250">
        <v>4.2522897382703661E-3</v>
      </c>
      <c r="CW73" s="248">
        <v>925</v>
      </c>
      <c r="CX73" s="248">
        <v>1330</v>
      </c>
      <c r="CY73" s="251">
        <v>220.31151515151544</v>
      </c>
      <c r="CZ73" s="251">
        <v>13.445146579804566</v>
      </c>
      <c r="DA73" s="248">
        <v>221670.19646629185</v>
      </c>
      <c r="DB73" s="254">
        <v>4.7435000886598608E-4</v>
      </c>
      <c r="DC73" s="254">
        <v>0</v>
      </c>
      <c r="DD73" s="254">
        <v>0</v>
      </c>
      <c r="DE73" s="248">
        <v>2208822.8982601585</v>
      </c>
      <c r="DF73" s="248">
        <v>1130</v>
      </c>
      <c r="DG73" s="250">
        <v>0.27993676067719814</v>
      </c>
      <c r="DH73" s="252">
        <v>15389.103513087952</v>
      </c>
      <c r="DI73" s="248">
        <v>17389686.969789386</v>
      </c>
      <c r="DJ73" s="254">
        <v>0.5</v>
      </c>
      <c r="DK73" s="250">
        <v>0.64527133999999997</v>
      </c>
      <c r="DL73" s="250">
        <v>0.64527133999999997</v>
      </c>
      <c r="DM73" s="250">
        <v>0.64527133999999997</v>
      </c>
      <c r="DN73" s="250">
        <v>0.63585522999999999</v>
      </c>
      <c r="DO73" s="250">
        <v>0.58045405000000005</v>
      </c>
      <c r="DP73" s="248">
        <v>1710</v>
      </c>
      <c r="DQ73" s="250">
        <v>0.20644401730544457</v>
      </c>
      <c r="DR73" s="250">
        <v>0.20980481691387495</v>
      </c>
      <c r="DS73" s="250">
        <v>0.20910710921800882</v>
      </c>
      <c r="DT73" s="250">
        <v>0.2110636025580844</v>
      </c>
      <c r="DU73" s="250">
        <v>0.22093936487504542</v>
      </c>
      <c r="DV73" s="252">
        <v>8227.4814444911153</v>
      </c>
      <c r="DW73" s="248">
        <v>14068993.270079806</v>
      </c>
      <c r="DX73" s="254">
        <v>0.5</v>
      </c>
      <c r="DY73" s="248">
        <v>31458680.239869192</v>
      </c>
      <c r="DZ73" s="250">
        <v>6.7318139689398176E-2</v>
      </c>
      <c r="EA73" s="248">
        <v>121300</v>
      </c>
      <c r="EB73" s="248">
        <v>121300</v>
      </c>
      <c r="EC73" s="248">
        <v>32957210</v>
      </c>
      <c r="ED73" s="253">
        <v>7.0524829701567149E-2</v>
      </c>
      <c r="EE73" s="253">
        <v>0</v>
      </c>
      <c r="EF73" s="253">
        <v>0</v>
      </c>
      <c r="EG73" s="248">
        <v>55000</v>
      </c>
      <c r="EH73" s="248">
        <v>80000</v>
      </c>
      <c r="EI73" s="248">
        <v>80000</v>
      </c>
      <c r="EJ73" s="248">
        <v>80000</v>
      </c>
      <c r="EK73" s="248">
        <v>1471309.7852692474</v>
      </c>
      <c r="EL73" s="254">
        <v>3.148442239023358E-3</v>
      </c>
      <c r="EM73" s="254">
        <v>0</v>
      </c>
      <c r="EN73" s="254">
        <v>0</v>
      </c>
      <c r="EO73" s="247">
        <v>2</v>
      </c>
      <c r="EP73" s="247">
        <v>3</v>
      </c>
      <c r="EQ73" s="247">
        <v>2</v>
      </c>
      <c r="ER73" s="247">
        <v>2</v>
      </c>
      <c r="ES73" s="247">
        <v>21.4</v>
      </c>
      <c r="ET73" s="247">
        <v>120</v>
      </c>
      <c r="EU73" s="247">
        <v>69.2</v>
      </c>
      <c r="EV73" s="247">
        <v>62.5</v>
      </c>
      <c r="EW73" s="247" t="s">
        <v>477</v>
      </c>
      <c r="EX73" s="247" t="s">
        <v>477</v>
      </c>
      <c r="EY73" s="247" t="s">
        <v>477</v>
      </c>
      <c r="EZ73" s="247" t="s">
        <v>477</v>
      </c>
      <c r="FA73" s="247" t="s">
        <v>479</v>
      </c>
      <c r="FB73" s="247" t="s">
        <v>479</v>
      </c>
      <c r="FC73" s="247" t="s">
        <v>479</v>
      </c>
      <c r="FD73" s="247" t="s">
        <v>479</v>
      </c>
      <c r="FE73" s="248">
        <v>0</v>
      </c>
      <c r="FF73" s="253">
        <v>0</v>
      </c>
      <c r="FG73" s="248">
        <v>93164</v>
      </c>
      <c r="FH73" s="253">
        <v>1.9936078431143905E-4</v>
      </c>
      <c r="FI73" s="254">
        <v>0</v>
      </c>
      <c r="FJ73" s="248">
        <v>3444230.2555000009</v>
      </c>
      <c r="FK73" s="253">
        <v>7.3702765562413406E-3</v>
      </c>
      <c r="FL73" s="254">
        <v>0</v>
      </c>
      <c r="FM73" s="248">
        <v>0</v>
      </c>
      <c r="FN73" s="253">
        <v>0</v>
      </c>
      <c r="FO73" s="254">
        <v>0</v>
      </c>
      <c r="FP73" s="247" t="s">
        <v>489</v>
      </c>
      <c r="FQ73" s="248">
        <v>0</v>
      </c>
      <c r="FR73" s="253">
        <v>0</v>
      </c>
      <c r="FS73" s="254">
        <v>0</v>
      </c>
      <c r="FT73" s="254">
        <v>0</v>
      </c>
      <c r="FU73" s="247" t="s">
        <v>490</v>
      </c>
      <c r="FV73" s="248">
        <v>0</v>
      </c>
      <c r="FW73" s="253">
        <v>0</v>
      </c>
      <c r="FX73" s="254">
        <v>0</v>
      </c>
      <c r="FY73" s="247" t="s">
        <v>539</v>
      </c>
      <c r="FZ73" s="248">
        <v>82530</v>
      </c>
      <c r="GA73" s="253">
        <v>1.7660518579304307E-4</v>
      </c>
      <c r="GB73" s="254">
        <v>0</v>
      </c>
      <c r="GC73" s="247" t="s">
        <v>492</v>
      </c>
      <c r="GD73" s="248">
        <v>0</v>
      </c>
      <c r="GE73" s="253">
        <v>0</v>
      </c>
      <c r="GF73" s="254">
        <v>0</v>
      </c>
      <c r="GG73" s="247" t="s">
        <v>493</v>
      </c>
      <c r="GH73" s="248">
        <v>0</v>
      </c>
      <c r="GI73" s="253">
        <v>0</v>
      </c>
      <c r="GJ73" s="254">
        <v>0</v>
      </c>
      <c r="GK73" s="247" t="s">
        <v>494</v>
      </c>
      <c r="GL73" s="248">
        <v>0</v>
      </c>
      <c r="GM73" s="253">
        <v>0</v>
      </c>
      <c r="GN73" s="254">
        <v>0</v>
      </c>
      <c r="GO73" s="247" t="s">
        <v>495</v>
      </c>
      <c r="GP73" s="248">
        <v>0</v>
      </c>
      <c r="GQ73" s="253">
        <v>0</v>
      </c>
      <c r="GR73" s="254">
        <v>0</v>
      </c>
      <c r="GS73" s="248">
        <v>457592052.8372438</v>
      </c>
      <c r="GT73" s="253">
        <v>0.97919701331323661</v>
      </c>
      <c r="GU73" s="248">
        <v>9721517.9925153442</v>
      </c>
      <c r="GV73" s="253">
        <v>2.0802986686763399E-2</v>
      </c>
      <c r="GW73" s="253">
        <v>0</v>
      </c>
      <c r="GX73" s="248">
        <v>467313570.82975912</v>
      </c>
      <c r="GY73" s="253">
        <v>1</v>
      </c>
      <c r="GZ73" s="253">
        <v>0.02</v>
      </c>
      <c r="HA73" s="248">
        <v>1058379.5092606288</v>
      </c>
      <c r="HB73" s="247" t="s">
        <v>488</v>
      </c>
      <c r="HC73" s="247" t="s">
        <v>464</v>
      </c>
      <c r="HD73" s="254">
        <v>0</v>
      </c>
      <c r="HE73" s="254">
        <v>0</v>
      </c>
      <c r="HF73" s="248">
        <v>0</v>
      </c>
      <c r="HG73" s="248">
        <v>1058379.5092606288</v>
      </c>
      <c r="HH73" s="253">
        <v>2.2483173547511474E-3</v>
      </c>
      <c r="HI73" s="253">
        <v>0</v>
      </c>
      <c r="HJ73" s="248">
        <v>468371950.33901978</v>
      </c>
      <c r="HK73" s="248">
        <v>34960524.069930241</v>
      </c>
      <c r="HL73" s="254">
        <v>0</v>
      </c>
      <c r="HM73" s="248">
        <v>0</v>
      </c>
      <c r="HN73" s="248">
        <v>2370984.16</v>
      </c>
      <c r="HO73" s="248">
        <v>0</v>
      </c>
      <c r="HP73" s="248">
        <v>0</v>
      </c>
      <c r="HQ73" s="248">
        <v>470742934.4990198</v>
      </c>
      <c r="HR73" s="253">
        <v>0.77501306041022056</v>
      </c>
      <c r="HS73" s="253">
        <v>0.8977774988463002</v>
      </c>
      <c r="HT73" s="247" t="s">
        <v>498</v>
      </c>
      <c r="HU73" s="255">
        <v>1.2671723909145649</v>
      </c>
      <c r="HV73" s="14">
        <v>3411938.4990999992</v>
      </c>
      <c r="HW73" s="14">
        <v>467330995.99991983</v>
      </c>
    </row>
    <row r="74" spans="1:231" x14ac:dyDescent="0.4">
      <c r="A74" s="18">
        <v>209</v>
      </c>
      <c r="B74" s="19" t="s">
        <v>357</v>
      </c>
      <c r="C74" s="19">
        <v>10003895</v>
      </c>
      <c r="D74" s="20">
        <v>4265</v>
      </c>
      <c r="E74" s="20">
        <v>5321</v>
      </c>
      <c r="F74" s="20">
        <v>5831</v>
      </c>
      <c r="G74" s="20">
        <v>5525</v>
      </c>
      <c r="H74" s="155"/>
      <c r="I74" s="247" t="s">
        <v>464</v>
      </c>
      <c r="J74" s="247">
        <v>0</v>
      </c>
      <c r="K74" s="248">
        <v>3816.1019099999999</v>
      </c>
      <c r="L74" s="249">
        <v>23029.25</v>
      </c>
      <c r="M74" s="248">
        <v>87881964.910867497</v>
      </c>
      <c r="N74" s="250">
        <v>0.41360411442133266</v>
      </c>
      <c r="O74" s="250">
        <v>3.1917934440711501E-3</v>
      </c>
      <c r="P74" s="248">
        <v>5380.7392799999998</v>
      </c>
      <c r="Q74" s="249">
        <v>7013</v>
      </c>
      <c r="R74" s="248">
        <v>37735124.570639998</v>
      </c>
      <c r="S74" s="250">
        <v>0.17759505942371362</v>
      </c>
      <c r="T74" s="250">
        <v>2.6949519048184798E-3</v>
      </c>
      <c r="U74" s="251">
        <v>6064.0077599999995</v>
      </c>
      <c r="V74" s="251">
        <v>4393</v>
      </c>
      <c r="W74" s="251">
        <v>26639186.089679997</v>
      </c>
      <c r="X74" s="250">
        <v>0.12537358470195836</v>
      </c>
      <c r="Y74" s="250">
        <v>2.6949519048184798E-3</v>
      </c>
      <c r="Z74" s="248">
        <v>152256275.5711875</v>
      </c>
      <c r="AA74" s="248">
        <v>557.52809999999999</v>
      </c>
      <c r="AB74" s="248">
        <v>557.52809999999999</v>
      </c>
      <c r="AC74" s="252">
        <v>5428.3910331765937</v>
      </c>
      <c r="AD74" s="252">
        <v>3322.0000000000009</v>
      </c>
      <c r="AE74" s="248">
        <v>4878588.8869839841</v>
      </c>
      <c r="AF74" s="253">
        <v>0.74246520037213204</v>
      </c>
      <c r="AG74" s="253">
        <v>0.78664638487928018</v>
      </c>
      <c r="AH74" s="248">
        <v>699.87569999999994</v>
      </c>
      <c r="AI74" s="248">
        <v>1026.0889499999998</v>
      </c>
      <c r="AJ74" s="252">
        <v>6196.2596329676053</v>
      </c>
      <c r="AK74" s="252">
        <v>4418</v>
      </c>
      <c r="AL74" s="248">
        <v>8869872.5291049443</v>
      </c>
      <c r="AM74" s="253">
        <v>0.74246520037213204</v>
      </c>
      <c r="AN74" s="253">
        <v>0.78664638487928018</v>
      </c>
      <c r="AO74" s="248">
        <v>260.97059999999999</v>
      </c>
      <c r="AP74" s="248">
        <v>379.59359999999998</v>
      </c>
      <c r="AQ74" s="252">
        <v>4981.5962539261873</v>
      </c>
      <c r="AR74" s="252">
        <v>2263.9330135341775</v>
      </c>
      <c r="AS74" s="248">
        <v>2159424.6461111563</v>
      </c>
      <c r="AT74" s="253">
        <v>1</v>
      </c>
      <c r="AU74" s="253">
        <v>1</v>
      </c>
      <c r="AV74" s="248">
        <v>320.28209999999996</v>
      </c>
      <c r="AW74" s="248">
        <v>504.14774999999997</v>
      </c>
      <c r="AX74" s="252">
        <v>5452.0289740840944</v>
      </c>
      <c r="AY74" s="252">
        <v>2830.4149260581062</v>
      </c>
      <c r="AZ74" s="248">
        <v>3173134.6056191097</v>
      </c>
      <c r="BA74" s="253">
        <v>1</v>
      </c>
      <c r="BB74" s="253">
        <v>1</v>
      </c>
      <c r="BC74" s="248">
        <v>498.21659999999997</v>
      </c>
      <c r="BD74" s="248">
        <v>705.80684999999994</v>
      </c>
      <c r="BE74" s="252">
        <v>3105.1834443835742</v>
      </c>
      <c r="BF74" s="252">
        <v>1682.8726118427815</v>
      </c>
      <c r="BG74" s="248">
        <v>2734836.9551530993</v>
      </c>
      <c r="BH74" s="253">
        <v>1</v>
      </c>
      <c r="BI74" s="253">
        <v>1</v>
      </c>
      <c r="BJ74" s="248">
        <v>545.66579999999999</v>
      </c>
      <c r="BK74" s="248">
        <v>771.04949999999997</v>
      </c>
      <c r="BL74" s="252">
        <v>1992.8872695941816</v>
      </c>
      <c r="BM74" s="252">
        <v>1172.5067532732876</v>
      </c>
      <c r="BN74" s="248">
        <v>1991511.1721309165</v>
      </c>
      <c r="BO74" s="253">
        <v>1</v>
      </c>
      <c r="BP74" s="253">
        <v>1</v>
      </c>
      <c r="BQ74" s="248">
        <v>581.2527</v>
      </c>
      <c r="BR74" s="248">
        <v>830.36099999999988</v>
      </c>
      <c r="BS74" s="252">
        <v>1786.3469675124625</v>
      </c>
      <c r="BT74" s="252">
        <v>1145.5627601688411</v>
      </c>
      <c r="BU74" s="248">
        <v>1989549.6370999902</v>
      </c>
      <c r="BV74" s="253">
        <v>1</v>
      </c>
      <c r="BW74" s="253">
        <v>1</v>
      </c>
      <c r="BX74" s="248">
        <v>759.18719999999996</v>
      </c>
      <c r="BY74" s="248">
        <v>1055.7447</v>
      </c>
      <c r="BZ74" s="252">
        <v>9.0166204986149765</v>
      </c>
      <c r="CA74" s="252">
        <v>13.002681852853469</v>
      </c>
      <c r="CB74" s="248">
        <v>20572.815321742339</v>
      </c>
      <c r="CC74" s="253">
        <v>1</v>
      </c>
      <c r="CD74" s="253">
        <v>1</v>
      </c>
      <c r="CE74" s="248">
        <v>25817491.247524943</v>
      </c>
      <c r="CF74" s="253">
        <v>0.12150639343172663</v>
      </c>
      <c r="CG74" s="248">
        <v>0</v>
      </c>
      <c r="CH74" s="249">
        <v>148.07882503353758</v>
      </c>
      <c r="CI74" s="248">
        <v>0</v>
      </c>
      <c r="CJ74" s="250">
        <v>0</v>
      </c>
      <c r="CK74" s="250">
        <v>0</v>
      </c>
      <c r="CL74" s="247" t="s">
        <v>466</v>
      </c>
      <c r="CM74" s="248">
        <v>670.21994999999993</v>
      </c>
      <c r="CN74" s="249">
        <v>4483.9981348376914</v>
      </c>
      <c r="CO74" s="248">
        <v>3005265.0057310103</v>
      </c>
      <c r="CP74" s="250">
        <v>0</v>
      </c>
      <c r="CQ74" s="247" t="s">
        <v>467</v>
      </c>
      <c r="CR74" s="248">
        <v>1814.9318999999998</v>
      </c>
      <c r="CS74" s="249">
        <v>449.168107608551</v>
      </c>
      <c r="CT74" s="248">
        <v>815209.52696139179</v>
      </c>
      <c r="CU74" s="250">
        <v>0</v>
      </c>
      <c r="CV74" s="250">
        <v>1.7980526349930217E-2</v>
      </c>
      <c r="CW74" s="248">
        <v>1097.2627499999999</v>
      </c>
      <c r="CX74" s="248">
        <v>1577.6858999999999</v>
      </c>
      <c r="CY74" s="251">
        <v>131.16791991336495</v>
      </c>
      <c r="CZ74" s="251">
        <v>25.061076780991542</v>
      </c>
      <c r="DA74" s="248">
        <v>183464.17999210634</v>
      </c>
      <c r="DB74" s="254">
        <v>8.6344837385728048E-4</v>
      </c>
      <c r="DC74" s="254">
        <v>1</v>
      </c>
      <c r="DD74" s="254">
        <v>1</v>
      </c>
      <c r="DE74" s="248">
        <v>4003938.7126845084</v>
      </c>
      <c r="DF74" s="248">
        <v>1340.4398999999999</v>
      </c>
      <c r="DG74" s="250">
        <v>0.22484164470467033</v>
      </c>
      <c r="DH74" s="252">
        <v>5177.9344463150292</v>
      </c>
      <c r="DI74" s="248">
        <v>6940709.9314250723</v>
      </c>
      <c r="DJ74" s="254">
        <v>1</v>
      </c>
      <c r="DK74" s="250">
        <v>0.64527133999999997</v>
      </c>
      <c r="DL74" s="250">
        <v>0.64527133999999997</v>
      </c>
      <c r="DM74" s="250">
        <v>0.64527133999999997</v>
      </c>
      <c r="DN74" s="250">
        <v>0.63585522999999999</v>
      </c>
      <c r="DO74" s="250">
        <v>0.58045405000000005</v>
      </c>
      <c r="DP74" s="248">
        <v>2028.4532999999999</v>
      </c>
      <c r="DQ74" s="250">
        <v>0.2359094163243296</v>
      </c>
      <c r="DR74" s="250">
        <v>0.23356281608476151</v>
      </c>
      <c r="DS74" s="250">
        <v>0.23523193796180383</v>
      </c>
      <c r="DT74" s="250">
        <v>0.22286730611345454</v>
      </c>
      <c r="DU74" s="250">
        <v>0.24103633080114545</v>
      </c>
      <c r="DV74" s="252">
        <v>2665.8696052487999</v>
      </c>
      <c r="DW74" s="248">
        <v>5407591.9981366247</v>
      </c>
      <c r="DX74" s="254">
        <v>1</v>
      </c>
      <c r="DY74" s="248">
        <v>12348301.929561697</v>
      </c>
      <c r="DZ74" s="250">
        <v>5.8115547249809253E-2</v>
      </c>
      <c r="EA74" s="248">
        <v>143889.69899999999</v>
      </c>
      <c r="EB74" s="248">
        <v>143889.69899999999</v>
      </c>
      <c r="EC74" s="248">
        <v>11223396.521999983</v>
      </c>
      <c r="ED74" s="253">
        <v>5.2821338075330543E-2</v>
      </c>
      <c r="EE74" s="253">
        <v>0</v>
      </c>
      <c r="EF74" s="253">
        <v>0</v>
      </c>
      <c r="EG74" s="248">
        <v>0</v>
      </c>
      <c r="EH74" s="248">
        <v>0</v>
      </c>
      <c r="EI74" s="248">
        <v>0</v>
      </c>
      <c r="EJ74" s="248">
        <v>0</v>
      </c>
      <c r="EK74" s="248">
        <v>0</v>
      </c>
      <c r="EL74" s="254">
        <v>0</v>
      </c>
      <c r="EM74" s="254">
        <v>0</v>
      </c>
      <c r="EN74" s="254">
        <v>0</v>
      </c>
      <c r="EO74" s="247">
        <v>2</v>
      </c>
      <c r="EP74" s="247">
        <v>3</v>
      </c>
      <c r="EQ74" s="247">
        <v>2</v>
      </c>
      <c r="ER74" s="247">
        <v>2</v>
      </c>
      <c r="ES74" s="247">
        <v>21.4</v>
      </c>
      <c r="ET74" s="247">
        <v>120</v>
      </c>
      <c r="EU74" s="247">
        <v>69.2</v>
      </c>
      <c r="EV74" s="247">
        <v>62.5</v>
      </c>
      <c r="EW74" s="247" t="s">
        <v>477</v>
      </c>
      <c r="EX74" s="247" t="s">
        <v>477</v>
      </c>
      <c r="EY74" s="247" t="s">
        <v>477</v>
      </c>
      <c r="EZ74" s="247" t="s">
        <v>477</v>
      </c>
      <c r="FA74" s="247" t="s">
        <v>479</v>
      </c>
      <c r="FB74" s="247" t="s">
        <v>479</v>
      </c>
      <c r="FC74" s="247" t="s">
        <v>479</v>
      </c>
      <c r="FD74" s="247" t="s">
        <v>479</v>
      </c>
      <c r="FE74" s="248">
        <v>0</v>
      </c>
      <c r="FF74" s="253">
        <v>0</v>
      </c>
      <c r="FG74" s="248">
        <v>181600</v>
      </c>
      <c r="FH74" s="253">
        <v>8.546748727693256E-4</v>
      </c>
      <c r="FI74" s="254">
        <v>0</v>
      </c>
      <c r="FJ74" s="248">
        <v>3577478.1199490596</v>
      </c>
      <c r="FK74" s="253">
        <v>1.6836897890982975E-2</v>
      </c>
      <c r="FL74" s="254">
        <v>0</v>
      </c>
      <c r="FM74" s="248">
        <v>2885079</v>
      </c>
      <c r="FN74" s="253">
        <v>1.357821876241439E-2</v>
      </c>
      <c r="FO74" s="254">
        <v>0</v>
      </c>
      <c r="FP74" s="247" t="s">
        <v>489</v>
      </c>
      <c r="FQ74" s="248">
        <v>0</v>
      </c>
      <c r="FR74" s="253">
        <v>0</v>
      </c>
      <c r="FS74" s="254">
        <v>0</v>
      </c>
      <c r="FT74" s="254">
        <v>0</v>
      </c>
      <c r="FU74" s="247" t="s">
        <v>490</v>
      </c>
      <c r="FV74" s="248">
        <v>0</v>
      </c>
      <c r="FW74" s="253">
        <v>0</v>
      </c>
      <c r="FX74" s="254">
        <v>0</v>
      </c>
      <c r="FY74" s="247" t="s">
        <v>500</v>
      </c>
      <c r="FZ74" s="248">
        <v>184898</v>
      </c>
      <c r="GA74" s="253">
        <v>8.7019644617457466E-4</v>
      </c>
      <c r="GB74" s="254">
        <v>0</v>
      </c>
      <c r="GC74" s="247" t="s">
        <v>492</v>
      </c>
      <c r="GD74" s="248">
        <v>0</v>
      </c>
      <c r="GE74" s="253">
        <v>0</v>
      </c>
      <c r="GF74" s="254">
        <v>0</v>
      </c>
      <c r="GG74" s="247" t="s">
        <v>493</v>
      </c>
      <c r="GH74" s="248">
        <v>0</v>
      </c>
      <c r="GI74" s="253">
        <v>0</v>
      </c>
      <c r="GJ74" s="254">
        <v>0</v>
      </c>
      <c r="GK74" s="247" t="s">
        <v>494</v>
      </c>
      <c r="GL74" s="248">
        <v>0</v>
      </c>
      <c r="GM74" s="253">
        <v>0</v>
      </c>
      <c r="GN74" s="254">
        <v>0</v>
      </c>
      <c r="GO74" s="247" t="s">
        <v>495</v>
      </c>
      <c r="GP74" s="248">
        <v>0</v>
      </c>
      <c r="GQ74" s="253">
        <v>0</v>
      </c>
      <c r="GR74" s="254">
        <v>0</v>
      </c>
      <c r="GS74" s="248">
        <v>212478459.10290772</v>
      </c>
      <c r="GT74" s="253">
        <v>1</v>
      </c>
      <c r="GU74" s="248">
        <v>0</v>
      </c>
      <c r="GV74" s="253">
        <v>0</v>
      </c>
      <c r="GW74" s="253">
        <v>0</v>
      </c>
      <c r="GX74" s="248">
        <v>212478459.10290772</v>
      </c>
      <c r="GY74" s="253">
        <v>1</v>
      </c>
      <c r="GZ74" s="253">
        <v>0.02</v>
      </c>
      <c r="HA74" s="248">
        <v>7830908.8781053592</v>
      </c>
      <c r="HB74" s="247" t="s">
        <v>488</v>
      </c>
      <c r="HC74" s="247" t="s">
        <v>464</v>
      </c>
      <c r="HD74" s="254">
        <v>0</v>
      </c>
      <c r="HE74" s="254">
        <v>0</v>
      </c>
      <c r="HF74" s="248">
        <v>0</v>
      </c>
      <c r="HG74" s="248">
        <v>7830908.8781053592</v>
      </c>
      <c r="HH74" s="253">
        <v>3.5536991006346039E-2</v>
      </c>
      <c r="HI74" s="253">
        <v>0.8</v>
      </c>
      <c r="HJ74" s="248">
        <v>220309367.98101309</v>
      </c>
      <c r="HK74" s="248">
        <v>41809377.134653196</v>
      </c>
      <c r="HL74" s="254">
        <v>0</v>
      </c>
      <c r="HM74" s="248">
        <v>0</v>
      </c>
      <c r="HN74" s="248">
        <v>50000</v>
      </c>
      <c r="HO74" s="248">
        <v>0</v>
      </c>
      <c r="HP74" s="248">
        <v>0</v>
      </c>
      <c r="HQ74" s="248">
        <v>220359367.98101309</v>
      </c>
      <c r="HR74" s="253">
        <v>0.71657275854700464</v>
      </c>
      <c r="HS74" s="253">
        <v>0.91503867395232807</v>
      </c>
      <c r="HT74" s="247" t="s">
        <v>498</v>
      </c>
      <c r="HU74" s="255">
        <v>1.4415050468229933</v>
      </c>
      <c r="HV74" s="14">
        <v>3277128.9254999985</v>
      </c>
      <c r="HW74" s="14">
        <v>217082239.05551308</v>
      </c>
    </row>
    <row r="75" spans="1:231" x14ac:dyDescent="0.4">
      <c r="A75" s="18">
        <v>925</v>
      </c>
      <c r="B75" s="19" t="s">
        <v>358</v>
      </c>
      <c r="C75" s="19">
        <v>10003932</v>
      </c>
      <c r="D75" s="20">
        <v>4265</v>
      </c>
      <c r="E75" s="20">
        <v>5321</v>
      </c>
      <c r="F75" s="20">
        <v>5831</v>
      </c>
      <c r="G75" s="20">
        <v>5525</v>
      </c>
      <c r="H75" s="155"/>
      <c r="I75" s="247" t="s">
        <v>464</v>
      </c>
      <c r="J75" s="247">
        <v>0</v>
      </c>
      <c r="K75" s="248">
        <v>3217</v>
      </c>
      <c r="L75" s="249">
        <v>55586.5</v>
      </c>
      <c r="M75" s="248">
        <v>178821770.5</v>
      </c>
      <c r="N75" s="250">
        <v>0.34575332515599966</v>
      </c>
      <c r="O75" s="250">
        <v>5.0319999999999997E-2</v>
      </c>
      <c r="P75" s="248">
        <v>4536</v>
      </c>
      <c r="Q75" s="249">
        <v>25716.833333333332</v>
      </c>
      <c r="R75" s="248">
        <v>116651556</v>
      </c>
      <c r="S75" s="250">
        <v>0.225546717599585</v>
      </c>
      <c r="T75" s="250">
        <v>4.8930000000000001E-2</v>
      </c>
      <c r="U75" s="251">
        <v>5112</v>
      </c>
      <c r="V75" s="251">
        <v>16081</v>
      </c>
      <c r="W75" s="251">
        <v>82206072</v>
      </c>
      <c r="X75" s="250">
        <v>0.15894609846743193</v>
      </c>
      <c r="Y75" s="250">
        <v>4.9275800000000002E-2</v>
      </c>
      <c r="Z75" s="248">
        <v>377679398.5</v>
      </c>
      <c r="AA75" s="248">
        <v>470</v>
      </c>
      <c r="AB75" s="248">
        <v>470</v>
      </c>
      <c r="AC75" s="252">
        <v>13784.163237924866</v>
      </c>
      <c r="AD75" s="252">
        <v>8487.5226814211474</v>
      </c>
      <c r="AE75" s="248">
        <v>10467692.382092627</v>
      </c>
      <c r="AF75" s="253">
        <v>0.14940000000000001</v>
      </c>
      <c r="AG75" s="253">
        <v>0.18679999999999999</v>
      </c>
      <c r="AH75" s="248">
        <v>590</v>
      </c>
      <c r="AI75" s="248">
        <v>865</v>
      </c>
      <c r="AJ75" s="252">
        <v>14745.584973166367</v>
      </c>
      <c r="AK75" s="252">
        <v>10350.093499081584</v>
      </c>
      <c r="AL75" s="248">
        <v>17652726.010873728</v>
      </c>
      <c r="AM75" s="253">
        <v>0.14940000000000001</v>
      </c>
      <c r="AN75" s="253">
        <v>0.18679999999999999</v>
      </c>
      <c r="AO75" s="248">
        <v>220</v>
      </c>
      <c r="AP75" s="248">
        <v>320</v>
      </c>
      <c r="AQ75" s="252">
        <v>5787.9394775904375</v>
      </c>
      <c r="AR75" s="252">
        <v>4507.1368755792701</v>
      </c>
      <c r="AS75" s="248">
        <v>2715630.4852552628</v>
      </c>
      <c r="AT75" s="253">
        <v>0.61140000000000005</v>
      </c>
      <c r="AU75" s="253">
        <v>0.71060000000000001</v>
      </c>
      <c r="AV75" s="248">
        <v>270</v>
      </c>
      <c r="AW75" s="248">
        <v>425</v>
      </c>
      <c r="AX75" s="252">
        <v>5021.2359818980285</v>
      </c>
      <c r="AY75" s="252">
        <v>3660.6884356247124</v>
      </c>
      <c r="AZ75" s="248">
        <v>2911526.3002529703</v>
      </c>
      <c r="BA75" s="253">
        <v>0.61140000000000005</v>
      </c>
      <c r="BB75" s="253">
        <v>0.71060000000000001</v>
      </c>
      <c r="BC75" s="248">
        <v>420</v>
      </c>
      <c r="BD75" s="248">
        <v>595</v>
      </c>
      <c r="BE75" s="252">
        <v>2209.8693319569143</v>
      </c>
      <c r="BF75" s="252">
        <v>1620.3488458588652</v>
      </c>
      <c r="BG75" s="248">
        <v>1892252.6827079286</v>
      </c>
      <c r="BH75" s="253">
        <v>0.61140000000000005</v>
      </c>
      <c r="BI75" s="253">
        <v>0.71060000000000001</v>
      </c>
      <c r="BJ75" s="248">
        <v>460</v>
      </c>
      <c r="BK75" s="248">
        <v>650</v>
      </c>
      <c r="BL75" s="252">
        <v>2929.2899060385671</v>
      </c>
      <c r="BM75" s="252">
        <v>1958.6008902745643</v>
      </c>
      <c r="BN75" s="248">
        <v>2620563.935456208</v>
      </c>
      <c r="BO75" s="253">
        <v>0.61140000000000005</v>
      </c>
      <c r="BP75" s="253">
        <v>0.71060000000000001</v>
      </c>
      <c r="BQ75" s="248">
        <v>490</v>
      </c>
      <c r="BR75" s="248">
        <v>700</v>
      </c>
      <c r="BS75" s="252">
        <v>2962.0758092549727</v>
      </c>
      <c r="BT75" s="252">
        <v>1902.408938543696</v>
      </c>
      <c r="BU75" s="248">
        <v>2783103.4035155238</v>
      </c>
      <c r="BV75" s="253">
        <v>0.61140000000000005</v>
      </c>
      <c r="BW75" s="253">
        <v>0.71060000000000001</v>
      </c>
      <c r="BX75" s="248">
        <v>640</v>
      </c>
      <c r="BY75" s="248">
        <v>890</v>
      </c>
      <c r="BZ75" s="252">
        <v>1474.140270775403</v>
      </c>
      <c r="CA75" s="252">
        <v>985.2117471303028</v>
      </c>
      <c r="CB75" s="248">
        <v>1820288.2282422273</v>
      </c>
      <c r="CC75" s="253">
        <v>0.61140000000000005</v>
      </c>
      <c r="CD75" s="253">
        <v>0.71060000000000001</v>
      </c>
      <c r="CE75" s="248">
        <v>42863783.428396478</v>
      </c>
      <c r="CF75" s="253">
        <v>8.2877468485498054E-2</v>
      </c>
      <c r="CG75" s="248">
        <v>0</v>
      </c>
      <c r="CH75" s="249">
        <v>527.38676760485282</v>
      </c>
      <c r="CI75" s="248">
        <v>0</v>
      </c>
      <c r="CJ75" s="250">
        <v>0</v>
      </c>
      <c r="CK75" s="250">
        <v>0</v>
      </c>
      <c r="CL75" s="247" t="s">
        <v>466</v>
      </c>
      <c r="CM75" s="248">
        <v>565</v>
      </c>
      <c r="CN75" s="249">
        <v>3450.012291527617</v>
      </c>
      <c r="CO75" s="248">
        <v>1949256.9447131036</v>
      </c>
      <c r="CP75" s="250">
        <v>0</v>
      </c>
      <c r="CQ75" s="247" t="s">
        <v>467</v>
      </c>
      <c r="CR75" s="248">
        <v>1530</v>
      </c>
      <c r="CS75" s="249">
        <v>553.48295866841806</v>
      </c>
      <c r="CT75" s="248">
        <v>846828.92676267959</v>
      </c>
      <c r="CU75" s="250">
        <v>0</v>
      </c>
      <c r="CV75" s="250">
        <v>5.4062544218264688E-3</v>
      </c>
      <c r="CW75" s="248">
        <v>925</v>
      </c>
      <c r="CX75" s="248">
        <v>1330</v>
      </c>
      <c r="CY75" s="251">
        <v>689.37115858891639</v>
      </c>
      <c r="CZ75" s="251">
        <v>164.48664591123224</v>
      </c>
      <c r="DA75" s="248">
        <v>856435.56075668661</v>
      </c>
      <c r="DB75" s="254">
        <v>1.6559250145298586E-3</v>
      </c>
      <c r="DC75" s="254">
        <v>0</v>
      </c>
      <c r="DD75" s="254">
        <v>0</v>
      </c>
      <c r="DE75" s="248">
        <v>3652521.4322324698</v>
      </c>
      <c r="DF75" s="248">
        <v>1130</v>
      </c>
      <c r="DG75" s="250">
        <v>0.29500475596775327</v>
      </c>
      <c r="DH75" s="252">
        <v>16398.281867601516</v>
      </c>
      <c r="DI75" s="248">
        <v>18530058.510389712</v>
      </c>
      <c r="DJ75" s="254">
        <v>0.70469999999999999</v>
      </c>
      <c r="DK75" s="250">
        <v>0.64527133999999997</v>
      </c>
      <c r="DL75" s="250">
        <v>0.64527133999999997</v>
      </c>
      <c r="DM75" s="250">
        <v>0.64527133999999997</v>
      </c>
      <c r="DN75" s="250">
        <v>0.63585522999999999</v>
      </c>
      <c r="DO75" s="250">
        <v>0.58045405000000005</v>
      </c>
      <c r="DP75" s="248">
        <v>1710</v>
      </c>
      <c r="DQ75" s="250">
        <v>0.23095883568023554</v>
      </c>
      <c r="DR75" s="250">
        <v>0.22848972774960336</v>
      </c>
      <c r="DS75" s="250">
        <v>0.22833028712652076</v>
      </c>
      <c r="DT75" s="250">
        <v>0.22699331046107318</v>
      </c>
      <c r="DU75" s="250">
        <v>0.2239728014684832</v>
      </c>
      <c r="DV75" s="252">
        <v>9522.534286147933</v>
      </c>
      <c r="DW75" s="248">
        <v>16283533.629312966</v>
      </c>
      <c r="DX75" s="254">
        <v>0.59260000000000002</v>
      </c>
      <c r="DY75" s="248">
        <v>34813592.139702678</v>
      </c>
      <c r="DZ75" s="250">
        <v>6.7312359167850722E-2</v>
      </c>
      <c r="EA75" s="248">
        <v>121300</v>
      </c>
      <c r="EB75" s="248">
        <v>121300</v>
      </c>
      <c r="EC75" s="248">
        <v>40514200</v>
      </c>
      <c r="ED75" s="253">
        <v>7.8334530112681114E-2</v>
      </c>
      <c r="EE75" s="253">
        <v>8.8999999999999996E-2</v>
      </c>
      <c r="EF75" s="253">
        <v>5.33E-2</v>
      </c>
      <c r="EG75" s="248">
        <v>55000</v>
      </c>
      <c r="EH75" s="248">
        <v>80000</v>
      </c>
      <c r="EI75" s="248">
        <v>80000</v>
      </c>
      <c r="EJ75" s="248">
        <v>80000</v>
      </c>
      <c r="EK75" s="248">
        <v>4660273.903946002</v>
      </c>
      <c r="EL75" s="254">
        <v>9.0106769098735762E-3</v>
      </c>
      <c r="EM75" s="254">
        <v>0</v>
      </c>
      <c r="EN75" s="254">
        <v>0</v>
      </c>
      <c r="EO75" s="247">
        <v>2</v>
      </c>
      <c r="EP75" s="247">
        <v>3</v>
      </c>
      <c r="EQ75" s="247">
        <v>2</v>
      </c>
      <c r="ER75" s="247">
        <v>2</v>
      </c>
      <c r="ES75" s="247">
        <v>21.4</v>
      </c>
      <c r="ET75" s="247">
        <v>120</v>
      </c>
      <c r="EU75" s="247">
        <v>69.2</v>
      </c>
      <c r="EV75" s="247">
        <v>62.5</v>
      </c>
      <c r="EW75" s="247" t="s">
        <v>477</v>
      </c>
      <c r="EX75" s="247" t="s">
        <v>477</v>
      </c>
      <c r="EY75" s="247" t="s">
        <v>477</v>
      </c>
      <c r="EZ75" s="247" t="s">
        <v>477</v>
      </c>
      <c r="FA75" s="247" t="s">
        <v>479</v>
      </c>
      <c r="FB75" s="247" t="s">
        <v>479</v>
      </c>
      <c r="FC75" s="247" t="s">
        <v>479</v>
      </c>
      <c r="FD75" s="247" t="s">
        <v>479</v>
      </c>
      <c r="FE75" s="248">
        <v>0</v>
      </c>
      <c r="FF75" s="253">
        <v>0</v>
      </c>
      <c r="FG75" s="248">
        <v>623678</v>
      </c>
      <c r="FH75" s="253">
        <v>1.2058864070280723E-3</v>
      </c>
      <c r="FI75" s="254">
        <v>0</v>
      </c>
      <c r="FJ75" s="248">
        <v>4853561.9800000004</v>
      </c>
      <c r="FK75" s="253">
        <v>9.3844009526554677E-3</v>
      </c>
      <c r="FL75" s="254">
        <v>0</v>
      </c>
      <c r="FM75" s="248">
        <v>535112</v>
      </c>
      <c r="FN75" s="253">
        <v>1.0346433368462666E-3</v>
      </c>
      <c r="FO75" s="254">
        <v>0</v>
      </c>
      <c r="FP75" s="247" t="s">
        <v>489</v>
      </c>
      <c r="FQ75" s="248">
        <v>0</v>
      </c>
      <c r="FR75" s="253">
        <v>0</v>
      </c>
      <c r="FS75" s="254">
        <v>8.8999999999999996E-2</v>
      </c>
      <c r="FT75" s="254">
        <v>5.33E-2</v>
      </c>
      <c r="FU75" s="247" t="s">
        <v>490</v>
      </c>
      <c r="FV75" s="248">
        <v>0</v>
      </c>
      <c r="FW75" s="253">
        <v>0</v>
      </c>
      <c r="FX75" s="254">
        <v>0</v>
      </c>
      <c r="FY75" s="247" t="s">
        <v>560</v>
      </c>
      <c r="FZ75" s="248">
        <v>55282</v>
      </c>
      <c r="GA75" s="253">
        <v>1.0688818966409893E-4</v>
      </c>
      <c r="GB75" s="254">
        <v>0</v>
      </c>
      <c r="GC75" s="247" t="s">
        <v>492</v>
      </c>
      <c r="GD75" s="248">
        <v>0</v>
      </c>
      <c r="GE75" s="253">
        <v>0</v>
      </c>
      <c r="GF75" s="254">
        <v>0</v>
      </c>
      <c r="GG75" s="247" t="s">
        <v>493</v>
      </c>
      <c r="GH75" s="248">
        <v>0</v>
      </c>
      <c r="GI75" s="253">
        <v>0</v>
      </c>
      <c r="GJ75" s="254">
        <v>0</v>
      </c>
      <c r="GK75" s="247" t="s">
        <v>494</v>
      </c>
      <c r="GL75" s="248">
        <v>0</v>
      </c>
      <c r="GM75" s="253">
        <v>0</v>
      </c>
      <c r="GN75" s="254">
        <v>0</v>
      </c>
      <c r="GO75" s="247" t="s">
        <v>495</v>
      </c>
      <c r="GP75" s="248">
        <v>0</v>
      </c>
      <c r="GQ75" s="253">
        <v>0</v>
      </c>
      <c r="GR75" s="254">
        <v>0</v>
      </c>
      <c r="GS75" s="248">
        <v>510251403.38427764</v>
      </c>
      <c r="GT75" s="253">
        <v>0.98657517422147034</v>
      </c>
      <c r="GU75" s="248">
        <v>6943248.0896245018</v>
      </c>
      <c r="GV75" s="253">
        <v>1.3424825778529654E-2</v>
      </c>
      <c r="GW75" s="253">
        <v>0</v>
      </c>
      <c r="GX75" s="248">
        <v>517194651.47390217</v>
      </c>
      <c r="GY75" s="253">
        <v>1</v>
      </c>
      <c r="GZ75" s="253">
        <v>5.0000000000000001E-3</v>
      </c>
      <c r="HA75" s="248">
        <v>244186.58080863001</v>
      </c>
      <c r="HB75" s="247" t="s">
        <v>488</v>
      </c>
      <c r="HC75" s="247" t="s">
        <v>464</v>
      </c>
      <c r="HD75" s="254">
        <v>0</v>
      </c>
      <c r="HE75" s="254">
        <v>0</v>
      </c>
      <c r="HF75" s="248">
        <v>0</v>
      </c>
      <c r="HG75" s="248">
        <v>244186.58080863001</v>
      </c>
      <c r="HH75" s="253">
        <v>4.7108483192512317E-4</v>
      </c>
      <c r="HI75" s="253">
        <v>0</v>
      </c>
      <c r="HJ75" s="248">
        <v>517438838.05471081</v>
      </c>
      <c r="HK75" s="248">
        <v>59274256.333884336</v>
      </c>
      <c r="HL75" s="254">
        <v>0</v>
      </c>
      <c r="HM75" s="248">
        <v>0</v>
      </c>
      <c r="HN75" s="248">
        <v>976425.55</v>
      </c>
      <c r="HO75" s="248">
        <v>0</v>
      </c>
      <c r="HP75" s="248">
        <v>-65776.929999999993</v>
      </c>
      <c r="HQ75" s="248">
        <v>518349486.67471081</v>
      </c>
      <c r="HR75" s="253">
        <v>0.73024614122301656</v>
      </c>
      <c r="HS75" s="253">
        <v>0.88749814831272167</v>
      </c>
      <c r="HT75" s="247" t="s">
        <v>498</v>
      </c>
      <c r="HU75" s="255">
        <v>1.2400845534808589</v>
      </c>
      <c r="HV75" s="14">
        <v>4836746.6500000022</v>
      </c>
      <c r="HW75" s="14">
        <v>513512740.02471083</v>
      </c>
    </row>
    <row r="76" spans="1:231" x14ac:dyDescent="0.4">
      <c r="A76" s="18">
        <v>341</v>
      </c>
      <c r="B76" s="19" t="s">
        <v>359</v>
      </c>
      <c r="C76" s="19">
        <v>10003954</v>
      </c>
      <c r="D76" s="20">
        <v>4265</v>
      </c>
      <c r="E76" s="20">
        <v>5321</v>
      </c>
      <c r="F76" s="20">
        <v>5831</v>
      </c>
      <c r="G76" s="20">
        <v>5525</v>
      </c>
      <c r="H76" s="155"/>
      <c r="I76" s="247" t="s">
        <v>464</v>
      </c>
      <c r="J76" s="247">
        <v>0</v>
      </c>
      <c r="K76" s="248">
        <v>3247.989176</v>
      </c>
      <c r="L76" s="249">
        <v>38678.833333333328</v>
      </c>
      <c r="M76" s="248">
        <v>125628432.00697465</v>
      </c>
      <c r="N76" s="250">
        <v>0.34674841654051658</v>
      </c>
      <c r="O76" s="250">
        <v>0.02</v>
      </c>
      <c r="P76" s="248">
        <v>4579.6950699999998</v>
      </c>
      <c r="Q76" s="249">
        <v>15928.166666666666</v>
      </c>
      <c r="R76" s="248">
        <v>72946146.35747166</v>
      </c>
      <c r="S76" s="250">
        <v>0.2013394606467889</v>
      </c>
      <c r="T76" s="250">
        <v>0.02</v>
      </c>
      <c r="U76" s="251">
        <v>5161.243571</v>
      </c>
      <c r="V76" s="251">
        <v>10254</v>
      </c>
      <c r="W76" s="251">
        <v>52923391.577033997</v>
      </c>
      <c r="X76" s="250">
        <v>0.14607443501540662</v>
      </c>
      <c r="Y76" s="250">
        <v>0.02</v>
      </c>
      <c r="Z76" s="248">
        <v>251497969.94148031</v>
      </c>
      <c r="AA76" s="248">
        <v>470</v>
      </c>
      <c r="AB76" s="248">
        <v>470</v>
      </c>
      <c r="AC76" s="252">
        <v>12893.803947313598</v>
      </c>
      <c r="AD76" s="252">
        <v>8562.8604605074397</v>
      </c>
      <c r="AE76" s="248">
        <v>10084632.271675888</v>
      </c>
      <c r="AF76" s="253">
        <v>0</v>
      </c>
      <c r="AG76" s="253">
        <v>0</v>
      </c>
      <c r="AH76" s="248">
        <v>590</v>
      </c>
      <c r="AI76" s="248">
        <v>865</v>
      </c>
      <c r="AJ76" s="252">
        <v>13862.422868800451</v>
      </c>
      <c r="AK76" s="252">
        <v>10769.891080369143</v>
      </c>
      <c r="AL76" s="248">
        <v>17494785.277111575</v>
      </c>
      <c r="AM76" s="253">
        <v>0</v>
      </c>
      <c r="AN76" s="253">
        <v>0</v>
      </c>
      <c r="AO76" s="248">
        <v>220</v>
      </c>
      <c r="AP76" s="248">
        <v>320</v>
      </c>
      <c r="AQ76" s="252">
        <v>1791.6954439802023</v>
      </c>
      <c r="AR76" s="252">
        <v>1362.1125585375171</v>
      </c>
      <c r="AS76" s="248">
        <v>830049.01640764996</v>
      </c>
      <c r="AT76" s="253">
        <v>0</v>
      </c>
      <c r="AU76" s="253">
        <v>0</v>
      </c>
      <c r="AV76" s="248">
        <v>270</v>
      </c>
      <c r="AW76" s="248">
        <v>425</v>
      </c>
      <c r="AX76" s="252">
        <v>3219.2223109135457</v>
      </c>
      <c r="AY76" s="252">
        <v>2142.4524118160675</v>
      </c>
      <c r="AZ76" s="248">
        <v>1779732.298968486</v>
      </c>
      <c r="BA76" s="253">
        <v>0</v>
      </c>
      <c r="BB76" s="253">
        <v>0</v>
      </c>
      <c r="BC76" s="248">
        <v>420</v>
      </c>
      <c r="BD76" s="248">
        <v>595</v>
      </c>
      <c r="BE76" s="252">
        <v>2823.9974624870147</v>
      </c>
      <c r="BF76" s="252">
        <v>1794.4506077380577</v>
      </c>
      <c r="BG76" s="248">
        <v>2253777.0458486904</v>
      </c>
      <c r="BH76" s="253">
        <v>0</v>
      </c>
      <c r="BI76" s="253">
        <v>0</v>
      </c>
      <c r="BJ76" s="248">
        <v>460</v>
      </c>
      <c r="BK76" s="248">
        <v>650</v>
      </c>
      <c r="BL76" s="252">
        <v>3069.1863278749165</v>
      </c>
      <c r="BM76" s="252">
        <v>2099.7873033299734</v>
      </c>
      <c r="BN76" s="248">
        <v>2776687.4579869444</v>
      </c>
      <c r="BO76" s="253">
        <v>0</v>
      </c>
      <c r="BP76" s="253">
        <v>0</v>
      </c>
      <c r="BQ76" s="248">
        <v>490</v>
      </c>
      <c r="BR76" s="248">
        <v>700</v>
      </c>
      <c r="BS76" s="252">
        <v>10536.355688619902</v>
      </c>
      <c r="BT76" s="252">
        <v>6587.9437635751037</v>
      </c>
      <c r="BU76" s="248">
        <v>9774374.9219263252</v>
      </c>
      <c r="BV76" s="253">
        <v>0</v>
      </c>
      <c r="BW76" s="253">
        <v>0</v>
      </c>
      <c r="BX76" s="248">
        <v>640</v>
      </c>
      <c r="BY76" s="248">
        <v>890</v>
      </c>
      <c r="BZ76" s="252">
        <v>7491.8309726750967</v>
      </c>
      <c r="CA76" s="252">
        <v>4907.2519446459555</v>
      </c>
      <c r="CB76" s="248">
        <v>9162226.0532469638</v>
      </c>
      <c r="CC76" s="253">
        <v>0</v>
      </c>
      <c r="CD76" s="253">
        <v>0</v>
      </c>
      <c r="CE76" s="248">
        <v>54156264.34317252</v>
      </c>
      <c r="CF76" s="253">
        <v>0.1494773006933825</v>
      </c>
      <c r="CG76" s="248">
        <v>0</v>
      </c>
      <c r="CH76" s="249">
        <v>675.56217659939102</v>
      </c>
      <c r="CI76" s="248">
        <v>0</v>
      </c>
      <c r="CJ76" s="250">
        <v>0</v>
      </c>
      <c r="CK76" s="250">
        <v>0</v>
      </c>
      <c r="CL76" s="247" t="s">
        <v>466</v>
      </c>
      <c r="CM76" s="248">
        <v>565</v>
      </c>
      <c r="CN76" s="249">
        <v>4656.2109253437939</v>
      </c>
      <c r="CO76" s="248">
        <v>2630759.1728192437</v>
      </c>
      <c r="CP76" s="250">
        <v>0</v>
      </c>
      <c r="CQ76" s="247" t="s">
        <v>467</v>
      </c>
      <c r="CR76" s="248">
        <v>1530</v>
      </c>
      <c r="CS76" s="249">
        <v>803.76371940534352</v>
      </c>
      <c r="CT76" s="248">
        <v>1229758.4906901757</v>
      </c>
      <c r="CU76" s="250">
        <v>0</v>
      </c>
      <c r="CV76" s="250">
        <v>1.0655457251701332E-2</v>
      </c>
      <c r="CW76" s="248">
        <v>0</v>
      </c>
      <c r="CX76" s="248">
        <v>0</v>
      </c>
      <c r="CY76" s="251">
        <v>441.80585767794253</v>
      </c>
      <c r="CZ76" s="251">
        <v>99.394770552069559</v>
      </c>
      <c r="DA76" s="248">
        <v>0</v>
      </c>
      <c r="DB76" s="254">
        <v>0</v>
      </c>
      <c r="DC76" s="254">
        <v>0</v>
      </c>
      <c r="DD76" s="254">
        <v>0</v>
      </c>
      <c r="DE76" s="248">
        <v>3860517.6635094192</v>
      </c>
      <c r="DF76" s="248">
        <v>1130</v>
      </c>
      <c r="DG76" s="250">
        <v>0.35586682061425984</v>
      </c>
      <c r="DH76" s="252">
        <v>13764.513443402186</v>
      </c>
      <c r="DI76" s="248">
        <v>15553900.19104447</v>
      </c>
      <c r="DJ76" s="254">
        <v>1</v>
      </c>
      <c r="DK76" s="250">
        <v>0.64527133999999997</v>
      </c>
      <c r="DL76" s="250">
        <v>0.64527133999999997</v>
      </c>
      <c r="DM76" s="250">
        <v>0.64527133999999997</v>
      </c>
      <c r="DN76" s="250">
        <v>0.63585522999999999</v>
      </c>
      <c r="DO76" s="250">
        <v>0.58045405000000005</v>
      </c>
      <c r="DP76" s="248">
        <v>1710</v>
      </c>
      <c r="DQ76" s="250">
        <v>0.22211401131709954</v>
      </c>
      <c r="DR76" s="250">
        <v>0.22312577708747569</v>
      </c>
      <c r="DS76" s="250">
        <v>0.22305024166610485</v>
      </c>
      <c r="DT76" s="250">
        <v>0.22187837879843011</v>
      </c>
      <c r="DU76" s="250">
        <v>0.22862969061632979</v>
      </c>
      <c r="DV76" s="252">
        <v>5857.469083105856</v>
      </c>
      <c r="DW76" s="248">
        <v>10016272.132111013</v>
      </c>
      <c r="DX76" s="254">
        <v>1</v>
      </c>
      <c r="DY76" s="248">
        <v>25570172.323155485</v>
      </c>
      <c r="DZ76" s="250">
        <v>7.0576513788137216E-2</v>
      </c>
      <c r="EA76" s="248">
        <v>121300</v>
      </c>
      <c r="EB76" s="248">
        <v>121300</v>
      </c>
      <c r="EC76" s="248">
        <v>18195000</v>
      </c>
      <c r="ED76" s="253">
        <v>5.0220219564663757E-2</v>
      </c>
      <c r="EE76" s="253">
        <v>0</v>
      </c>
      <c r="EF76" s="253">
        <v>0</v>
      </c>
      <c r="EG76" s="248">
        <v>0</v>
      </c>
      <c r="EH76" s="248">
        <v>0</v>
      </c>
      <c r="EI76" s="248">
        <v>0</v>
      </c>
      <c r="EJ76" s="248">
        <v>0</v>
      </c>
      <c r="EK76" s="248">
        <v>0</v>
      </c>
      <c r="EL76" s="254">
        <v>0</v>
      </c>
      <c r="EM76" s="254">
        <v>0</v>
      </c>
      <c r="EN76" s="254">
        <v>0</v>
      </c>
      <c r="EO76" s="247">
        <v>2</v>
      </c>
      <c r="EP76" s="247">
        <v>3</v>
      </c>
      <c r="EQ76" s="247">
        <v>2</v>
      </c>
      <c r="ER76" s="247">
        <v>2</v>
      </c>
      <c r="ES76" s="247">
        <v>21.4</v>
      </c>
      <c r="ET76" s="247">
        <v>120</v>
      </c>
      <c r="EU76" s="247">
        <v>69.2</v>
      </c>
      <c r="EV76" s="247">
        <v>62.5</v>
      </c>
      <c r="EW76" s="247" t="s">
        <v>477</v>
      </c>
      <c r="EX76" s="247" t="s">
        <v>477</v>
      </c>
      <c r="EY76" s="247" t="s">
        <v>477</v>
      </c>
      <c r="EZ76" s="247" t="s">
        <v>477</v>
      </c>
      <c r="FA76" s="247" t="s">
        <v>479</v>
      </c>
      <c r="FB76" s="247" t="s">
        <v>479</v>
      </c>
      <c r="FC76" s="247" t="s">
        <v>479</v>
      </c>
      <c r="FD76" s="247" t="s">
        <v>479</v>
      </c>
      <c r="FE76" s="248">
        <v>0</v>
      </c>
      <c r="FF76" s="253">
        <v>0</v>
      </c>
      <c r="FG76" s="248">
        <v>0</v>
      </c>
      <c r="FH76" s="253">
        <v>0</v>
      </c>
      <c r="FI76" s="254">
        <v>0</v>
      </c>
      <c r="FJ76" s="248">
        <v>3397860.3419999988</v>
      </c>
      <c r="FK76" s="253">
        <v>9.3784716914154121E-3</v>
      </c>
      <c r="FL76" s="254">
        <v>0</v>
      </c>
      <c r="FM76" s="248">
        <v>1983297</v>
      </c>
      <c r="FN76" s="253">
        <v>5.4741198572101635E-3</v>
      </c>
      <c r="FO76" s="254">
        <v>0</v>
      </c>
      <c r="FP76" s="247" t="s">
        <v>489</v>
      </c>
      <c r="FQ76" s="248">
        <v>0</v>
      </c>
      <c r="FR76" s="253">
        <v>0</v>
      </c>
      <c r="FS76" s="254">
        <v>0</v>
      </c>
      <c r="FT76" s="254">
        <v>0</v>
      </c>
      <c r="FU76" s="247" t="s">
        <v>490</v>
      </c>
      <c r="FV76" s="248">
        <v>0</v>
      </c>
      <c r="FW76" s="253">
        <v>0</v>
      </c>
      <c r="FX76" s="254">
        <v>0</v>
      </c>
      <c r="FY76" s="247" t="s">
        <v>510</v>
      </c>
      <c r="FZ76" s="248">
        <v>1439932</v>
      </c>
      <c r="GA76" s="253">
        <v>3.9743721460942794E-3</v>
      </c>
      <c r="GB76" s="254">
        <v>0</v>
      </c>
      <c r="GC76" s="247" t="s">
        <v>511</v>
      </c>
      <c r="GD76" s="248">
        <v>292271</v>
      </c>
      <c r="GE76" s="253">
        <v>8.0670040079053806E-4</v>
      </c>
      <c r="GF76" s="254">
        <v>0</v>
      </c>
      <c r="GG76" s="247" t="s">
        <v>493</v>
      </c>
      <c r="GH76" s="248">
        <v>0</v>
      </c>
      <c r="GI76" s="253">
        <v>0</v>
      </c>
      <c r="GJ76" s="254">
        <v>0</v>
      </c>
      <c r="GK76" s="247" t="s">
        <v>494</v>
      </c>
      <c r="GL76" s="248">
        <v>0</v>
      </c>
      <c r="GM76" s="253">
        <v>0</v>
      </c>
      <c r="GN76" s="254">
        <v>0</v>
      </c>
      <c r="GO76" s="247" t="s">
        <v>495</v>
      </c>
      <c r="GP76" s="248">
        <v>0</v>
      </c>
      <c r="GQ76" s="253">
        <v>0</v>
      </c>
      <c r="GR76" s="254">
        <v>0</v>
      </c>
      <c r="GS76" s="248">
        <v>360393284.61331773</v>
      </c>
      <c r="GT76" s="253">
        <v>0.99472546759610725</v>
      </c>
      <c r="GU76" s="248">
        <v>1910985.61337942</v>
      </c>
      <c r="GV76" s="253">
        <v>5.2745324038927241E-3</v>
      </c>
      <c r="GW76" s="253">
        <v>0</v>
      </c>
      <c r="GX76" s="248">
        <v>362304270.22669715</v>
      </c>
      <c r="GY76" s="253">
        <v>1</v>
      </c>
      <c r="GZ76" s="253">
        <v>0.02</v>
      </c>
      <c r="HA76" s="248">
        <v>5316179.7753437348</v>
      </c>
      <c r="HB76" s="247" t="s">
        <v>488</v>
      </c>
      <c r="HC76" s="247" t="s">
        <v>464</v>
      </c>
      <c r="HD76" s="254">
        <v>0</v>
      </c>
      <c r="HE76" s="254">
        <v>0</v>
      </c>
      <c r="HF76" s="248">
        <v>0</v>
      </c>
      <c r="HG76" s="248">
        <v>5316179.7753437348</v>
      </c>
      <c r="HH76" s="253">
        <v>1.4441413877751866E-2</v>
      </c>
      <c r="HI76" s="253">
        <v>0</v>
      </c>
      <c r="HJ76" s="248">
        <v>367620450.00204086</v>
      </c>
      <c r="HK76" s="248">
        <v>30600131.721985094</v>
      </c>
      <c r="HL76" s="254">
        <v>0</v>
      </c>
      <c r="HM76" s="248">
        <v>0</v>
      </c>
      <c r="HN76" s="248">
        <v>500000</v>
      </c>
      <c r="HO76" s="248">
        <v>0</v>
      </c>
      <c r="HP76" s="248">
        <v>0</v>
      </c>
      <c r="HQ76" s="248">
        <v>368120450.00204086</v>
      </c>
      <c r="HR76" s="253">
        <v>0.69416231220271207</v>
      </c>
      <c r="HS76" s="253">
        <v>0.92487158393593316</v>
      </c>
      <c r="HT76" s="247" t="s">
        <v>498</v>
      </c>
      <c r="HU76" s="255">
        <v>1.3254731372077455</v>
      </c>
      <c r="HV76" s="14">
        <v>3397860.3419999988</v>
      </c>
      <c r="HW76" s="14">
        <v>364722589.66004086</v>
      </c>
    </row>
    <row r="77" spans="1:231" x14ac:dyDescent="0.4">
      <c r="A77" s="18">
        <v>821</v>
      </c>
      <c r="B77" s="19" t="s">
        <v>360</v>
      </c>
      <c r="C77" s="19">
        <v>10004124</v>
      </c>
      <c r="D77" s="20">
        <v>4265</v>
      </c>
      <c r="E77" s="20">
        <v>5321</v>
      </c>
      <c r="F77" s="20">
        <v>5831</v>
      </c>
      <c r="G77" s="20">
        <v>5525</v>
      </c>
      <c r="H77" s="155"/>
      <c r="I77" s="247" t="s">
        <v>464</v>
      </c>
      <c r="J77" s="247">
        <v>0</v>
      </c>
      <c r="K77" s="248">
        <v>3288.9770682266549</v>
      </c>
      <c r="L77" s="249">
        <v>22571</v>
      </c>
      <c r="M77" s="248">
        <v>74235501.406943828</v>
      </c>
      <c r="N77" s="250">
        <v>0.37060337984360114</v>
      </c>
      <c r="O77" s="250">
        <v>0.04</v>
      </c>
      <c r="P77" s="248">
        <v>4637.4883374187457</v>
      </c>
      <c r="Q77" s="249">
        <v>9242</v>
      </c>
      <c r="R77" s="248">
        <v>42859667.214424051</v>
      </c>
      <c r="S77" s="250">
        <v>0.21396686528141085</v>
      </c>
      <c r="T77" s="250">
        <v>0.04</v>
      </c>
      <c r="U77" s="251">
        <v>5226.3757453449361</v>
      </c>
      <c r="V77" s="251">
        <v>5987</v>
      </c>
      <c r="W77" s="251">
        <v>31290311.587380134</v>
      </c>
      <c r="X77" s="250">
        <v>0.15620956295659613</v>
      </c>
      <c r="Y77" s="250">
        <v>0.04</v>
      </c>
      <c r="Z77" s="248">
        <v>148385480.20874801</v>
      </c>
      <c r="AA77" s="248">
        <v>477.36959999999993</v>
      </c>
      <c r="AB77" s="248">
        <v>477.36959999999993</v>
      </c>
      <c r="AC77" s="252">
        <v>5628</v>
      </c>
      <c r="AD77" s="252">
        <v>3736.7596566523584</v>
      </c>
      <c r="AE77" s="248">
        <v>4470451.5713922735</v>
      </c>
      <c r="AF77" s="253">
        <v>0.03</v>
      </c>
      <c r="AG77" s="253">
        <v>0.03</v>
      </c>
      <c r="AH77" s="248">
        <v>599.25119999999993</v>
      </c>
      <c r="AI77" s="248">
        <v>878.56319999999994</v>
      </c>
      <c r="AJ77" s="252">
        <v>6073</v>
      </c>
      <c r="AK77" s="252">
        <v>4827.9742489270375</v>
      </c>
      <c r="AL77" s="248">
        <v>7880933.0432549333</v>
      </c>
      <c r="AM77" s="253">
        <v>0.03</v>
      </c>
      <c r="AN77" s="253">
        <v>0.03</v>
      </c>
      <c r="AO77" s="248">
        <v>223.44959999999998</v>
      </c>
      <c r="AP77" s="248">
        <v>325.01759999999996</v>
      </c>
      <c r="AQ77" s="252">
        <v>4902.8461955517987</v>
      </c>
      <c r="AR77" s="252">
        <v>3302.663806357496</v>
      </c>
      <c r="AS77" s="248">
        <v>2168962.8852067492</v>
      </c>
      <c r="AT77" s="253">
        <v>0</v>
      </c>
      <c r="AU77" s="253">
        <v>0</v>
      </c>
      <c r="AV77" s="248">
        <v>274.23359999999997</v>
      </c>
      <c r="AW77" s="248">
        <v>431.66399999999999</v>
      </c>
      <c r="AX77" s="252">
        <v>3740.3525775363528</v>
      </c>
      <c r="AY77" s="252">
        <v>2576.6809582370702</v>
      </c>
      <c r="AZ77" s="248">
        <v>2137990.7617635196</v>
      </c>
      <c r="BA77" s="253">
        <v>0</v>
      </c>
      <c r="BB77" s="253">
        <v>0</v>
      </c>
      <c r="BC77" s="248">
        <v>426.58559999999994</v>
      </c>
      <c r="BD77" s="248">
        <v>604.32959999999991</v>
      </c>
      <c r="BE77" s="252">
        <v>1182.2163160018622</v>
      </c>
      <c r="BF77" s="252">
        <v>836.68936839379444</v>
      </c>
      <c r="BG77" s="248">
        <v>1009952.6078171183</v>
      </c>
      <c r="BH77" s="253">
        <v>0</v>
      </c>
      <c r="BI77" s="253">
        <v>0</v>
      </c>
      <c r="BJ77" s="248">
        <v>467.21279999999996</v>
      </c>
      <c r="BK77" s="248">
        <v>660.19199999999989</v>
      </c>
      <c r="BL77" s="252">
        <v>1090.4698170106851</v>
      </c>
      <c r="BM77" s="252">
        <v>794.34291724571415</v>
      </c>
      <c r="BN77" s="248">
        <v>1033900.2957433322</v>
      </c>
      <c r="BO77" s="253">
        <v>0</v>
      </c>
      <c r="BP77" s="253">
        <v>0</v>
      </c>
      <c r="BQ77" s="248">
        <v>497.68319999999994</v>
      </c>
      <c r="BR77" s="248">
        <v>710.97599999999989</v>
      </c>
      <c r="BS77" s="252">
        <v>912.28156909842369</v>
      </c>
      <c r="BT77" s="252">
        <v>569.23661605895279</v>
      </c>
      <c r="BU77" s="248">
        <v>858740.7829490545</v>
      </c>
      <c r="BV77" s="253">
        <v>0</v>
      </c>
      <c r="BW77" s="253">
        <v>0</v>
      </c>
      <c r="BX77" s="248">
        <v>650.03519999999992</v>
      </c>
      <c r="BY77" s="248">
        <v>903.95519999999988</v>
      </c>
      <c r="BZ77" s="252">
        <v>781.45948938245726</v>
      </c>
      <c r="CA77" s="252">
        <v>425.82541386392654</v>
      </c>
      <c r="CB77" s="248">
        <v>892903.27262707194</v>
      </c>
      <c r="CC77" s="253">
        <v>0</v>
      </c>
      <c r="CD77" s="253">
        <v>0</v>
      </c>
      <c r="CE77" s="248">
        <v>20453835.220754046</v>
      </c>
      <c r="CF77" s="253">
        <v>0.10211098894613915</v>
      </c>
      <c r="CG77" s="248">
        <v>0</v>
      </c>
      <c r="CH77" s="249">
        <v>159.9956221841021</v>
      </c>
      <c r="CI77" s="248">
        <v>0</v>
      </c>
      <c r="CJ77" s="250">
        <v>0</v>
      </c>
      <c r="CK77" s="250">
        <v>0</v>
      </c>
      <c r="CL77" s="247" t="s">
        <v>466</v>
      </c>
      <c r="CM77" s="248">
        <v>573.85919999999999</v>
      </c>
      <c r="CN77" s="249">
        <v>6735.7621490980609</v>
      </c>
      <c r="CO77" s="248">
        <v>3865379.078271694</v>
      </c>
      <c r="CP77" s="250">
        <v>0</v>
      </c>
      <c r="CQ77" s="247" t="s">
        <v>467</v>
      </c>
      <c r="CR77" s="248">
        <v>1553.9903999999999</v>
      </c>
      <c r="CS77" s="249">
        <v>959.92043849643255</v>
      </c>
      <c r="CT77" s="248">
        <v>1491707.1461872465</v>
      </c>
      <c r="CU77" s="250">
        <v>0</v>
      </c>
      <c r="CV77" s="250">
        <v>2.6744000151824581E-2</v>
      </c>
      <c r="CW77" s="248">
        <v>939.50399999999991</v>
      </c>
      <c r="CX77" s="248">
        <v>1350.8543999999999</v>
      </c>
      <c r="CY77" s="251">
        <v>291.16775925234276</v>
      </c>
      <c r="CZ77" s="251">
        <v>60.756169818651564</v>
      </c>
      <c r="DA77" s="248">
        <v>355626.01381528564</v>
      </c>
      <c r="DB77" s="254">
        <v>1.7753797062374811E-3</v>
      </c>
      <c r="DC77" s="254">
        <v>0</v>
      </c>
      <c r="DD77" s="254">
        <v>0</v>
      </c>
      <c r="DE77" s="248">
        <v>5712712.238274226</v>
      </c>
      <c r="DF77" s="248">
        <v>1147.7184</v>
      </c>
      <c r="DG77" s="250">
        <v>0.31268932203400723</v>
      </c>
      <c r="DH77" s="252">
        <v>7057.7106876295775</v>
      </c>
      <c r="DI77" s="248">
        <v>8100264.4180691186</v>
      </c>
      <c r="DJ77" s="254">
        <v>1</v>
      </c>
      <c r="DK77" s="250">
        <v>0.64527133999999997</v>
      </c>
      <c r="DL77" s="250">
        <v>0.64527133999999997</v>
      </c>
      <c r="DM77" s="250">
        <v>0.64527133999999997</v>
      </c>
      <c r="DN77" s="250">
        <v>0.63585522999999999</v>
      </c>
      <c r="DO77" s="250">
        <v>0.58045405000000005</v>
      </c>
      <c r="DP77" s="248">
        <v>1736.8127999999999</v>
      </c>
      <c r="DQ77" s="250">
        <v>0.25910190271083433</v>
      </c>
      <c r="DR77" s="250">
        <v>0.259314028288336</v>
      </c>
      <c r="DS77" s="250">
        <v>0.25882146447821108</v>
      </c>
      <c r="DT77" s="250">
        <v>0.26343719526799925</v>
      </c>
      <c r="DU77" s="250">
        <v>0.25844703851303658</v>
      </c>
      <c r="DV77" s="252">
        <v>3956.6271645067818</v>
      </c>
      <c r="DW77" s="248">
        <v>6871920.7041430837</v>
      </c>
      <c r="DX77" s="254">
        <v>1</v>
      </c>
      <c r="DY77" s="248">
        <v>14972185.122212201</v>
      </c>
      <c r="DZ77" s="250">
        <v>7.4745132783826052E-2</v>
      </c>
      <c r="EA77" s="248">
        <v>123201.984</v>
      </c>
      <c r="EB77" s="248">
        <v>123201.984</v>
      </c>
      <c r="EC77" s="248">
        <v>7392119.0400000066</v>
      </c>
      <c r="ED77" s="253">
        <v>3.690342556471219E-2</v>
      </c>
      <c r="EE77" s="253">
        <v>0</v>
      </c>
      <c r="EF77" s="253">
        <v>0</v>
      </c>
      <c r="EG77" s="248">
        <v>0</v>
      </c>
      <c r="EH77" s="248">
        <v>0</v>
      </c>
      <c r="EI77" s="248">
        <v>0</v>
      </c>
      <c r="EJ77" s="248">
        <v>0</v>
      </c>
      <c r="EK77" s="248">
        <v>0</v>
      </c>
      <c r="EL77" s="254">
        <v>0</v>
      </c>
      <c r="EM77" s="254">
        <v>0</v>
      </c>
      <c r="EN77" s="254">
        <v>0</v>
      </c>
      <c r="EO77" s="247">
        <v>2</v>
      </c>
      <c r="EP77" s="247">
        <v>3</v>
      </c>
      <c r="EQ77" s="247">
        <v>2</v>
      </c>
      <c r="ER77" s="247">
        <v>2</v>
      </c>
      <c r="ES77" s="247">
        <v>21.4</v>
      </c>
      <c r="ET77" s="247">
        <v>120</v>
      </c>
      <c r="EU77" s="247">
        <v>69.2</v>
      </c>
      <c r="EV77" s="247">
        <v>62.5</v>
      </c>
      <c r="EW77" s="247" t="s">
        <v>477</v>
      </c>
      <c r="EX77" s="247" t="s">
        <v>477</v>
      </c>
      <c r="EY77" s="247" t="s">
        <v>477</v>
      </c>
      <c r="EZ77" s="247" t="s">
        <v>477</v>
      </c>
      <c r="FA77" s="247" t="s">
        <v>479</v>
      </c>
      <c r="FB77" s="247" t="s">
        <v>479</v>
      </c>
      <c r="FC77" s="247" t="s">
        <v>479</v>
      </c>
      <c r="FD77" s="247" t="s">
        <v>479</v>
      </c>
      <c r="FE77" s="248">
        <v>0</v>
      </c>
      <c r="FF77" s="253">
        <v>0</v>
      </c>
      <c r="FG77" s="248">
        <v>114750</v>
      </c>
      <c r="FH77" s="253">
        <v>5.7286253923079678E-4</v>
      </c>
      <c r="FI77" s="254">
        <v>0</v>
      </c>
      <c r="FJ77" s="248">
        <v>1895562.63</v>
      </c>
      <c r="FK77" s="253">
        <v>9.4631531284776228E-3</v>
      </c>
      <c r="FL77" s="254">
        <v>0</v>
      </c>
      <c r="FM77" s="248">
        <v>200001</v>
      </c>
      <c r="FN77" s="253">
        <v>9.9845821968364782E-4</v>
      </c>
      <c r="FO77" s="254">
        <v>0</v>
      </c>
      <c r="FP77" s="247" t="s">
        <v>489</v>
      </c>
      <c r="FQ77" s="248">
        <v>0</v>
      </c>
      <c r="FR77" s="253">
        <v>0</v>
      </c>
      <c r="FS77" s="254">
        <v>0</v>
      </c>
      <c r="FT77" s="254">
        <v>0</v>
      </c>
      <c r="FU77" s="247" t="s">
        <v>490</v>
      </c>
      <c r="FV77" s="248">
        <v>0</v>
      </c>
      <c r="FW77" s="253">
        <v>0</v>
      </c>
      <c r="FX77" s="254">
        <v>0</v>
      </c>
      <c r="FY77" s="247" t="s">
        <v>525</v>
      </c>
      <c r="FZ77" s="248">
        <v>262004</v>
      </c>
      <c r="GA77" s="253">
        <v>1.3079936969814874E-3</v>
      </c>
      <c r="GB77" s="254">
        <v>0</v>
      </c>
      <c r="GC77" s="247" t="s">
        <v>526</v>
      </c>
      <c r="GD77" s="248">
        <v>580239.49</v>
      </c>
      <c r="GE77" s="253">
        <v>2.8967099573279521E-3</v>
      </c>
      <c r="GF77" s="254">
        <v>0</v>
      </c>
      <c r="GG77" s="247" t="s">
        <v>493</v>
      </c>
      <c r="GH77" s="248">
        <v>0</v>
      </c>
      <c r="GI77" s="253">
        <v>0</v>
      </c>
      <c r="GJ77" s="254">
        <v>0</v>
      </c>
      <c r="GK77" s="247" t="s">
        <v>494</v>
      </c>
      <c r="GL77" s="248">
        <v>0</v>
      </c>
      <c r="GM77" s="253">
        <v>0</v>
      </c>
      <c r="GN77" s="254">
        <v>0</v>
      </c>
      <c r="GO77" s="247" t="s">
        <v>495</v>
      </c>
      <c r="GP77" s="248">
        <v>0</v>
      </c>
      <c r="GQ77" s="253">
        <v>0</v>
      </c>
      <c r="GR77" s="254">
        <v>0</v>
      </c>
      <c r="GS77" s="248">
        <v>199968888.94998848</v>
      </c>
      <c r="GT77" s="253">
        <v>0.99829791277604907</v>
      </c>
      <c r="GU77" s="248">
        <v>340944.8088726995</v>
      </c>
      <c r="GV77" s="253">
        <v>1.702087223950966E-3</v>
      </c>
      <c r="GW77" s="253">
        <v>0</v>
      </c>
      <c r="GX77" s="248">
        <v>200309833.75886118</v>
      </c>
      <c r="GY77" s="253">
        <v>1</v>
      </c>
      <c r="GZ77" s="253">
        <v>0.02</v>
      </c>
      <c r="HA77" s="248">
        <v>2346375.0924568465</v>
      </c>
      <c r="HB77" s="247" t="s">
        <v>488</v>
      </c>
      <c r="HC77" s="247" t="s">
        <v>464</v>
      </c>
      <c r="HD77" s="254">
        <v>0</v>
      </c>
      <c r="HE77" s="254">
        <v>0</v>
      </c>
      <c r="HF77" s="248">
        <v>0</v>
      </c>
      <c r="HG77" s="248">
        <v>2346375.0924568465</v>
      </c>
      <c r="HH77" s="253">
        <v>1.1551428917289084E-2</v>
      </c>
      <c r="HI77" s="253">
        <v>0</v>
      </c>
      <c r="HJ77" s="248">
        <v>202656208.85131803</v>
      </c>
      <c r="HK77" s="248">
        <v>21278145.869001541</v>
      </c>
      <c r="HL77" s="254">
        <v>0</v>
      </c>
      <c r="HM77" s="248">
        <v>0</v>
      </c>
      <c r="HN77" s="248">
        <v>461180</v>
      </c>
      <c r="HO77" s="248">
        <v>0</v>
      </c>
      <c r="HP77" s="248">
        <v>6840.13</v>
      </c>
      <c r="HQ77" s="248">
        <v>203124228.98131803</v>
      </c>
      <c r="HR77" s="253">
        <v>0.74077980808160815</v>
      </c>
      <c r="HS77" s="253">
        <v>0.94615530966963535</v>
      </c>
      <c r="HT77" s="247" t="s">
        <v>498</v>
      </c>
      <c r="HU77" s="255">
        <v>1.3572064079248245</v>
      </c>
      <c r="HV77" s="14">
        <v>1900202</v>
      </c>
      <c r="HW77" s="14">
        <v>201224026.98131803</v>
      </c>
    </row>
    <row r="78" spans="1:231" x14ac:dyDescent="0.4">
      <c r="A78" s="18">
        <v>352</v>
      </c>
      <c r="B78" s="19" t="s">
        <v>361</v>
      </c>
      <c r="C78" s="19">
        <v>10004175</v>
      </c>
      <c r="D78" s="20">
        <v>4265</v>
      </c>
      <c r="E78" s="20">
        <v>5321</v>
      </c>
      <c r="F78" s="20">
        <v>5831</v>
      </c>
      <c r="G78" s="20">
        <v>5525</v>
      </c>
      <c r="H78" s="155"/>
      <c r="I78" s="247" t="s">
        <v>477</v>
      </c>
      <c r="J78" s="247">
        <v>77</v>
      </c>
      <c r="K78" s="248">
        <v>3458.6854245904001</v>
      </c>
      <c r="L78" s="249">
        <v>49626</v>
      </c>
      <c r="M78" s="248">
        <v>171640722.88072321</v>
      </c>
      <c r="N78" s="250">
        <v>0.36461223841595902</v>
      </c>
      <c r="O78" s="256">
        <v>0</v>
      </c>
      <c r="P78" s="248">
        <v>4630.141603704601</v>
      </c>
      <c r="Q78" s="249">
        <v>19607.25</v>
      </c>
      <c r="R78" s="248">
        <v>90784343.959237039</v>
      </c>
      <c r="S78" s="250">
        <v>0.19285098727476468</v>
      </c>
      <c r="T78" s="256">
        <v>0</v>
      </c>
      <c r="U78" s="251">
        <v>5274.1617437833211</v>
      </c>
      <c r="V78" s="251">
        <v>12625.25</v>
      </c>
      <c r="W78" s="251">
        <v>66587610.555700377</v>
      </c>
      <c r="X78" s="250">
        <v>0.14145045143136464</v>
      </c>
      <c r="Y78" s="256">
        <v>0</v>
      </c>
      <c r="Z78" s="248">
        <v>329012677.39566064</v>
      </c>
      <c r="AA78" s="248">
        <v>470</v>
      </c>
      <c r="AB78" s="248">
        <v>470</v>
      </c>
      <c r="AC78" s="252">
        <v>19837.95161906624</v>
      </c>
      <c r="AD78" s="252">
        <v>13118.149687278805</v>
      </c>
      <c r="AE78" s="248">
        <v>15489367.613982171</v>
      </c>
      <c r="AF78" s="253">
        <v>0</v>
      </c>
      <c r="AG78" s="253">
        <v>0</v>
      </c>
      <c r="AH78" s="248">
        <v>529.09058180948</v>
      </c>
      <c r="AI78" s="248">
        <v>537.52016242107993</v>
      </c>
      <c r="AJ78" s="252">
        <v>21015.845713610557</v>
      </c>
      <c r="AK78" s="252">
        <v>15807.811428520014</v>
      </c>
      <c r="AL78" s="248">
        <v>19616303.402412355</v>
      </c>
      <c r="AM78" s="253">
        <v>0.5</v>
      </c>
      <c r="AN78" s="253">
        <v>0.5</v>
      </c>
      <c r="AO78" s="248">
        <v>304.24220694832002</v>
      </c>
      <c r="AP78" s="248">
        <v>167.39997765764002</v>
      </c>
      <c r="AQ78" s="252">
        <v>4300.4550850511287</v>
      </c>
      <c r="AR78" s="252">
        <v>2703.4586335444114</v>
      </c>
      <c r="AS78" s="248">
        <v>1760938.8608117693</v>
      </c>
      <c r="AT78" s="253">
        <v>0.25</v>
      </c>
      <c r="AU78" s="253">
        <v>0.25</v>
      </c>
      <c r="AV78" s="248">
        <v>363.59764609067997</v>
      </c>
      <c r="AW78" s="248">
        <v>232.25541679999998</v>
      </c>
      <c r="AX78" s="252">
        <v>7785.7910504484398</v>
      </c>
      <c r="AY78" s="252">
        <v>5088.1323539154118</v>
      </c>
      <c r="AZ78" s="248">
        <v>4012641.5994891245</v>
      </c>
      <c r="BA78" s="253">
        <v>0.25</v>
      </c>
      <c r="BB78" s="253">
        <v>0.25</v>
      </c>
      <c r="BC78" s="248">
        <v>407.20327517327996</v>
      </c>
      <c r="BD78" s="248">
        <v>283.58217169912001</v>
      </c>
      <c r="BE78" s="252">
        <v>4147.3767349197451</v>
      </c>
      <c r="BF78" s="252">
        <v>3026.8356368031286</v>
      </c>
      <c r="BG78" s="248">
        <v>2547182.0130977044</v>
      </c>
      <c r="BH78" s="253">
        <v>0.25</v>
      </c>
      <c r="BI78" s="253">
        <v>0.25</v>
      </c>
      <c r="BJ78" s="248">
        <v>460.78636558311996</v>
      </c>
      <c r="BK78" s="248">
        <v>422.57510741791998</v>
      </c>
      <c r="BL78" s="252">
        <v>8610.0923582383966</v>
      </c>
      <c r="BM78" s="252">
        <v>5609.0659591886715</v>
      </c>
      <c r="BN78" s="248">
        <v>6337664.8153060172</v>
      </c>
      <c r="BO78" s="253">
        <v>0.25</v>
      </c>
      <c r="BP78" s="253">
        <v>0.25</v>
      </c>
      <c r="BQ78" s="248">
        <v>514.31823307695993</v>
      </c>
      <c r="BR78" s="248">
        <v>488.60044946079995</v>
      </c>
      <c r="BS78" s="252">
        <v>11632.603297448193</v>
      </c>
      <c r="BT78" s="252">
        <v>7382.8014331078484</v>
      </c>
      <c r="BU78" s="248">
        <v>9590100.0725251064</v>
      </c>
      <c r="BV78" s="253">
        <v>0.25</v>
      </c>
      <c r="BW78" s="253">
        <v>0.25</v>
      </c>
      <c r="BX78" s="248">
        <v>607.50695256940003</v>
      </c>
      <c r="BY78" s="248">
        <v>564.81170762599993</v>
      </c>
      <c r="BZ78" s="252">
        <v>6298.0548248521882</v>
      </c>
      <c r="CA78" s="252">
        <v>4019.2845768384891</v>
      </c>
      <c r="CB78" s="248">
        <v>6096251.0790399509</v>
      </c>
      <c r="CC78" s="253">
        <v>0.25</v>
      </c>
      <c r="CD78" s="253">
        <v>0.25</v>
      </c>
      <c r="CE78" s="248">
        <v>65450449.456664197</v>
      </c>
      <c r="CF78" s="253">
        <v>0.13903480759812781</v>
      </c>
      <c r="CG78" s="248">
        <v>0</v>
      </c>
      <c r="CH78" s="249">
        <v>513.62294475063243</v>
      </c>
      <c r="CI78" s="248">
        <v>0</v>
      </c>
      <c r="CJ78" s="250">
        <v>0</v>
      </c>
      <c r="CK78" s="256">
        <v>0</v>
      </c>
      <c r="CL78" s="247" t="s">
        <v>466</v>
      </c>
      <c r="CM78" s="248">
        <v>418.8379683796</v>
      </c>
      <c r="CN78" s="249">
        <v>12574.143071291763</v>
      </c>
      <c r="CO78" s="248">
        <v>5266528.5380942654</v>
      </c>
      <c r="CP78" s="250">
        <v>0</v>
      </c>
      <c r="CQ78" s="247" t="s">
        <v>467</v>
      </c>
      <c r="CR78" s="248">
        <v>2121.0672808828804</v>
      </c>
      <c r="CS78" s="249">
        <v>2231.4369317470823</v>
      </c>
      <c r="CT78" s="248">
        <v>4733027.865282421</v>
      </c>
      <c r="CU78" s="250">
        <v>0</v>
      </c>
      <c r="CV78" s="250">
        <v>2.1241815940937665E-2</v>
      </c>
      <c r="CW78" s="248">
        <v>591.55674618399996</v>
      </c>
      <c r="CX78" s="248">
        <v>1556.1656260000002</v>
      </c>
      <c r="CY78" s="251">
        <v>1013.3102230413358</v>
      </c>
      <c r="CZ78" s="251">
        <v>248.17065436817597</v>
      </c>
      <c r="DA78" s="248">
        <v>985625.14012699807</v>
      </c>
      <c r="DB78" s="254">
        <v>2.0937396589181378E-3</v>
      </c>
      <c r="DC78" s="254">
        <v>0</v>
      </c>
      <c r="DD78" s="254">
        <v>0</v>
      </c>
      <c r="DE78" s="248">
        <v>10985181.543503685</v>
      </c>
      <c r="DF78" s="248">
        <v>736.60271400067995</v>
      </c>
      <c r="DG78" s="250">
        <v>0.33450029472567755</v>
      </c>
      <c r="DH78" s="252">
        <v>16599.911626056473</v>
      </c>
      <c r="DI78" s="248">
        <v>12227539.955924638</v>
      </c>
      <c r="DJ78" s="254">
        <v>1</v>
      </c>
      <c r="DK78" s="250">
        <v>0.64527133999999997</v>
      </c>
      <c r="DL78" s="250">
        <v>0.64527133999999997</v>
      </c>
      <c r="DM78" s="250">
        <v>0.64527133999999997</v>
      </c>
      <c r="DN78" s="250">
        <v>0.63585522999999999</v>
      </c>
      <c r="DO78" s="250">
        <v>0.58045405000000005</v>
      </c>
      <c r="DP78" s="248">
        <v>2841.8260500000006</v>
      </c>
      <c r="DQ78" s="250">
        <v>0.25926249437346877</v>
      </c>
      <c r="DR78" s="250">
        <v>0.25799241315601823</v>
      </c>
      <c r="DS78" s="250">
        <v>0.25954411278550577</v>
      </c>
      <c r="DT78" s="250">
        <v>0.2442871078376167</v>
      </c>
      <c r="DU78" s="250">
        <v>0.24708568947969148</v>
      </c>
      <c r="DV78" s="252">
        <v>8178.5128392395027</v>
      </c>
      <c r="DW78" s="248">
        <v>23241910.836810287</v>
      </c>
      <c r="DX78" s="254">
        <v>1</v>
      </c>
      <c r="DY78" s="248">
        <v>35469450.792734921</v>
      </c>
      <c r="DZ78" s="250">
        <v>7.5346896889445805E-2</v>
      </c>
      <c r="EA78" s="248">
        <v>151630</v>
      </c>
      <c r="EB78" s="248">
        <v>151630</v>
      </c>
      <c r="EC78" s="248">
        <v>25170580</v>
      </c>
      <c r="ED78" s="253">
        <v>5.3469254626745025E-2</v>
      </c>
      <c r="EE78" s="253">
        <v>0</v>
      </c>
      <c r="EF78" s="253">
        <v>0</v>
      </c>
      <c r="EG78" s="248">
        <v>0</v>
      </c>
      <c r="EH78" s="248">
        <v>0</v>
      </c>
      <c r="EI78" s="248">
        <v>0</v>
      </c>
      <c r="EJ78" s="248">
        <v>0</v>
      </c>
      <c r="EK78" s="248">
        <v>0</v>
      </c>
      <c r="EL78" s="254">
        <v>0</v>
      </c>
      <c r="EM78" s="254">
        <v>0</v>
      </c>
      <c r="EN78" s="254">
        <v>0</v>
      </c>
      <c r="EO78" s="247">
        <v>2</v>
      </c>
      <c r="EP78" s="247">
        <v>3</v>
      </c>
      <c r="EQ78" s="247">
        <v>2</v>
      </c>
      <c r="ER78" s="247">
        <v>2</v>
      </c>
      <c r="ES78" s="247">
        <v>21.4</v>
      </c>
      <c r="ET78" s="247">
        <v>120</v>
      </c>
      <c r="EU78" s="247">
        <v>69.2</v>
      </c>
      <c r="EV78" s="247">
        <v>62.5</v>
      </c>
      <c r="EW78" s="247" t="s">
        <v>477</v>
      </c>
      <c r="EX78" s="247" t="s">
        <v>477</v>
      </c>
      <c r="EY78" s="247" t="s">
        <v>477</v>
      </c>
      <c r="EZ78" s="247" t="s">
        <v>477</v>
      </c>
      <c r="FA78" s="247" t="s">
        <v>479</v>
      </c>
      <c r="FB78" s="247" t="s">
        <v>479</v>
      </c>
      <c r="FC78" s="247" t="s">
        <v>479</v>
      </c>
      <c r="FD78" s="247" t="s">
        <v>479</v>
      </c>
      <c r="FE78" s="248">
        <v>0</v>
      </c>
      <c r="FF78" s="253">
        <v>0</v>
      </c>
      <c r="FG78" s="248">
        <v>135000</v>
      </c>
      <c r="FH78" s="253">
        <v>2.8677723654403587E-4</v>
      </c>
      <c r="FI78" s="254">
        <v>0</v>
      </c>
      <c r="FJ78" s="248">
        <v>3435034.05</v>
      </c>
      <c r="FK78" s="253">
        <v>7.2969597947679073E-3</v>
      </c>
      <c r="FL78" s="254">
        <v>0</v>
      </c>
      <c r="FM78" s="248">
        <v>359282.10738585691</v>
      </c>
      <c r="FN78" s="253">
        <v>7.6321429552469327E-4</v>
      </c>
      <c r="FO78" s="254">
        <v>0</v>
      </c>
      <c r="FP78" s="247" t="s">
        <v>489</v>
      </c>
      <c r="FQ78" s="248">
        <v>0</v>
      </c>
      <c r="FR78" s="253">
        <v>0</v>
      </c>
      <c r="FS78" s="254">
        <v>0</v>
      </c>
      <c r="FT78" s="254">
        <v>0</v>
      </c>
      <c r="FU78" s="247" t="s">
        <v>490</v>
      </c>
      <c r="FV78" s="248">
        <v>0</v>
      </c>
      <c r="FW78" s="253">
        <v>0</v>
      </c>
      <c r="FX78" s="254">
        <v>0</v>
      </c>
      <c r="FY78" s="247" t="s">
        <v>515</v>
      </c>
      <c r="FZ78" s="248">
        <v>148343</v>
      </c>
      <c r="GA78" s="253">
        <v>3.151214488937179E-4</v>
      </c>
      <c r="GB78" s="254">
        <v>0</v>
      </c>
      <c r="GC78" s="247" t="s">
        <v>516</v>
      </c>
      <c r="GD78" s="248">
        <v>316240</v>
      </c>
      <c r="GE78" s="253">
        <v>6.7178098729396964E-4</v>
      </c>
      <c r="GF78" s="254">
        <v>0</v>
      </c>
      <c r="GG78" s="247" t="s">
        <v>493</v>
      </c>
      <c r="GH78" s="248">
        <v>0</v>
      </c>
      <c r="GI78" s="253">
        <v>0</v>
      </c>
      <c r="GJ78" s="254">
        <v>0</v>
      </c>
      <c r="GK78" s="247" t="s">
        <v>494</v>
      </c>
      <c r="GL78" s="248">
        <v>0</v>
      </c>
      <c r="GM78" s="253">
        <v>0</v>
      </c>
      <c r="GN78" s="254">
        <v>0</v>
      </c>
      <c r="GO78" s="247" t="s">
        <v>495</v>
      </c>
      <c r="GP78" s="248">
        <v>0</v>
      </c>
      <c r="GQ78" s="253">
        <v>0</v>
      </c>
      <c r="GR78" s="254">
        <v>0</v>
      </c>
      <c r="GS78" s="248">
        <v>470482238.34594935</v>
      </c>
      <c r="GT78" s="253">
        <v>0.99943404559928728</v>
      </c>
      <c r="GU78" s="248">
        <v>266422.27610869869</v>
      </c>
      <c r="GV78" s="253">
        <v>5.659544007127757E-4</v>
      </c>
      <c r="GW78" s="253">
        <v>0</v>
      </c>
      <c r="GX78" s="248">
        <v>470748660.62205803</v>
      </c>
      <c r="GY78" s="253">
        <v>1</v>
      </c>
      <c r="GZ78" s="253">
        <v>0.02</v>
      </c>
      <c r="HA78" s="248">
        <v>5292279.2205260787</v>
      </c>
      <c r="HB78" s="247" t="s">
        <v>488</v>
      </c>
      <c r="HC78" s="247" t="s">
        <v>477</v>
      </c>
      <c r="HD78" s="254">
        <v>3.2000000000000001E-2</v>
      </c>
      <c r="HE78" s="254">
        <v>1</v>
      </c>
      <c r="HF78" s="248">
        <v>-2850108.1562925503</v>
      </c>
      <c r="HG78" s="248">
        <v>2442171.064233528</v>
      </c>
      <c r="HH78" s="253">
        <v>5.1411158695707773E-3</v>
      </c>
      <c r="HI78" s="253">
        <v>0</v>
      </c>
      <c r="HJ78" s="248">
        <v>473190831.68629158</v>
      </c>
      <c r="HK78" s="248">
        <v>52863797.104008511</v>
      </c>
      <c r="HL78" s="254">
        <v>0</v>
      </c>
      <c r="HM78" s="248">
        <v>0</v>
      </c>
      <c r="HN78" s="248">
        <v>1836599.36</v>
      </c>
      <c r="HO78" s="248">
        <v>0</v>
      </c>
      <c r="HP78" s="248">
        <v>0</v>
      </c>
      <c r="HQ78" s="248">
        <v>475027431.04629159</v>
      </c>
      <c r="HR78" s="253">
        <v>0.69891367712208841</v>
      </c>
      <c r="HS78" s="253">
        <v>0.93663093720951784</v>
      </c>
      <c r="HT78" s="247" t="s">
        <v>498</v>
      </c>
      <c r="HU78" s="255">
        <v>1.3214185753950036</v>
      </c>
      <c r="HV78" s="14">
        <v>3435034.05</v>
      </c>
      <c r="HW78" s="14">
        <v>471592396.99629158</v>
      </c>
    </row>
    <row r="79" spans="1:231" x14ac:dyDescent="0.4">
      <c r="A79" s="18">
        <v>887</v>
      </c>
      <c r="B79" s="19" t="s">
        <v>362</v>
      </c>
      <c r="C79" s="19">
        <v>10004285</v>
      </c>
      <c r="D79" s="20">
        <v>4265</v>
      </c>
      <c r="E79" s="20">
        <v>5321</v>
      </c>
      <c r="F79" s="20">
        <v>5831</v>
      </c>
      <c r="G79" s="20">
        <v>5525</v>
      </c>
      <c r="H79" s="155"/>
      <c r="I79" s="247" t="s">
        <v>464</v>
      </c>
      <c r="J79" s="247">
        <v>0</v>
      </c>
      <c r="K79" s="248">
        <v>3217</v>
      </c>
      <c r="L79" s="249">
        <v>25012.416666666668</v>
      </c>
      <c r="M79" s="248">
        <v>80464944.416666672</v>
      </c>
      <c r="N79" s="250">
        <v>0.37050595088518834</v>
      </c>
      <c r="O79" s="250">
        <v>0</v>
      </c>
      <c r="P79" s="248">
        <v>4536</v>
      </c>
      <c r="Q79" s="249">
        <v>11131.5</v>
      </c>
      <c r="R79" s="248">
        <v>50492484</v>
      </c>
      <c r="S79" s="250">
        <v>0.23249585185943689</v>
      </c>
      <c r="T79" s="250">
        <v>0</v>
      </c>
      <c r="U79" s="251">
        <v>5112</v>
      </c>
      <c r="V79" s="251">
        <v>6730.5</v>
      </c>
      <c r="W79" s="251">
        <v>34406316</v>
      </c>
      <c r="X79" s="250">
        <v>0.15842606887324009</v>
      </c>
      <c r="Y79" s="250">
        <v>0</v>
      </c>
      <c r="Z79" s="248">
        <v>165363744.41666669</v>
      </c>
      <c r="AA79" s="248">
        <v>470</v>
      </c>
      <c r="AB79" s="248">
        <v>470</v>
      </c>
      <c r="AC79" s="252">
        <v>6194.6245595218952</v>
      </c>
      <c r="AD79" s="252">
        <v>3473.4133104745806</v>
      </c>
      <c r="AE79" s="248">
        <v>4543977.798898343</v>
      </c>
      <c r="AF79" s="253">
        <v>0.5</v>
      </c>
      <c r="AG79" s="253">
        <v>0.5</v>
      </c>
      <c r="AH79" s="248">
        <v>590</v>
      </c>
      <c r="AI79" s="248">
        <v>865</v>
      </c>
      <c r="AJ79" s="252">
        <v>6591.4244702464121</v>
      </c>
      <c r="AK79" s="252">
        <v>4483.1166901985171</v>
      </c>
      <c r="AL79" s="248">
        <v>7766836.3744671009</v>
      </c>
      <c r="AM79" s="253">
        <v>0.5</v>
      </c>
      <c r="AN79" s="253">
        <v>0.5</v>
      </c>
      <c r="AO79" s="248">
        <v>220</v>
      </c>
      <c r="AP79" s="248">
        <v>320</v>
      </c>
      <c r="AQ79" s="252">
        <v>3124.6865158620021</v>
      </c>
      <c r="AR79" s="252">
        <v>2208.4665250640501</v>
      </c>
      <c r="AS79" s="248">
        <v>1394140.3215101366</v>
      </c>
      <c r="AT79" s="253">
        <v>0.5</v>
      </c>
      <c r="AU79" s="253">
        <v>0.5</v>
      </c>
      <c r="AV79" s="248">
        <v>270</v>
      </c>
      <c r="AW79" s="248">
        <v>425</v>
      </c>
      <c r="AX79" s="252">
        <v>4140.568247500335</v>
      </c>
      <c r="AY79" s="252">
        <v>2915.5480401290661</v>
      </c>
      <c r="AZ79" s="248">
        <v>2357061.3438799437</v>
      </c>
      <c r="BA79" s="253">
        <v>0.5</v>
      </c>
      <c r="BB79" s="253">
        <v>0.5</v>
      </c>
      <c r="BC79" s="248">
        <v>420</v>
      </c>
      <c r="BD79" s="248">
        <v>595</v>
      </c>
      <c r="BE79" s="252">
        <v>2315.3746326152609</v>
      </c>
      <c r="BF79" s="252">
        <v>1569.4455108808254</v>
      </c>
      <c r="BG79" s="248">
        <v>1906277.4246725007</v>
      </c>
      <c r="BH79" s="253">
        <v>0.5</v>
      </c>
      <c r="BI79" s="253">
        <v>0.5</v>
      </c>
      <c r="BJ79" s="248">
        <v>460</v>
      </c>
      <c r="BK79" s="248">
        <v>650</v>
      </c>
      <c r="BL79" s="252">
        <v>1314.3469937639622</v>
      </c>
      <c r="BM79" s="252">
        <v>795.32156166540869</v>
      </c>
      <c r="BN79" s="248">
        <v>1121558.6322139383</v>
      </c>
      <c r="BO79" s="253">
        <v>0.5</v>
      </c>
      <c r="BP79" s="253">
        <v>0.5</v>
      </c>
      <c r="BQ79" s="248">
        <v>490</v>
      </c>
      <c r="BR79" s="248">
        <v>700</v>
      </c>
      <c r="BS79" s="252">
        <v>2185.5956157702662</v>
      </c>
      <c r="BT79" s="252">
        <v>1308.5406341478524</v>
      </c>
      <c r="BU79" s="248">
        <v>1986920.2956309272</v>
      </c>
      <c r="BV79" s="253">
        <v>0.5</v>
      </c>
      <c r="BW79" s="253">
        <v>0.5</v>
      </c>
      <c r="BX79" s="248">
        <v>640</v>
      </c>
      <c r="BY79" s="248">
        <v>890</v>
      </c>
      <c r="BZ79" s="252">
        <v>308.36776003910711</v>
      </c>
      <c r="CA79" s="252">
        <v>182.54614401516474</v>
      </c>
      <c r="CB79" s="248">
        <v>359821.43459852517</v>
      </c>
      <c r="CC79" s="253">
        <v>0.5</v>
      </c>
      <c r="CD79" s="253">
        <v>0.5</v>
      </c>
      <c r="CE79" s="248">
        <v>21436593.625871416</v>
      </c>
      <c r="CF79" s="253">
        <v>9.8706157851365564E-2</v>
      </c>
      <c r="CG79" s="248">
        <v>0</v>
      </c>
      <c r="CH79" s="249">
        <v>263.45392845719533</v>
      </c>
      <c r="CI79" s="248">
        <v>0</v>
      </c>
      <c r="CJ79" s="250">
        <v>0</v>
      </c>
      <c r="CK79" s="250">
        <v>0</v>
      </c>
      <c r="CL79" s="247" t="s">
        <v>466</v>
      </c>
      <c r="CM79" s="248">
        <v>565</v>
      </c>
      <c r="CN79" s="249">
        <v>2108.2025401336259</v>
      </c>
      <c r="CO79" s="248">
        <v>1191134.4351754987</v>
      </c>
      <c r="CP79" s="250">
        <v>0</v>
      </c>
      <c r="CQ79" s="247" t="s">
        <v>467</v>
      </c>
      <c r="CR79" s="248">
        <v>1530</v>
      </c>
      <c r="CS79" s="249">
        <v>271.99002946830007</v>
      </c>
      <c r="CT79" s="248">
        <v>416144.74508649908</v>
      </c>
      <c r="CU79" s="250">
        <v>0</v>
      </c>
      <c r="CV79" s="250">
        <v>7.4008191435174907E-3</v>
      </c>
      <c r="CW79" s="248">
        <v>925</v>
      </c>
      <c r="CX79" s="248">
        <v>1330</v>
      </c>
      <c r="CY79" s="251">
        <v>487.55698638549507</v>
      </c>
      <c r="CZ79" s="251">
        <v>43.406445546838896</v>
      </c>
      <c r="DA79" s="248">
        <v>508720.78498387866</v>
      </c>
      <c r="DB79" s="254">
        <v>2.3424371885413342E-3</v>
      </c>
      <c r="DC79" s="254">
        <v>0</v>
      </c>
      <c r="DD79" s="254">
        <v>0</v>
      </c>
      <c r="DE79" s="248">
        <v>2115999.9652458765</v>
      </c>
      <c r="DF79" s="248">
        <v>1130</v>
      </c>
      <c r="DG79" s="250">
        <v>0.25133141610311793</v>
      </c>
      <c r="DH79" s="252">
        <v>6286.4061009945626</v>
      </c>
      <c r="DI79" s="248">
        <v>7103638.894123856</v>
      </c>
      <c r="DJ79" s="254">
        <v>1</v>
      </c>
      <c r="DK79" s="250">
        <v>0.64527133999999997</v>
      </c>
      <c r="DL79" s="250">
        <v>0.64527133999999997</v>
      </c>
      <c r="DM79" s="250">
        <v>0.64527133999999997</v>
      </c>
      <c r="DN79" s="250">
        <v>0.63585522999999999</v>
      </c>
      <c r="DO79" s="250">
        <v>0.58045405000000005</v>
      </c>
      <c r="DP79" s="248">
        <v>1710</v>
      </c>
      <c r="DQ79" s="250">
        <v>0.20819942539884229</v>
      </c>
      <c r="DR79" s="250">
        <v>0.20095003695539682</v>
      </c>
      <c r="DS79" s="250">
        <v>0.20660828405755416</v>
      </c>
      <c r="DT79" s="250">
        <v>0.21396900337617636</v>
      </c>
      <c r="DU79" s="250">
        <v>0.20743104047919309</v>
      </c>
      <c r="DV79" s="252">
        <v>3702.4500377807099</v>
      </c>
      <c r="DW79" s="248">
        <v>6331189.5646050135</v>
      </c>
      <c r="DX79" s="254">
        <v>1</v>
      </c>
      <c r="DY79" s="248">
        <v>13434828.458728869</v>
      </c>
      <c r="DZ79" s="250">
        <v>6.1861521550367254E-2</v>
      </c>
      <c r="EA79" s="248">
        <v>83000</v>
      </c>
      <c r="EB79" s="248">
        <v>83000</v>
      </c>
      <c r="EC79" s="248">
        <v>7898833.333333334</v>
      </c>
      <c r="ED79" s="253">
        <v>3.6370680129918918E-2</v>
      </c>
      <c r="EE79" s="253">
        <v>0</v>
      </c>
      <c r="EF79" s="253">
        <v>0</v>
      </c>
      <c r="EG79" s="248">
        <v>55000</v>
      </c>
      <c r="EH79" s="248">
        <v>80000</v>
      </c>
      <c r="EI79" s="248">
        <v>45000</v>
      </c>
      <c r="EJ79" s="248">
        <v>65416.666666666672</v>
      </c>
      <c r="EK79" s="248">
        <v>0</v>
      </c>
      <c r="EL79" s="254">
        <v>0</v>
      </c>
      <c r="EM79" s="254">
        <v>0</v>
      </c>
      <c r="EN79" s="254">
        <v>0</v>
      </c>
      <c r="EO79" s="247">
        <v>2</v>
      </c>
      <c r="EP79" s="247">
        <v>3</v>
      </c>
      <c r="EQ79" s="247">
        <v>2</v>
      </c>
      <c r="ER79" s="247">
        <v>2</v>
      </c>
      <c r="ES79" s="247">
        <v>21.4</v>
      </c>
      <c r="ET79" s="247">
        <v>120</v>
      </c>
      <c r="EU79" s="247">
        <v>69.2</v>
      </c>
      <c r="EV79" s="247">
        <v>62.5</v>
      </c>
      <c r="EW79" s="247" t="s">
        <v>477</v>
      </c>
      <c r="EX79" s="247" t="s">
        <v>477</v>
      </c>
      <c r="EY79" s="247" t="s">
        <v>477</v>
      </c>
      <c r="EZ79" s="247" t="s">
        <v>477</v>
      </c>
      <c r="FA79" s="247" t="s">
        <v>521</v>
      </c>
      <c r="FB79" s="247" t="s">
        <v>521</v>
      </c>
      <c r="FC79" s="247" t="s">
        <v>521</v>
      </c>
      <c r="FD79" s="247" t="s">
        <v>521</v>
      </c>
      <c r="FE79" s="248">
        <v>0</v>
      </c>
      <c r="FF79" s="253">
        <v>0</v>
      </c>
      <c r="FG79" s="248">
        <v>124344</v>
      </c>
      <c r="FH79" s="253">
        <v>5.7254985125330374E-4</v>
      </c>
      <c r="FI79" s="254">
        <v>0</v>
      </c>
      <c r="FJ79" s="248">
        <v>1706348.0766666669</v>
      </c>
      <c r="FK79" s="253">
        <v>7.856988173790944E-3</v>
      </c>
      <c r="FL79" s="254">
        <v>0</v>
      </c>
      <c r="FM79" s="248">
        <v>0</v>
      </c>
      <c r="FN79" s="253">
        <v>0</v>
      </c>
      <c r="FO79" s="254">
        <v>0</v>
      </c>
      <c r="FP79" s="247" t="s">
        <v>489</v>
      </c>
      <c r="FQ79" s="248">
        <v>0</v>
      </c>
      <c r="FR79" s="253">
        <v>0</v>
      </c>
      <c r="FS79" s="254">
        <v>0</v>
      </c>
      <c r="FT79" s="254">
        <v>0</v>
      </c>
      <c r="FU79" s="247" t="s">
        <v>490</v>
      </c>
      <c r="FV79" s="248">
        <v>0</v>
      </c>
      <c r="FW79" s="253">
        <v>0</v>
      </c>
      <c r="FX79" s="254">
        <v>0</v>
      </c>
      <c r="FY79" s="247" t="s">
        <v>550</v>
      </c>
      <c r="FZ79" s="248">
        <v>75581</v>
      </c>
      <c r="GA79" s="253">
        <v>3.4801751839715588E-4</v>
      </c>
      <c r="GB79" s="254">
        <v>0</v>
      </c>
      <c r="GC79" s="247" t="s">
        <v>492</v>
      </c>
      <c r="GD79" s="248">
        <v>0</v>
      </c>
      <c r="GE79" s="253">
        <v>0</v>
      </c>
      <c r="GF79" s="254">
        <v>0</v>
      </c>
      <c r="GG79" s="247" t="s">
        <v>493</v>
      </c>
      <c r="GH79" s="248">
        <v>0</v>
      </c>
      <c r="GI79" s="253">
        <v>0</v>
      </c>
      <c r="GJ79" s="254">
        <v>0</v>
      </c>
      <c r="GK79" s="247" t="s">
        <v>494</v>
      </c>
      <c r="GL79" s="248">
        <v>0</v>
      </c>
      <c r="GM79" s="253">
        <v>0</v>
      </c>
      <c r="GN79" s="254">
        <v>0</v>
      </c>
      <c r="GO79" s="247" t="s">
        <v>495</v>
      </c>
      <c r="GP79" s="248">
        <v>0</v>
      </c>
      <c r="GQ79" s="253">
        <v>0</v>
      </c>
      <c r="GR79" s="254">
        <v>0</v>
      </c>
      <c r="GS79" s="248">
        <v>212156272.87651286</v>
      </c>
      <c r="GT79" s="253">
        <v>0.97688704302501739</v>
      </c>
      <c r="GU79" s="248">
        <v>5019576.0522968946</v>
      </c>
      <c r="GV79" s="253">
        <v>2.3112956974982571E-2</v>
      </c>
      <c r="GW79" s="253">
        <v>0</v>
      </c>
      <c r="GX79" s="248">
        <v>217175848.92880976</v>
      </c>
      <c r="GY79" s="253">
        <v>1</v>
      </c>
      <c r="GZ79" s="253">
        <v>5.0000000000000001E-3</v>
      </c>
      <c r="HA79" s="248">
        <v>333897.64183720294</v>
      </c>
      <c r="HB79" s="247" t="s">
        <v>488</v>
      </c>
      <c r="HC79" s="247" t="s">
        <v>464</v>
      </c>
      <c r="HD79" s="254">
        <v>0</v>
      </c>
      <c r="HE79" s="254">
        <v>0</v>
      </c>
      <c r="HF79" s="248">
        <v>0</v>
      </c>
      <c r="HG79" s="248">
        <v>333897.64183720294</v>
      </c>
      <c r="HH79" s="253">
        <v>1.5218348008474922E-3</v>
      </c>
      <c r="HI79" s="253">
        <v>0</v>
      </c>
      <c r="HJ79" s="248">
        <v>217509746.57064697</v>
      </c>
      <c r="HK79" s="248">
        <v>24153125.271664593</v>
      </c>
      <c r="HL79" s="254">
        <v>0</v>
      </c>
      <c r="HM79" s="248">
        <v>0</v>
      </c>
      <c r="HN79" s="248">
        <v>1894910</v>
      </c>
      <c r="HO79" s="248">
        <v>0</v>
      </c>
      <c r="HP79" s="248">
        <v>0</v>
      </c>
      <c r="HQ79" s="248">
        <v>219404656.57064697</v>
      </c>
      <c r="HR79" s="253">
        <v>0.7614278716178654</v>
      </c>
      <c r="HS79" s="253">
        <v>0.93173880735165704</v>
      </c>
      <c r="HT79" s="247" t="s">
        <v>498</v>
      </c>
      <c r="HU79" s="255">
        <v>1.3340123432733195</v>
      </c>
      <c r="HV79" s="14">
        <v>1722763.7066666668</v>
      </c>
      <c r="HW79" s="14">
        <v>217681892.86398029</v>
      </c>
    </row>
    <row r="80" spans="1:231" x14ac:dyDescent="0.4">
      <c r="A80" s="18">
        <v>315</v>
      </c>
      <c r="B80" s="19" t="s">
        <v>363</v>
      </c>
      <c r="C80" s="19">
        <v>10003996</v>
      </c>
      <c r="D80" s="20">
        <v>4265</v>
      </c>
      <c r="E80" s="20">
        <v>5321</v>
      </c>
      <c r="F80" s="20">
        <v>5831</v>
      </c>
      <c r="G80" s="20">
        <v>5525</v>
      </c>
      <c r="H80" s="155"/>
      <c r="I80" s="247" t="s">
        <v>464</v>
      </c>
      <c r="J80" s="247">
        <v>0</v>
      </c>
      <c r="K80" s="248">
        <v>3694.66</v>
      </c>
      <c r="L80" s="249">
        <v>15348</v>
      </c>
      <c r="M80" s="248">
        <v>56705641.68</v>
      </c>
      <c r="N80" s="250">
        <v>0.41218055091958544</v>
      </c>
      <c r="O80" s="250">
        <v>2.5000000000000001E-2</v>
      </c>
      <c r="P80" s="248">
        <v>5209.51</v>
      </c>
      <c r="Q80" s="249">
        <v>5476</v>
      </c>
      <c r="R80" s="248">
        <v>28527276.760000002</v>
      </c>
      <c r="S80" s="250">
        <v>0.20735835629066612</v>
      </c>
      <c r="T80" s="250">
        <v>2.5000000000000001E-2</v>
      </c>
      <c r="U80" s="251">
        <v>5871.03</v>
      </c>
      <c r="V80" s="251">
        <v>3321</v>
      </c>
      <c r="W80" s="251">
        <v>19497690.629999999</v>
      </c>
      <c r="X80" s="250">
        <v>0.14172432631809059</v>
      </c>
      <c r="Y80" s="250">
        <v>2.5000000000000001E-2</v>
      </c>
      <c r="Z80" s="248">
        <v>104730609.06999999</v>
      </c>
      <c r="AA80" s="248">
        <v>493.5</v>
      </c>
      <c r="AB80" s="248">
        <v>493.5</v>
      </c>
      <c r="AC80" s="252">
        <v>3620.0000000000014</v>
      </c>
      <c r="AD80" s="252">
        <v>2226.3777452415802</v>
      </c>
      <c r="AE80" s="248">
        <v>2885187.4172767205</v>
      </c>
      <c r="AF80" s="253">
        <v>0.1</v>
      </c>
      <c r="AG80" s="253">
        <v>0.1</v>
      </c>
      <c r="AH80" s="248">
        <v>677</v>
      </c>
      <c r="AI80" s="248">
        <v>993</v>
      </c>
      <c r="AJ80" s="252">
        <v>3855.0000000000005</v>
      </c>
      <c r="AK80" s="252">
        <v>2781.8565153733516</v>
      </c>
      <c r="AL80" s="248">
        <v>5372218.5197657384</v>
      </c>
      <c r="AM80" s="253">
        <v>0.1</v>
      </c>
      <c r="AN80" s="253">
        <v>0.1</v>
      </c>
      <c r="AO80" s="248">
        <v>252.66559999999998</v>
      </c>
      <c r="AP80" s="248">
        <v>367.5136</v>
      </c>
      <c r="AQ80" s="252">
        <v>1430.1031006826397</v>
      </c>
      <c r="AR80" s="252">
        <v>1020.4423564857525</v>
      </c>
      <c r="AS80" s="248">
        <v>736364.30202040181</v>
      </c>
      <c r="AT80" s="253">
        <v>0.1</v>
      </c>
      <c r="AU80" s="253">
        <v>0.1</v>
      </c>
      <c r="AV80" s="248">
        <v>310.08959999999996</v>
      </c>
      <c r="AW80" s="248">
        <v>488.10399999999998</v>
      </c>
      <c r="AX80" s="252">
        <v>2643.2028021278657</v>
      </c>
      <c r="AY80" s="252">
        <v>1674.5961864944695</v>
      </c>
      <c r="AZ80" s="248">
        <v>1637006.7966434055</v>
      </c>
      <c r="BA80" s="253">
        <v>0.1</v>
      </c>
      <c r="BB80" s="253">
        <v>0.1</v>
      </c>
      <c r="BC80" s="248">
        <v>482.36159999999995</v>
      </c>
      <c r="BD80" s="248">
        <v>683.34559999999999</v>
      </c>
      <c r="BE80" s="252">
        <v>449.04562148756509</v>
      </c>
      <c r="BF80" s="252">
        <v>408.81807395120131</v>
      </c>
      <c r="BG80" s="248">
        <v>495966.39648876432</v>
      </c>
      <c r="BH80" s="253">
        <v>0.1</v>
      </c>
      <c r="BI80" s="253">
        <v>0.1</v>
      </c>
      <c r="BJ80" s="248">
        <v>528.30079999999998</v>
      </c>
      <c r="BK80" s="248">
        <v>746.51199999999994</v>
      </c>
      <c r="BL80" s="252">
        <v>561.0594818021932</v>
      </c>
      <c r="BM80" s="252">
        <v>415.25947240582599</v>
      </c>
      <c r="BN80" s="248">
        <v>606404.35234830203</v>
      </c>
      <c r="BO80" s="253">
        <v>0.1</v>
      </c>
      <c r="BP80" s="253">
        <v>0.1</v>
      </c>
      <c r="BQ80" s="248">
        <v>562.75519999999995</v>
      </c>
      <c r="BR80" s="248">
        <v>803.93599999999992</v>
      </c>
      <c r="BS80" s="252">
        <v>518.41543697848044</v>
      </c>
      <c r="BT80" s="252">
        <v>370.85027462994788</v>
      </c>
      <c r="BU80" s="248">
        <v>589880.86930481391</v>
      </c>
      <c r="BV80" s="253">
        <v>0.1</v>
      </c>
      <c r="BW80" s="253">
        <v>0.1</v>
      </c>
      <c r="BX80" s="248">
        <v>735.02719999999999</v>
      </c>
      <c r="BY80" s="248">
        <v>1022.1472</v>
      </c>
      <c r="BZ80" s="252">
        <v>6.0000000000000133</v>
      </c>
      <c r="CA80" s="252">
        <v>5.9999999999999947</v>
      </c>
      <c r="CB80" s="248">
        <v>10543.046400000005</v>
      </c>
      <c r="CC80" s="253">
        <v>0.1</v>
      </c>
      <c r="CD80" s="253">
        <v>0.1</v>
      </c>
      <c r="CE80" s="248">
        <v>12333571.700248145</v>
      </c>
      <c r="CF80" s="253">
        <v>8.9649957704428684E-2</v>
      </c>
      <c r="CG80" s="248">
        <v>0</v>
      </c>
      <c r="CH80" s="249">
        <v>59.251312478618537</v>
      </c>
      <c r="CI80" s="248">
        <v>0</v>
      </c>
      <c r="CJ80" s="250">
        <v>0</v>
      </c>
      <c r="CK80" s="250">
        <v>0</v>
      </c>
      <c r="CL80" s="247" t="s">
        <v>466</v>
      </c>
      <c r="CM80" s="248">
        <v>648.89119999999991</v>
      </c>
      <c r="CN80" s="249">
        <v>3644.7415876110772</v>
      </c>
      <c r="CO80" s="248">
        <v>2365040.7424748568</v>
      </c>
      <c r="CP80" s="250">
        <v>0</v>
      </c>
      <c r="CQ80" s="247" t="s">
        <v>467</v>
      </c>
      <c r="CR80" s="248">
        <v>1757.1743999999999</v>
      </c>
      <c r="CS80" s="249">
        <v>380.68921646358012</v>
      </c>
      <c r="CT80" s="248">
        <v>668937.34552586148</v>
      </c>
      <c r="CU80" s="250">
        <v>0</v>
      </c>
      <c r="CV80" s="250">
        <v>2.2053304093570512E-2</v>
      </c>
      <c r="CW80" s="248">
        <v>1062.3440000000001</v>
      </c>
      <c r="CX80" s="248">
        <v>1527.4784</v>
      </c>
      <c r="CY80" s="251">
        <v>80.270825213118968</v>
      </c>
      <c r="CZ80" s="251">
        <v>0.90262773722628853</v>
      </c>
      <c r="DA80" s="248">
        <v>86653.973912059693</v>
      </c>
      <c r="DB80" s="254">
        <v>6.2986823970711744E-4</v>
      </c>
      <c r="DC80" s="254">
        <v>0</v>
      </c>
      <c r="DD80" s="254">
        <v>0</v>
      </c>
      <c r="DE80" s="248">
        <v>3120632.0619127783</v>
      </c>
      <c r="DF80" s="248">
        <v>1297.7823999999998</v>
      </c>
      <c r="DG80" s="250">
        <v>0.25644344642466199</v>
      </c>
      <c r="DH80" s="252">
        <v>3935.8940157257121</v>
      </c>
      <c r="DI80" s="248">
        <v>5107933.9818741521</v>
      </c>
      <c r="DJ80" s="254">
        <v>1</v>
      </c>
      <c r="DK80" s="250">
        <v>0.64527133999999997</v>
      </c>
      <c r="DL80" s="250">
        <v>0.64527133999999997</v>
      </c>
      <c r="DM80" s="250">
        <v>0.64527133999999997</v>
      </c>
      <c r="DN80" s="250">
        <v>0.63585522999999999</v>
      </c>
      <c r="DO80" s="250">
        <v>0.58045405000000005</v>
      </c>
      <c r="DP80" s="248">
        <v>1757.1743999999999</v>
      </c>
      <c r="DQ80" s="250">
        <v>0.22752767930457596</v>
      </c>
      <c r="DR80" s="250">
        <v>0.22595661985797647</v>
      </c>
      <c r="DS80" s="250">
        <v>0.22812093909363765</v>
      </c>
      <c r="DT80" s="250">
        <v>0.21980513183505249</v>
      </c>
      <c r="DU80" s="250">
        <v>0.22875439693466124</v>
      </c>
      <c r="DV80" s="252">
        <v>1987.8884302049257</v>
      </c>
      <c r="DW80" s="248">
        <v>3493066.6596122822</v>
      </c>
      <c r="DX80" s="254">
        <v>1</v>
      </c>
      <c r="DY80" s="248">
        <v>8601000.6414864343</v>
      </c>
      <c r="DZ80" s="250">
        <v>6.2518738485909081E-2</v>
      </c>
      <c r="EA80" s="248">
        <v>110000</v>
      </c>
      <c r="EB80" s="248">
        <v>110000</v>
      </c>
      <c r="EC80" s="248">
        <v>5830000</v>
      </c>
      <c r="ED80" s="253">
        <v>4.2376958282595759E-2</v>
      </c>
      <c r="EE80" s="253">
        <v>0</v>
      </c>
      <c r="EF80" s="253">
        <v>0</v>
      </c>
      <c r="EG80" s="248">
        <v>63166.400000000001</v>
      </c>
      <c r="EH80" s="248">
        <v>91878.399999999994</v>
      </c>
      <c r="EI80" s="248">
        <v>91878.399999999994</v>
      </c>
      <c r="EJ80" s="248">
        <v>91878.399999999994</v>
      </c>
      <c r="EK80" s="248">
        <v>0</v>
      </c>
      <c r="EL80" s="254">
        <v>0</v>
      </c>
      <c r="EM80" s="254">
        <v>0</v>
      </c>
      <c r="EN80" s="254">
        <v>0</v>
      </c>
      <c r="EO80" s="247">
        <v>2</v>
      </c>
      <c r="EP80" s="247">
        <v>3</v>
      </c>
      <c r="EQ80" s="247">
        <v>2</v>
      </c>
      <c r="ER80" s="247">
        <v>2</v>
      </c>
      <c r="ES80" s="247">
        <v>21.4</v>
      </c>
      <c r="ET80" s="247">
        <v>120</v>
      </c>
      <c r="EU80" s="247">
        <v>69.2</v>
      </c>
      <c r="EV80" s="247">
        <v>62.5</v>
      </c>
      <c r="EW80" s="247" t="s">
        <v>477</v>
      </c>
      <c r="EX80" s="247" t="s">
        <v>477</v>
      </c>
      <c r="EY80" s="247" t="s">
        <v>477</v>
      </c>
      <c r="EZ80" s="247" t="s">
        <v>477</v>
      </c>
      <c r="FA80" s="247" t="s">
        <v>479</v>
      </c>
      <c r="FB80" s="247" t="s">
        <v>479</v>
      </c>
      <c r="FC80" s="247" t="s">
        <v>479</v>
      </c>
      <c r="FD80" s="247" t="s">
        <v>479</v>
      </c>
      <c r="FE80" s="248">
        <v>0</v>
      </c>
      <c r="FF80" s="253">
        <v>0</v>
      </c>
      <c r="FG80" s="248">
        <v>91056.914155000006</v>
      </c>
      <c r="FH80" s="253">
        <v>6.6187222169611295E-4</v>
      </c>
      <c r="FI80" s="254">
        <v>0</v>
      </c>
      <c r="FJ80" s="248">
        <v>2867892.7917999993</v>
      </c>
      <c r="FK80" s="253">
        <v>2.0846067443750543E-2</v>
      </c>
      <c r="FL80" s="254">
        <v>0</v>
      </c>
      <c r="FM80" s="248">
        <v>0</v>
      </c>
      <c r="FN80" s="253">
        <v>0</v>
      </c>
      <c r="FO80" s="254">
        <v>0</v>
      </c>
      <c r="FP80" s="247" t="s">
        <v>489</v>
      </c>
      <c r="FQ80" s="248">
        <v>0</v>
      </c>
      <c r="FR80" s="253">
        <v>0</v>
      </c>
      <c r="FS80" s="254">
        <v>0</v>
      </c>
      <c r="FT80" s="254">
        <v>0</v>
      </c>
      <c r="FU80" s="247" t="s">
        <v>490</v>
      </c>
      <c r="FV80" s="248">
        <v>0</v>
      </c>
      <c r="FW80" s="253">
        <v>0</v>
      </c>
      <c r="FX80" s="254">
        <v>0</v>
      </c>
      <c r="FY80" s="247" t="s">
        <v>491</v>
      </c>
      <c r="FZ80" s="248">
        <v>0</v>
      </c>
      <c r="GA80" s="253">
        <v>0</v>
      </c>
      <c r="GB80" s="254">
        <v>0</v>
      </c>
      <c r="GC80" s="247" t="s">
        <v>492</v>
      </c>
      <c r="GD80" s="248">
        <v>0</v>
      </c>
      <c r="GE80" s="253">
        <v>0</v>
      </c>
      <c r="GF80" s="254">
        <v>0</v>
      </c>
      <c r="GG80" s="247" t="s">
        <v>493</v>
      </c>
      <c r="GH80" s="248">
        <v>0</v>
      </c>
      <c r="GI80" s="253">
        <v>0</v>
      </c>
      <c r="GJ80" s="254">
        <v>0</v>
      </c>
      <c r="GK80" s="247" t="s">
        <v>494</v>
      </c>
      <c r="GL80" s="248">
        <v>0</v>
      </c>
      <c r="GM80" s="253">
        <v>0</v>
      </c>
      <c r="GN80" s="254">
        <v>0</v>
      </c>
      <c r="GO80" s="247" t="s">
        <v>495</v>
      </c>
      <c r="GP80" s="248">
        <v>0</v>
      </c>
      <c r="GQ80" s="253">
        <v>0</v>
      </c>
      <c r="GR80" s="254">
        <v>0</v>
      </c>
      <c r="GS80" s="248">
        <v>137574763.17960235</v>
      </c>
      <c r="GT80" s="253">
        <v>1</v>
      </c>
      <c r="GU80" s="248">
        <v>0</v>
      </c>
      <c r="GV80" s="253">
        <v>0</v>
      </c>
      <c r="GW80" s="253">
        <v>0</v>
      </c>
      <c r="GX80" s="248">
        <v>137574763.17960235</v>
      </c>
      <c r="GY80" s="253">
        <v>1</v>
      </c>
      <c r="GZ80" s="253">
        <v>0.02</v>
      </c>
      <c r="HA80" s="248">
        <v>701800.85446996742</v>
      </c>
      <c r="HB80" s="247" t="s">
        <v>488</v>
      </c>
      <c r="HC80" s="247" t="s">
        <v>477</v>
      </c>
      <c r="HD80" s="254">
        <v>0.1</v>
      </c>
      <c r="HE80" s="254">
        <v>1</v>
      </c>
      <c r="HF80" s="248">
        <v>0</v>
      </c>
      <c r="HG80" s="248">
        <v>701800.85446996742</v>
      </c>
      <c r="HH80" s="253">
        <v>5.0643545635711759E-3</v>
      </c>
      <c r="HI80" s="253">
        <v>0</v>
      </c>
      <c r="HJ80" s="248">
        <v>138276564.03407231</v>
      </c>
      <c r="HK80" s="248">
        <v>12452623.03826125</v>
      </c>
      <c r="HL80" s="254">
        <v>0</v>
      </c>
      <c r="HM80" s="248">
        <v>0</v>
      </c>
      <c r="HN80" s="248">
        <v>0</v>
      </c>
      <c r="HO80" s="248">
        <v>300000</v>
      </c>
      <c r="HP80" s="248">
        <v>0</v>
      </c>
      <c r="HQ80" s="248">
        <v>138576564.03407231</v>
      </c>
      <c r="HR80" s="253">
        <v>0.76126323352834213</v>
      </c>
      <c r="HS80" s="253">
        <v>0.93611510205195758</v>
      </c>
      <c r="HT80" s="247" t="s">
        <v>498</v>
      </c>
      <c r="HU80" s="255">
        <v>1.3522303748218358</v>
      </c>
      <c r="HV80" s="14">
        <v>2867892.7917999993</v>
      </c>
      <c r="HW80" s="14">
        <v>135708671.24227232</v>
      </c>
    </row>
    <row r="81" spans="1:231" x14ac:dyDescent="0.4">
      <c r="A81" s="18">
        <v>806</v>
      </c>
      <c r="B81" s="19" t="s">
        <v>364</v>
      </c>
      <c r="C81" s="19">
        <v>10004343</v>
      </c>
      <c r="D81" s="20">
        <v>4265</v>
      </c>
      <c r="E81" s="20">
        <v>5321</v>
      </c>
      <c r="F81" s="20">
        <v>5831</v>
      </c>
      <c r="G81" s="20">
        <v>5525</v>
      </c>
      <c r="H81" s="155"/>
      <c r="I81" s="247" t="s">
        <v>464</v>
      </c>
      <c r="J81" s="247">
        <v>0</v>
      </c>
      <c r="K81" s="248">
        <v>3182.87</v>
      </c>
      <c r="L81" s="249">
        <v>13508</v>
      </c>
      <c r="M81" s="248">
        <v>42994207.960000001</v>
      </c>
      <c r="N81" s="250">
        <v>0.3555348849466296</v>
      </c>
      <c r="O81" s="250">
        <v>0.1</v>
      </c>
      <c r="P81" s="248">
        <v>4501.87</v>
      </c>
      <c r="Q81" s="249">
        <v>5231.3333333333339</v>
      </c>
      <c r="R81" s="248">
        <v>23550782.593333334</v>
      </c>
      <c r="S81" s="250">
        <v>0.19475006464856515</v>
      </c>
      <c r="T81" s="250">
        <v>0.1</v>
      </c>
      <c r="U81" s="251">
        <v>5077.87</v>
      </c>
      <c r="V81" s="251">
        <v>3168</v>
      </c>
      <c r="W81" s="251">
        <v>16086692.16</v>
      </c>
      <c r="X81" s="250">
        <v>0.13302676145583422</v>
      </c>
      <c r="Y81" s="250">
        <v>0.1</v>
      </c>
      <c r="Z81" s="248">
        <v>82631682.713333338</v>
      </c>
      <c r="AA81" s="248">
        <v>470</v>
      </c>
      <c r="AB81" s="248">
        <v>470</v>
      </c>
      <c r="AC81" s="252">
        <v>5579.9999999999991</v>
      </c>
      <c r="AD81" s="252">
        <v>3398.4672694741826</v>
      </c>
      <c r="AE81" s="248">
        <v>4219879.616652865</v>
      </c>
      <c r="AF81" s="253">
        <v>0.1</v>
      </c>
      <c r="AG81" s="253">
        <v>0.1</v>
      </c>
      <c r="AH81" s="248">
        <v>590</v>
      </c>
      <c r="AI81" s="248">
        <v>865</v>
      </c>
      <c r="AJ81" s="252">
        <v>5848.9999999999991</v>
      </c>
      <c r="AK81" s="252">
        <v>4132.7860427633514</v>
      </c>
      <c r="AL81" s="248">
        <v>7025769.9269902986</v>
      </c>
      <c r="AM81" s="253">
        <v>0.1</v>
      </c>
      <c r="AN81" s="253">
        <v>0.1</v>
      </c>
      <c r="AO81" s="248">
        <v>220</v>
      </c>
      <c r="AP81" s="248">
        <v>320</v>
      </c>
      <c r="AQ81" s="252">
        <v>703.94407647596779</v>
      </c>
      <c r="AR81" s="252">
        <v>566.59088234591513</v>
      </c>
      <c r="AS81" s="248">
        <v>336176.77917540574</v>
      </c>
      <c r="AT81" s="253">
        <v>0.1</v>
      </c>
      <c r="AU81" s="253">
        <v>0.1</v>
      </c>
      <c r="AV81" s="248">
        <v>270</v>
      </c>
      <c r="AW81" s="248">
        <v>425</v>
      </c>
      <c r="AX81" s="252">
        <v>1097.7364088860058</v>
      </c>
      <c r="AY81" s="252">
        <v>749.73282394458602</v>
      </c>
      <c r="AZ81" s="248">
        <v>615025.28057567065</v>
      </c>
      <c r="BA81" s="253">
        <v>0.1</v>
      </c>
      <c r="BB81" s="253">
        <v>0.1</v>
      </c>
      <c r="BC81" s="248">
        <v>420</v>
      </c>
      <c r="BD81" s="248">
        <v>595</v>
      </c>
      <c r="BE81" s="252">
        <v>582.62987320478567</v>
      </c>
      <c r="BF81" s="252">
        <v>377.24922386855394</v>
      </c>
      <c r="BG81" s="248">
        <v>469167.83494779957</v>
      </c>
      <c r="BH81" s="253">
        <v>0.1</v>
      </c>
      <c r="BI81" s="253">
        <v>0.1</v>
      </c>
      <c r="BJ81" s="248">
        <v>460</v>
      </c>
      <c r="BK81" s="248">
        <v>650</v>
      </c>
      <c r="BL81" s="252">
        <v>572.36519811725657</v>
      </c>
      <c r="BM81" s="252">
        <v>331.32069618684119</v>
      </c>
      <c r="BN81" s="248">
        <v>478646.44365538482</v>
      </c>
      <c r="BO81" s="253">
        <v>0.1</v>
      </c>
      <c r="BP81" s="253">
        <v>0.1</v>
      </c>
      <c r="BQ81" s="248">
        <v>490</v>
      </c>
      <c r="BR81" s="248">
        <v>700</v>
      </c>
      <c r="BS81" s="252">
        <v>1653.7213747583849</v>
      </c>
      <c r="BT81" s="252">
        <v>1067.9369031556407</v>
      </c>
      <c r="BU81" s="248">
        <v>1557879.305840557</v>
      </c>
      <c r="BV81" s="253">
        <v>0.1</v>
      </c>
      <c r="BW81" s="253">
        <v>0.1</v>
      </c>
      <c r="BX81" s="248">
        <v>640</v>
      </c>
      <c r="BY81" s="248">
        <v>890</v>
      </c>
      <c r="BZ81" s="252">
        <v>5143.1269478773575</v>
      </c>
      <c r="CA81" s="252">
        <v>3289.1879644938845</v>
      </c>
      <c r="CB81" s="248">
        <v>6218978.5350410659</v>
      </c>
      <c r="CC81" s="253">
        <v>0.1</v>
      </c>
      <c r="CD81" s="253">
        <v>0.1</v>
      </c>
      <c r="CE81" s="248">
        <v>20921523.722879048</v>
      </c>
      <c r="CF81" s="253">
        <v>0.17300775808318866</v>
      </c>
      <c r="CG81" s="248">
        <v>0</v>
      </c>
      <c r="CH81" s="249">
        <v>246.99407925307332</v>
      </c>
      <c r="CI81" s="248">
        <v>0</v>
      </c>
      <c r="CJ81" s="250">
        <v>0</v>
      </c>
      <c r="CK81" s="250">
        <v>0</v>
      </c>
      <c r="CL81" s="247" t="s">
        <v>466</v>
      </c>
      <c r="CM81" s="248">
        <v>565</v>
      </c>
      <c r="CN81" s="249">
        <v>1519.2878642469577</v>
      </c>
      <c r="CO81" s="248">
        <v>858397.64329953108</v>
      </c>
      <c r="CP81" s="250">
        <v>0</v>
      </c>
      <c r="CQ81" s="247" t="s">
        <v>467</v>
      </c>
      <c r="CR81" s="248">
        <v>1530</v>
      </c>
      <c r="CS81" s="249">
        <v>220.00135401691711</v>
      </c>
      <c r="CT81" s="248">
        <v>336602.07164588314</v>
      </c>
      <c r="CU81" s="250">
        <v>0</v>
      </c>
      <c r="CV81" s="250">
        <v>9.8818912203162031E-3</v>
      </c>
      <c r="CW81" s="248">
        <v>925</v>
      </c>
      <c r="CX81" s="248">
        <v>1330</v>
      </c>
      <c r="CY81" s="251">
        <v>141.59689482470748</v>
      </c>
      <c r="CZ81" s="251">
        <v>0.52632838283825023</v>
      </c>
      <c r="DA81" s="248">
        <v>131677.1444620293</v>
      </c>
      <c r="DB81" s="254">
        <v>1.0888866344500119E-3</v>
      </c>
      <c r="DC81" s="254">
        <v>0</v>
      </c>
      <c r="DD81" s="254">
        <v>0</v>
      </c>
      <c r="DE81" s="248">
        <v>1326676.8594074433</v>
      </c>
      <c r="DF81" s="248">
        <v>1130</v>
      </c>
      <c r="DG81" s="250">
        <v>0.35441201504823883</v>
      </c>
      <c r="DH81" s="252">
        <v>4787.3974992716103</v>
      </c>
      <c r="DI81" s="248">
        <v>5409759.1741769193</v>
      </c>
      <c r="DJ81" s="254">
        <v>1</v>
      </c>
      <c r="DK81" s="250">
        <v>0.64527133999999997</v>
      </c>
      <c r="DL81" s="250">
        <v>0.64527133999999997</v>
      </c>
      <c r="DM81" s="250">
        <v>0.64527133999999997</v>
      </c>
      <c r="DN81" s="250">
        <v>0.63585522999999999</v>
      </c>
      <c r="DO81" s="250">
        <v>0.58045405000000005</v>
      </c>
      <c r="DP81" s="248">
        <v>1710</v>
      </c>
      <c r="DQ81" s="250">
        <v>0.23064632607869903</v>
      </c>
      <c r="DR81" s="250">
        <v>0.2288616281724343</v>
      </c>
      <c r="DS81" s="250">
        <v>0.23144090088631172</v>
      </c>
      <c r="DT81" s="250">
        <v>0.23079836066192935</v>
      </c>
      <c r="DU81" s="250">
        <v>0.23025301420727395</v>
      </c>
      <c r="DV81" s="252">
        <v>1935.2744659248465</v>
      </c>
      <c r="DW81" s="248">
        <v>3309319.3367314874</v>
      </c>
      <c r="DX81" s="254">
        <v>1</v>
      </c>
      <c r="DY81" s="248">
        <v>8719078.5109084062</v>
      </c>
      <c r="DZ81" s="250">
        <v>7.2101260199990219E-2</v>
      </c>
      <c r="EA81" s="248">
        <v>121300</v>
      </c>
      <c r="EB81" s="248">
        <v>121300</v>
      </c>
      <c r="EC81" s="248">
        <v>5943700</v>
      </c>
      <c r="ED81" s="253">
        <v>4.9150636700257579E-2</v>
      </c>
      <c r="EE81" s="253">
        <v>0</v>
      </c>
      <c r="EF81" s="253">
        <v>0</v>
      </c>
      <c r="EG81" s="248">
        <v>55000</v>
      </c>
      <c r="EH81" s="248">
        <v>80000</v>
      </c>
      <c r="EI81" s="248">
        <v>0</v>
      </c>
      <c r="EJ81" s="248">
        <v>0</v>
      </c>
      <c r="EK81" s="248">
        <v>0</v>
      </c>
      <c r="EL81" s="254">
        <v>0</v>
      </c>
      <c r="EM81" s="254">
        <v>0</v>
      </c>
      <c r="EN81" s="254">
        <v>0</v>
      </c>
      <c r="EO81" s="247">
        <v>2</v>
      </c>
      <c r="EP81" s="247">
        <v>3</v>
      </c>
      <c r="EQ81" s="247">
        <v>2</v>
      </c>
      <c r="ER81" s="247">
        <v>2</v>
      </c>
      <c r="ES81" s="247">
        <v>21.4</v>
      </c>
      <c r="ET81" s="247">
        <v>120</v>
      </c>
      <c r="EU81" s="247">
        <v>69.2</v>
      </c>
      <c r="EV81" s="247">
        <v>62.5</v>
      </c>
      <c r="EW81" s="247" t="s">
        <v>477</v>
      </c>
      <c r="EX81" s="247" t="s">
        <v>477</v>
      </c>
      <c r="EY81" s="247" t="s">
        <v>477</v>
      </c>
      <c r="EZ81" s="247" t="s">
        <v>477</v>
      </c>
      <c r="FA81" s="247" t="s">
        <v>479</v>
      </c>
      <c r="FB81" s="247" t="s">
        <v>479</v>
      </c>
      <c r="FC81" s="247" t="s">
        <v>479</v>
      </c>
      <c r="FD81" s="247" t="s">
        <v>479</v>
      </c>
      <c r="FE81" s="248">
        <v>0</v>
      </c>
      <c r="FF81" s="253">
        <v>0</v>
      </c>
      <c r="FG81" s="248">
        <v>0</v>
      </c>
      <c r="FH81" s="253">
        <v>0</v>
      </c>
      <c r="FI81" s="254">
        <v>0</v>
      </c>
      <c r="FJ81" s="248">
        <v>707210.44200000016</v>
      </c>
      <c r="FK81" s="253">
        <v>5.8481826985498243E-3</v>
      </c>
      <c r="FL81" s="254">
        <v>0</v>
      </c>
      <c r="FM81" s="248">
        <v>0</v>
      </c>
      <c r="FN81" s="253">
        <v>0</v>
      </c>
      <c r="FO81" s="254">
        <v>0</v>
      </c>
      <c r="FP81" s="247" t="s">
        <v>489</v>
      </c>
      <c r="FQ81" s="248">
        <v>0</v>
      </c>
      <c r="FR81" s="253">
        <v>0</v>
      </c>
      <c r="FS81" s="254">
        <v>0</v>
      </c>
      <c r="FT81" s="254">
        <v>0</v>
      </c>
      <c r="FU81" s="247" t="s">
        <v>490</v>
      </c>
      <c r="FV81" s="248">
        <v>0</v>
      </c>
      <c r="FW81" s="253">
        <v>0</v>
      </c>
      <c r="FX81" s="254">
        <v>0</v>
      </c>
      <c r="FY81" s="247" t="s">
        <v>491</v>
      </c>
      <c r="FZ81" s="248">
        <v>0</v>
      </c>
      <c r="GA81" s="253">
        <v>0</v>
      </c>
      <c r="GB81" s="254">
        <v>0</v>
      </c>
      <c r="GC81" s="247" t="s">
        <v>492</v>
      </c>
      <c r="GD81" s="248">
        <v>0</v>
      </c>
      <c r="GE81" s="253">
        <v>0</v>
      </c>
      <c r="GF81" s="254">
        <v>0</v>
      </c>
      <c r="GG81" s="247" t="s">
        <v>493</v>
      </c>
      <c r="GH81" s="248">
        <v>0</v>
      </c>
      <c r="GI81" s="253">
        <v>0</v>
      </c>
      <c r="GJ81" s="254">
        <v>0</v>
      </c>
      <c r="GK81" s="247" t="s">
        <v>494</v>
      </c>
      <c r="GL81" s="248">
        <v>0</v>
      </c>
      <c r="GM81" s="253">
        <v>0</v>
      </c>
      <c r="GN81" s="254">
        <v>0</v>
      </c>
      <c r="GO81" s="247" t="s">
        <v>495</v>
      </c>
      <c r="GP81" s="248">
        <v>0</v>
      </c>
      <c r="GQ81" s="253">
        <v>0</v>
      </c>
      <c r="GR81" s="254">
        <v>0</v>
      </c>
      <c r="GS81" s="248">
        <v>120249872.24852824</v>
      </c>
      <c r="GT81" s="253">
        <v>0.99439032658778159</v>
      </c>
      <c r="GU81" s="248">
        <v>678367.93373681756</v>
      </c>
      <c r="GV81" s="253">
        <v>5.6096734122184373E-3</v>
      </c>
      <c r="GW81" s="253">
        <v>0</v>
      </c>
      <c r="GX81" s="248">
        <v>120928240.18226506</v>
      </c>
      <c r="GY81" s="253">
        <v>1</v>
      </c>
      <c r="GZ81" s="253">
        <v>5.0000000000000001E-3</v>
      </c>
      <c r="HA81" s="248">
        <v>251684.6438536701</v>
      </c>
      <c r="HB81" s="247" t="s">
        <v>488</v>
      </c>
      <c r="HC81" s="247" t="s">
        <v>464</v>
      </c>
      <c r="HD81" s="254">
        <v>0</v>
      </c>
      <c r="HE81" s="254">
        <v>0</v>
      </c>
      <c r="HF81" s="248">
        <v>0</v>
      </c>
      <c r="HG81" s="248">
        <v>251684.6438536701</v>
      </c>
      <c r="HH81" s="253">
        <v>2.0769499916327957E-3</v>
      </c>
      <c r="HI81" s="253">
        <v>0</v>
      </c>
      <c r="HJ81" s="248">
        <v>121179924.82611872</v>
      </c>
      <c r="HK81" s="248">
        <v>19074399.154529642</v>
      </c>
      <c r="HL81" s="254">
        <v>0</v>
      </c>
      <c r="HM81" s="248">
        <v>0</v>
      </c>
      <c r="HN81" s="248">
        <v>0</v>
      </c>
      <c r="HO81" s="248">
        <v>0</v>
      </c>
      <c r="HP81" s="248">
        <v>0</v>
      </c>
      <c r="HQ81" s="248">
        <v>121179924.82611872</v>
      </c>
      <c r="HR81" s="253">
        <v>0.68331171105102906</v>
      </c>
      <c r="HS81" s="253">
        <v>0.93939150718897413</v>
      </c>
      <c r="HT81" s="247" t="s">
        <v>498</v>
      </c>
      <c r="HU81" s="255">
        <v>1.3136150338697314</v>
      </c>
      <c r="HV81" s="14">
        <v>753059.39200000011</v>
      </c>
      <c r="HW81" s="14">
        <v>120426865.43411872</v>
      </c>
    </row>
    <row r="82" spans="1:231" x14ac:dyDescent="0.4">
      <c r="A82" s="18">
        <v>826</v>
      </c>
      <c r="B82" s="19" t="s">
        <v>365</v>
      </c>
      <c r="C82" s="19">
        <v>10004376</v>
      </c>
      <c r="D82" s="20">
        <v>4265</v>
      </c>
      <c r="E82" s="20">
        <v>5321</v>
      </c>
      <c r="F82" s="20">
        <v>5831</v>
      </c>
      <c r="G82" s="20">
        <v>5525</v>
      </c>
      <c r="H82" s="155"/>
      <c r="I82" s="247" t="s">
        <v>464</v>
      </c>
      <c r="J82" s="247">
        <v>0</v>
      </c>
      <c r="K82" s="248">
        <v>3270.7446194344998</v>
      </c>
      <c r="L82" s="249">
        <v>26746.25</v>
      </c>
      <c r="M82" s="248">
        <v>87480153.277549997</v>
      </c>
      <c r="N82" s="250">
        <v>0.38097935652484582</v>
      </c>
      <c r="O82" s="250">
        <v>0.04</v>
      </c>
      <c r="P82" s="248">
        <v>4611.4630287635</v>
      </c>
      <c r="Q82" s="249">
        <v>11405.5</v>
      </c>
      <c r="R82" s="248">
        <v>52596041.574562103</v>
      </c>
      <c r="S82" s="250">
        <v>0.22905773851648081</v>
      </c>
      <c r="T82" s="250">
        <v>0.04</v>
      </c>
      <c r="U82" s="251">
        <v>5197.9993754194993</v>
      </c>
      <c r="V82" s="251">
        <v>6517</v>
      </c>
      <c r="W82" s="251">
        <v>33875361.929608874</v>
      </c>
      <c r="X82" s="250">
        <v>0.14752847481922124</v>
      </c>
      <c r="Y82" s="250">
        <v>0.04</v>
      </c>
      <c r="Z82" s="248">
        <v>173951556.781721</v>
      </c>
      <c r="AA82" s="248">
        <v>483.45609999999999</v>
      </c>
      <c r="AB82" s="248">
        <v>483.45609999999999</v>
      </c>
      <c r="AC82" s="252">
        <v>5536.7518531181877</v>
      </c>
      <c r="AD82" s="252">
        <v>3487.9658269251204</v>
      </c>
      <c r="AE82" s="248">
        <v>4363054.8131947853</v>
      </c>
      <c r="AF82" s="253">
        <v>0.2</v>
      </c>
      <c r="AG82" s="253">
        <v>0.25</v>
      </c>
      <c r="AH82" s="248">
        <v>606.89170000000001</v>
      </c>
      <c r="AI82" s="248">
        <v>889.76495</v>
      </c>
      <c r="AJ82" s="252">
        <v>5845.7523539439544</v>
      </c>
      <c r="AK82" s="252">
        <v>4533.5589648976256</v>
      </c>
      <c r="AL82" s="248">
        <v>7581540.4495882355</v>
      </c>
      <c r="AM82" s="253">
        <v>0.2</v>
      </c>
      <c r="AN82" s="253">
        <v>0.25</v>
      </c>
      <c r="AO82" s="248">
        <v>226.29859999999999</v>
      </c>
      <c r="AP82" s="248">
        <v>329.16159999999996</v>
      </c>
      <c r="AQ82" s="252">
        <v>2682.124593505715</v>
      </c>
      <c r="AR82" s="252">
        <v>1878.7833819676905</v>
      </c>
      <c r="AS82" s="248">
        <v>1225384.3845978086</v>
      </c>
      <c r="AT82" s="253">
        <v>0.45</v>
      </c>
      <c r="AU82" s="253">
        <v>0.45</v>
      </c>
      <c r="AV82" s="248">
        <v>277.73009999999999</v>
      </c>
      <c r="AW82" s="248">
        <v>437.16774999999996</v>
      </c>
      <c r="AX82" s="252">
        <v>2661.1702570344619</v>
      </c>
      <c r="AY82" s="252">
        <v>1857.2250248776832</v>
      </c>
      <c r="AZ82" s="248">
        <v>1551005.9669726775</v>
      </c>
      <c r="BA82" s="253">
        <v>0.45</v>
      </c>
      <c r="BB82" s="253">
        <v>0.45</v>
      </c>
      <c r="BC82" s="248">
        <v>432.02459999999996</v>
      </c>
      <c r="BD82" s="248">
        <v>612.03485000000001</v>
      </c>
      <c r="BE82" s="252">
        <v>1374.8181270408654</v>
      </c>
      <c r="BF82" s="252">
        <v>889.23956926104665</v>
      </c>
      <c r="BG82" s="248">
        <v>1138200.8577943284</v>
      </c>
      <c r="BH82" s="253">
        <v>0.45</v>
      </c>
      <c r="BI82" s="253">
        <v>0.45</v>
      </c>
      <c r="BJ82" s="248">
        <v>473.16979999999995</v>
      </c>
      <c r="BK82" s="248">
        <v>668.60949999999991</v>
      </c>
      <c r="BL82" s="252">
        <v>802.66404403377669</v>
      </c>
      <c r="BM82" s="252">
        <v>638.84061332853355</v>
      </c>
      <c r="BN82" s="248">
        <v>806931.28823993728</v>
      </c>
      <c r="BO82" s="253">
        <v>0.45</v>
      </c>
      <c r="BP82" s="253">
        <v>0.45</v>
      </c>
      <c r="BQ82" s="248">
        <v>504.02869999999996</v>
      </c>
      <c r="BR82" s="248">
        <v>720.04099999999994</v>
      </c>
      <c r="BS82" s="252">
        <v>659.60727218530747</v>
      </c>
      <c r="BT82" s="252">
        <v>488.40291694687249</v>
      </c>
      <c r="BU82" s="248">
        <v>684131.12063144962</v>
      </c>
      <c r="BV82" s="253">
        <v>0.45</v>
      </c>
      <c r="BW82" s="253">
        <v>0.45</v>
      </c>
      <c r="BX82" s="248">
        <v>658.32319999999993</v>
      </c>
      <c r="BY82" s="248">
        <v>915.48069999999996</v>
      </c>
      <c r="BZ82" s="252">
        <v>287.56812026277794</v>
      </c>
      <c r="CA82" s="252">
        <v>215.46379610612027</v>
      </c>
      <c r="CB82" s="248">
        <v>386565.71203326504</v>
      </c>
      <c r="CC82" s="253">
        <v>0.45</v>
      </c>
      <c r="CD82" s="253">
        <v>0.45</v>
      </c>
      <c r="CE82" s="248">
        <v>17736814.593052484</v>
      </c>
      <c r="CF82" s="253">
        <v>7.7244494405747335E-2</v>
      </c>
      <c r="CG82" s="248">
        <v>0</v>
      </c>
      <c r="CH82" s="249">
        <v>184.08359955826796</v>
      </c>
      <c r="CI82" s="248">
        <v>0</v>
      </c>
      <c r="CJ82" s="250">
        <v>0</v>
      </c>
      <c r="CK82" s="250">
        <v>0</v>
      </c>
      <c r="CL82" s="247" t="s">
        <v>466</v>
      </c>
      <c r="CM82" s="248">
        <v>581.17594999999994</v>
      </c>
      <c r="CN82" s="249">
        <v>4622.5321994583965</v>
      </c>
      <c r="CO82" s="248">
        <v>2686504.5424258229</v>
      </c>
      <c r="CP82" s="250">
        <v>0</v>
      </c>
      <c r="CQ82" s="247" t="s">
        <v>467</v>
      </c>
      <c r="CR82" s="248">
        <v>1573.8038999999999</v>
      </c>
      <c r="CS82" s="249">
        <v>607.78556525951251</v>
      </c>
      <c r="CT82" s="248">
        <v>956535.29296912521</v>
      </c>
      <c r="CU82" s="250">
        <v>0</v>
      </c>
      <c r="CV82" s="250">
        <v>1.5865575450921505E-2</v>
      </c>
      <c r="CW82" s="248">
        <v>951.4827499999999</v>
      </c>
      <c r="CX82" s="248">
        <v>1368.0779</v>
      </c>
      <c r="CY82" s="251">
        <v>469.49964372400024</v>
      </c>
      <c r="CZ82" s="251">
        <v>95.111146215262323</v>
      </c>
      <c r="DA82" s="248">
        <v>576840.26931530097</v>
      </c>
      <c r="DB82" s="254">
        <v>2.5121610603963144E-3</v>
      </c>
      <c r="DC82" s="254">
        <v>0</v>
      </c>
      <c r="DD82" s="254">
        <v>0</v>
      </c>
      <c r="DE82" s="248">
        <v>4219880.1047102492</v>
      </c>
      <c r="DF82" s="248">
        <v>1162.3518999999999</v>
      </c>
      <c r="DG82" s="250">
        <v>0.26217154822254407</v>
      </c>
      <c r="DH82" s="252">
        <v>7012.1057716472196</v>
      </c>
      <c r="DI82" s="248">
        <v>8150534.4666751111</v>
      </c>
      <c r="DJ82" s="254">
        <v>0.47</v>
      </c>
      <c r="DK82" s="250">
        <v>0.64527133999999997</v>
      </c>
      <c r="DL82" s="250">
        <v>0.64527133999999997</v>
      </c>
      <c r="DM82" s="250">
        <v>0.64527133999999997</v>
      </c>
      <c r="DN82" s="250">
        <v>0.63585522999999999</v>
      </c>
      <c r="DO82" s="250">
        <v>0.58045405000000005</v>
      </c>
      <c r="DP82" s="248">
        <v>1758.9572999999998</v>
      </c>
      <c r="DQ82" s="250">
        <v>0.22264349151999921</v>
      </c>
      <c r="DR82" s="250">
        <v>0.22183142657682423</v>
      </c>
      <c r="DS82" s="250">
        <v>0.2217337972985684</v>
      </c>
      <c r="DT82" s="250">
        <v>0.22917350932939298</v>
      </c>
      <c r="DU82" s="250">
        <v>0.22453943426090825</v>
      </c>
      <c r="DV82" s="252">
        <v>4011.8245859782214</v>
      </c>
      <c r="DW82" s="248">
        <v>7056628.1418258697</v>
      </c>
      <c r="DX82" s="254">
        <v>0.55000000000000004</v>
      </c>
      <c r="DY82" s="248">
        <v>15207162.60850098</v>
      </c>
      <c r="DZ82" s="250">
        <v>6.6227764905416694E-2</v>
      </c>
      <c r="EA82" s="248">
        <v>121300</v>
      </c>
      <c r="EB82" s="248">
        <v>121300</v>
      </c>
      <c r="EC82" s="248">
        <v>12564658.333333334</v>
      </c>
      <c r="ED82" s="253">
        <v>5.4719559436532554E-2</v>
      </c>
      <c r="EE82" s="253">
        <v>0</v>
      </c>
      <c r="EF82" s="253">
        <v>0</v>
      </c>
      <c r="EG82" s="248">
        <v>55000</v>
      </c>
      <c r="EH82" s="248">
        <v>80000</v>
      </c>
      <c r="EI82" s="248">
        <v>80000</v>
      </c>
      <c r="EJ82" s="248">
        <v>80000</v>
      </c>
      <c r="EK82" s="248">
        <v>151117.54257528557</v>
      </c>
      <c r="EL82" s="254">
        <v>6.5812257949853339E-4</v>
      </c>
      <c r="EM82" s="254">
        <v>0</v>
      </c>
      <c r="EN82" s="254">
        <v>0</v>
      </c>
      <c r="EO82" s="247">
        <v>2</v>
      </c>
      <c r="EP82" s="247">
        <v>3</v>
      </c>
      <c r="EQ82" s="247">
        <v>2</v>
      </c>
      <c r="ER82" s="247">
        <v>2</v>
      </c>
      <c r="ES82" s="247">
        <v>21.4</v>
      </c>
      <c r="ET82" s="247">
        <v>120</v>
      </c>
      <c r="EU82" s="247">
        <v>69.2</v>
      </c>
      <c r="EV82" s="247">
        <v>62.5</v>
      </c>
      <c r="EW82" s="247" t="s">
        <v>477</v>
      </c>
      <c r="EX82" s="247" t="s">
        <v>477</v>
      </c>
      <c r="EY82" s="247" t="s">
        <v>477</v>
      </c>
      <c r="EZ82" s="247" t="s">
        <v>477</v>
      </c>
      <c r="FA82" s="247" t="s">
        <v>521</v>
      </c>
      <c r="FB82" s="247" t="s">
        <v>521</v>
      </c>
      <c r="FC82" s="247" t="s">
        <v>521</v>
      </c>
      <c r="FD82" s="247" t="s">
        <v>521</v>
      </c>
      <c r="FE82" s="248">
        <v>0</v>
      </c>
      <c r="FF82" s="253">
        <v>0</v>
      </c>
      <c r="FG82" s="248">
        <v>515525</v>
      </c>
      <c r="FH82" s="253">
        <v>2.2451307572511343E-3</v>
      </c>
      <c r="FI82" s="254">
        <v>0</v>
      </c>
      <c r="FJ82" s="248">
        <v>2666300.2400000002</v>
      </c>
      <c r="FK82" s="253">
        <v>1.1611837790388598E-2</v>
      </c>
      <c r="FL82" s="254">
        <v>0</v>
      </c>
      <c r="FM82" s="248">
        <v>0</v>
      </c>
      <c r="FN82" s="253">
        <v>0</v>
      </c>
      <c r="FO82" s="254">
        <v>0</v>
      </c>
      <c r="FP82" s="247" t="s">
        <v>489</v>
      </c>
      <c r="FQ82" s="248">
        <v>0</v>
      </c>
      <c r="FR82" s="253">
        <v>0</v>
      </c>
      <c r="FS82" s="254">
        <v>0</v>
      </c>
      <c r="FT82" s="254">
        <v>0</v>
      </c>
      <c r="FU82" s="247" t="s">
        <v>490</v>
      </c>
      <c r="FV82" s="248">
        <v>0</v>
      </c>
      <c r="FW82" s="253">
        <v>0</v>
      </c>
      <c r="FX82" s="254">
        <v>0</v>
      </c>
      <c r="FY82" s="247" t="s">
        <v>491</v>
      </c>
      <c r="FZ82" s="248">
        <v>0</v>
      </c>
      <c r="GA82" s="253">
        <v>0</v>
      </c>
      <c r="GB82" s="254">
        <v>0</v>
      </c>
      <c r="GC82" s="247" t="s">
        <v>492</v>
      </c>
      <c r="GD82" s="248">
        <v>0</v>
      </c>
      <c r="GE82" s="253">
        <v>0</v>
      </c>
      <c r="GF82" s="254">
        <v>0</v>
      </c>
      <c r="GG82" s="247" t="s">
        <v>493</v>
      </c>
      <c r="GH82" s="248">
        <v>0</v>
      </c>
      <c r="GI82" s="253">
        <v>0</v>
      </c>
      <c r="GJ82" s="254">
        <v>0</v>
      </c>
      <c r="GK82" s="247" t="s">
        <v>494</v>
      </c>
      <c r="GL82" s="248">
        <v>0</v>
      </c>
      <c r="GM82" s="253">
        <v>0</v>
      </c>
      <c r="GN82" s="254">
        <v>0</v>
      </c>
      <c r="GO82" s="247" t="s">
        <v>495</v>
      </c>
      <c r="GP82" s="248">
        <v>0</v>
      </c>
      <c r="GQ82" s="253">
        <v>0</v>
      </c>
      <c r="GR82" s="254">
        <v>0</v>
      </c>
      <c r="GS82" s="248">
        <v>227013015.20389336</v>
      </c>
      <c r="GT82" s="253">
        <v>0.9886502162467008</v>
      </c>
      <c r="GU82" s="248">
        <v>2606127.616630896</v>
      </c>
      <c r="GV82" s="253">
        <v>1.1349783753299293E-2</v>
      </c>
      <c r="GW82" s="253">
        <v>0</v>
      </c>
      <c r="GX82" s="248">
        <v>229619142.82052425</v>
      </c>
      <c r="GY82" s="253">
        <v>1</v>
      </c>
      <c r="GZ82" s="253">
        <v>5.0000000000000001E-3</v>
      </c>
      <c r="HA82" s="248">
        <v>75728.80393282669</v>
      </c>
      <c r="HB82" s="247" t="s">
        <v>488</v>
      </c>
      <c r="HC82" s="247" t="s">
        <v>464</v>
      </c>
      <c r="HD82" s="254">
        <v>0</v>
      </c>
      <c r="HE82" s="254">
        <v>0</v>
      </c>
      <c r="HF82" s="248">
        <v>0</v>
      </c>
      <c r="HG82" s="248">
        <v>75728.80393282669</v>
      </c>
      <c r="HH82" s="253">
        <v>3.2745306347274942E-4</v>
      </c>
      <c r="HI82" s="253">
        <v>0</v>
      </c>
      <c r="HJ82" s="248">
        <v>229694871.62445706</v>
      </c>
      <c r="HK82" s="248">
        <v>19951380.710855365</v>
      </c>
      <c r="HL82" s="254">
        <v>0</v>
      </c>
      <c r="HM82" s="248">
        <v>0</v>
      </c>
      <c r="HN82" s="248">
        <v>1571262</v>
      </c>
      <c r="HO82" s="248">
        <v>0</v>
      </c>
      <c r="HP82" s="248">
        <v>0</v>
      </c>
      <c r="HQ82" s="248">
        <v>231266133.62445706</v>
      </c>
      <c r="HR82" s="253">
        <v>0.7575655698605479</v>
      </c>
      <c r="HS82" s="253">
        <v>0.91941556568302985</v>
      </c>
      <c r="HT82" s="247" t="s">
        <v>498</v>
      </c>
      <c r="HU82" s="255">
        <v>1.2811947177564214</v>
      </c>
      <c r="HV82" s="14">
        <v>2676839.6699999995</v>
      </c>
      <c r="HW82" s="14">
        <v>228589293.95445707</v>
      </c>
    </row>
    <row r="83" spans="1:231" x14ac:dyDescent="0.4">
      <c r="A83" s="18">
        <v>391</v>
      </c>
      <c r="B83" s="19" t="s">
        <v>366</v>
      </c>
      <c r="C83" s="19">
        <v>10004601</v>
      </c>
      <c r="D83" s="20">
        <v>4265</v>
      </c>
      <c r="E83" s="20">
        <v>5321</v>
      </c>
      <c r="F83" s="20">
        <v>5831</v>
      </c>
      <c r="G83" s="20">
        <v>5525</v>
      </c>
      <c r="H83" s="155"/>
      <c r="I83" s="247" t="s">
        <v>464</v>
      </c>
      <c r="J83" s="247">
        <v>0</v>
      </c>
      <c r="K83" s="248">
        <v>3213.5720589346124</v>
      </c>
      <c r="L83" s="249">
        <v>21953</v>
      </c>
      <c r="M83" s="248">
        <v>70547547.409791544</v>
      </c>
      <c r="N83" s="250">
        <v>0.35401233294362749</v>
      </c>
      <c r="O83" s="250">
        <v>0.04</v>
      </c>
      <c r="P83" s="248">
        <v>4531.1665711306814</v>
      </c>
      <c r="Q83" s="249">
        <v>8787</v>
      </c>
      <c r="R83" s="248">
        <v>39815360.6605253</v>
      </c>
      <c r="S83" s="250">
        <v>0.19979615496127337</v>
      </c>
      <c r="T83" s="250">
        <v>3.7499999999999999E-2</v>
      </c>
      <c r="U83" s="251">
        <v>5106.5528023853713</v>
      </c>
      <c r="V83" s="251">
        <v>5424</v>
      </c>
      <c r="W83" s="251">
        <v>27697942.400138255</v>
      </c>
      <c r="X83" s="250">
        <v>0.13899013596963447</v>
      </c>
      <c r="Y83" s="250">
        <v>3.7499999999999999E-2</v>
      </c>
      <c r="Z83" s="248">
        <v>138060850.47045511</v>
      </c>
      <c r="AA83" s="248">
        <v>469.49918175295858</v>
      </c>
      <c r="AB83" s="248">
        <v>469.49918175295858</v>
      </c>
      <c r="AC83" s="252">
        <v>8539.9166666666642</v>
      </c>
      <c r="AD83" s="252">
        <v>5699.3157894736823</v>
      </c>
      <c r="AE83" s="248">
        <v>6685307.9869480636</v>
      </c>
      <c r="AF83" s="253">
        <v>0.47</v>
      </c>
      <c r="AG83" s="253">
        <v>0.6</v>
      </c>
      <c r="AH83" s="248">
        <v>589.37131326435224</v>
      </c>
      <c r="AI83" s="248">
        <v>864.07828131129611</v>
      </c>
      <c r="AJ83" s="252">
        <v>8849.5</v>
      </c>
      <c r="AK83" s="252">
        <v>6291.6842105263149</v>
      </c>
      <c r="AL83" s="248">
        <v>10652149.115917884</v>
      </c>
      <c r="AM83" s="253">
        <v>0.47</v>
      </c>
      <c r="AN83" s="253">
        <v>0.6</v>
      </c>
      <c r="AO83" s="248">
        <v>219.76557443755507</v>
      </c>
      <c r="AP83" s="248">
        <v>319.65901736371649</v>
      </c>
      <c r="AQ83" s="252">
        <v>984.49886173246182</v>
      </c>
      <c r="AR83" s="252">
        <v>700.17328894054901</v>
      </c>
      <c r="AS83" s="248">
        <v>440175.66340881097</v>
      </c>
      <c r="AT83" s="253">
        <v>0</v>
      </c>
      <c r="AU83" s="253">
        <v>0</v>
      </c>
      <c r="AV83" s="248">
        <v>269.71229590063581</v>
      </c>
      <c r="AW83" s="248">
        <v>424.54713243618596</v>
      </c>
      <c r="AX83" s="252">
        <v>2044.7443404881924</v>
      </c>
      <c r="AY83" s="252">
        <v>1284.4086012861731</v>
      </c>
      <c r="AZ83" s="248">
        <v>1096784.679155319</v>
      </c>
      <c r="BA83" s="253">
        <v>0</v>
      </c>
      <c r="BB83" s="253">
        <v>0</v>
      </c>
      <c r="BC83" s="248">
        <v>419.5524602898779</v>
      </c>
      <c r="BD83" s="248">
        <v>594.3659854106603</v>
      </c>
      <c r="BE83" s="252">
        <v>1212.1658016824153</v>
      </c>
      <c r="BF83" s="252">
        <v>796.10031986835077</v>
      </c>
      <c r="BG83" s="248">
        <v>981742.09547940374</v>
      </c>
      <c r="BH83" s="253">
        <v>0</v>
      </c>
      <c r="BI83" s="253">
        <v>0</v>
      </c>
      <c r="BJ83" s="248">
        <v>459.50983746034245</v>
      </c>
      <c r="BK83" s="248">
        <v>649.3073790200491</v>
      </c>
      <c r="BL83" s="252">
        <v>2134.8816467344523</v>
      </c>
      <c r="BM83" s="252">
        <v>1509.43304244766</v>
      </c>
      <c r="BN83" s="248">
        <v>1961085.1310859651</v>
      </c>
      <c r="BO83" s="253">
        <v>0</v>
      </c>
      <c r="BP83" s="253">
        <v>0</v>
      </c>
      <c r="BQ83" s="248">
        <v>489.47787033819088</v>
      </c>
      <c r="BR83" s="248">
        <v>699.25410048312983</v>
      </c>
      <c r="BS83" s="252">
        <v>4369.6966109733157</v>
      </c>
      <c r="BT83" s="252">
        <v>2927.3470051818945</v>
      </c>
      <c r="BU83" s="248">
        <v>4185829.1880736789</v>
      </c>
      <c r="BV83" s="253">
        <v>0</v>
      </c>
      <c r="BW83" s="253">
        <v>0</v>
      </c>
      <c r="BX83" s="248">
        <v>639.31803472743297</v>
      </c>
      <c r="BY83" s="248">
        <v>889.05164204283653</v>
      </c>
      <c r="BZ83" s="252">
        <v>3167.4609904368031</v>
      </c>
      <c r="CA83" s="252">
        <v>2050.5126869516462</v>
      </c>
      <c r="CB83" s="248">
        <v>3848026.6068458948</v>
      </c>
      <c r="CC83" s="253">
        <v>0</v>
      </c>
      <c r="CD83" s="253">
        <v>0</v>
      </c>
      <c r="CE83" s="248">
        <v>29851100.466915026</v>
      </c>
      <c r="CF83" s="253">
        <v>0.1497948278179331</v>
      </c>
      <c r="CG83" s="248">
        <v>0</v>
      </c>
      <c r="CH83" s="249">
        <v>275.92997087202508</v>
      </c>
      <c r="CI83" s="248">
        <v>0</v>
      </c>
      <c r="CJ83" s="250">
        <v>0</v>
      </c>
      <c r="CK83" s="250">
        <v>0</v>
      </c>
      <c r="CL83" s="247" t="s">
        <v>466</v>
      </c>
      <c r="CM83" s="248">
        <v>564.39795253281193</v>
      </c>
      <c r="CN83" s="249">
        <v>3366.3223708161736</v>
      </c>
      <c r="CO83" s="248">
        <v>1899945.4536540497</v>
      </c>
      <c r="CP83" s="250">
        <v>0</v>
      </c>
      <c r="CQ83" s="247" t="s">
        <v>467</v>
      </c>
      <c r="CR83" s="248">
        <v>1528.3696767702695</v>
      </c>
      <c r="CS83" s="249">
        <v>566.57852408825261</v>
      </c>
      <c r="CT83" s="248">
        <v>865941.43572573899</v>
      </c>
      <c r="CU83" s="250">
        <v>0</v>
      </c>
      <c r="CV83" s="250">
        <v>1.3879406248949643E-2</v>
      </c>
      <c r="CW83" s="248">
        <v>924.01434706699297</v>
      </c>
      <c r="CX83" s="248">
        <v>1328.5827909179466</v>
      </c>
      <c r="CY83" s="251">
        <v>356.4723015847951</v>
      </c>
      <c r="CZ83" s="251">
        <v>46.25358544836935</v>
      </c>
      <c r="DA83" s="248">
        <v>390837.2386412989</v>
      </c>
      <c r="DB83" s="254">
        <v>1.9612475235878698E-3</v>
      </c>
      <c r="DC83" s="254">
        <v>0</v>
      </c>
      <c r="DD83" s="254">
        <v>0</v>
      </c>
      <c r="DE83" s="248">
        <v>3156724.1280210875</v>
      </c>
      <c r="DF83" s="248">
        <v>1128.7959050656239</v>
      </c>
      <c r="DG83" s="250">
        <v>0.28664082575430422</v>
      </c>
      <c r="DH83" s="252">
        <v>6292.6260477842407</v>
      </c>
      <c r="DI83" s="248">
        <v>7103090.5148481317</v>
      </c>
      <c r="DJ83" s="254">
        <v>1</v>
      </c>
      <c r="DK83" s="250">
        <v>0.64527133999999997</v>
      </c>
      <c r="DL83" s="250">
        <v>0.64527133999999997</v>
      </c>
      <c r="DM83" s="250">
        <v>0.64527133999999997</v>
      </c>
      <c r="DN83" s="250">
        <v>0.63585522999999999</v>
      </c>
      <c r="DO83" s="250">
        <v>0.58045405000000005</v>
      </c>
      <c r="DP83" s="248">
        <v>1708.17787403736</v>
      </c>
      <c r="DQ83" s="250">
        <v>0.2226728071738969</v>
      </c>
      <c r="DR83" s="250">
        <v>0.2194905500801595</v>
      </c>
      <c r="DS83" s="250">
        <v>0.21682310191675216</v>
      </c>
      <c r="DT83" s="250">
        <v>0.19668477479549185</v>
      </c>
      <c r="DU83" s="250">
        <v>0.20567753137549177</v>
      </c>
      <c r="DV83" s="252">
        <v>3021.2632594508232</v>
      </c>
      <c r="DW83" s="248">
        <v>5160855.0514358915</v>
      </c>
      <c r="DX83" s="254">
        <v>1</v>
      </c>
      <c r="DY83" s="248">
        <v>12263945.566284023</v>
      </c>
      <c r="DZ83" s="250">
        <v>6.1541302857699057E-2</v>
      </c>
      <c r="EA83" s="248">
        <v>121170.74626943377</v>
      </c>
      <c r="EB83" s="248">
        <v>121170.74626943377</v>
      </c>
      <c r="EC83" s="248">
        <v>10784196.417979624</v>
      </c>
      <c r="ED83" s="253">
        <v>5.4115822208177865E-2</v>
      </c>
      <c r="EE83" s="253">
        <v>0</v>
      </c>
      <c r="EF83" s="253">
        <v>0</v>
      </c>
      <c r="EG83" s="248">
        <v>0</v>
      </c>
      <c r="EH83" s="248">
        <v>0</v>
      </c>
      <c r="EI83" s="248">
        <v>0</v>
      </c>
      <c r="EJ83" s="248">
        <v>0</v>
      </c>
      <c r="EK83" s="248">
        <v>0</v>
      </c>
      <c r="EL83" s="254">
        <v>0</v>
      </c>
      <c r="EM83" s="254">
        <v>0</v>
      </c>
      <c r="EN83" s="254">
        <v>0</v>
      </c>
      <c r="EO83" s="247">
        <v>2</v>
      </c>
      <c r="EP83" s="247">
        <v>3</v>
      </c>
      <c r="EQ83" s="247">
        <v>2</v>
      </c>
      <c r="ER83" s="247">
        <v>2</v>
      </c>
      <c r="ES83" s="247">
        <v>21.4</v>
      </c>
      <c r="ET83" s="247">
        <v>120</v>
      </c>
      <c r="EU83" s="247">
        <v>69.2</v>
      </c>
      <c r="EV83" s="247">
        <v>62.5</v>
      </c>
      <c r="EW83" s="247" t="s">
        <v>477</v>
      </c>
      <c r="EX83" s="247" t="s">
        <v>477</v>
      </c>
      <c r="EY83" s="247" t="s">
        <v>477</v>
      </c>
      <c r="EZ83" s="247" t="s">
        <v>477</v>
      </c>
      <c r="FA83" s="247" t="s">
        <v>479</v>
      </c>
      <c r="FB83" s="247" t="s">
        <v>479</v>
      </c>
      <c r="FC83" s="247" t="s">
        <v>479</v>
      </c>
      <c r="FD83" s="247" t="s">
        <v>479</v>
      </c>
      <c r="FE83" s="248">
        <v>0</v>
      </c>
      <c r="FF83" s="253">
        <v>0</v>
      </c>
      <c r="FG83" s="248">
        <v>0</v>
      </c>
      <c r="FH83" s="253">
        <v>0</v>
      </c>
      <c r="FI83" s="254">
        <v>0</v>
      </c>
      <c r="FJ83" s="248">
        <v>1236865.6277000003</v>
      </c>
      <c r="FK83" s="253">
        <v>6.2066748239512637E-3</v>
      </c>
      <c r="FL83" s="254">
        <v>0</v>
      </c>
      <c r="FM83" s="248">
        <v>2659762.5657378919</v>
      </c>
      <c r="FN83" s="253">
        <v>1.3346867262494134E-2</v>
      </c>
      <c r="FO83" s="254">
        <v>0</v>
      </c>
      <c r="FP83" s="247" t="s">
        <v>489</v>
      </c>
      <c r="FQ83" s="248">
        <v>0</v>
      </c>
      <c r="FR83" s="253">
        <v>0</v>
      </c>
      <c r="FS83" s="254">
        <v>0</v>
      </c>
      <c r="FT83" s="254">
        <v>0</v>
      </c>
      <c r="FU83" s="247" t="s">
        <v>490</v>
      </c>
      <c r="FV83" s="248">
        <v>0</v>
      </c>
      <c r="FW83" s="253">
        <v>0</v>
      </c>
      <c r="FX83" s="254">
        <v>0</v>
      </c>
      <c r="FY83" s="247" t="s">
        <v>491</v>
      </c>
      <c r="FZ83" s="248">
        <v>0</v>
      </c>
      <c r="GA83" s="253">
        <v>0</v>
      </c>
      <c r="GB83" s="254">
        <v>0</v>
      </c>
      <c r="GC83" s="247" t="s">
        <v>492</v>
      </c>
      <c r="GD83" s="248">
        <v>0</v>
      </c>
      <c r="GE83" s="253">
        <v>0</v>
      </c>
      <c r="GF83" s="254">
        <v>0</v>
      </c>
      <c r="GG83" s="247" t="s">
        <v>493</v>
      </c>
      <c r="GH83" s="248">
        <v>0</v>
      </c>
      <c r="GI83" s="253">
        <v>0</v>
      </c>
      <c r="GJ83" s="254">
        <v>0</v>
      </c>
      <c r="GK83" s="247" t="s">
        <v>494</v>
      </c>
      <c r="GL83" s="248">
        <v>0</v>
      </c>
      <c r="GM83" s="253">
        <v>0</v>
      </c>
      <c r="GN83" s="254">
        <v>0</v>
      </c>
      <c r="GO83" s="247" t="s">
        <v>495</v>
      </c>
      <c r="GP83" s="248">
        <v>0</v>
      </c>
      <c r="GQ83" s="253">
        <v>0</v>
      </c>
      <c r="GR83" s="254">
        <v>0</v>
      </c>
      <c r="GS83" s="248">
        <v>198013445.24309278</v>
      </c>
      <c r="GT83" s="253">
        <v>0.99364477261732842</v>
      </c>
      <c r="GU83" s="248">
        <v>1266469.1688874662</v>
      </c>
      <c r="GV83" s="253">
        <v>6.3552273826715825E-3</v>
      </c>
      <c r="GW83" s="253">
        <v>0</v>
      </c>
      <c r="GX83" s="248">
        <v>199279914.41198024</v>
      </c>
      <c r="GY83" s="253">
        <v>1</v>
      </c>
      <c r="GZ83" s="253">
        <v>0.02</v>
      </c>
      <c r="HA83" s="248">
        <v>400153.58801976033</v>
      </c>
      <c r="HB83" s="247" t="s">
        <v>488</v>
      </c>
      <c r="HC83" s="247" t="s">
        <v>464</v>
      </c>
      <c r="HD83" s="254">
        <v>0</v>
      </c>
      <c r="HE83" s="254">
        <v>0</v>
      </c>
      <c r="HF83" s="248">
        <v>0</v>
      </c>
      <c r="HG83" s="248">
        <v>400153.58801976033</v>
      </c>
      <c r="HH83" s="253">
        <v>1.9957593027223174E-3</v>
      </c>
      <c r="HI83" s="253">
        <v>0</v>
      </c>
      <c r="HJ83" s="248">
        <v>199680068</v>
      </c>
      <c r="HK83" s="248">
        <v>26820804.297053862</v>
      </c>
      <c r="HL83" s="254">
        <v>0</v>
      </c>
      <c r="HM83" s="248">
        <v>0</v>
      </c>
      <c r="HN83" s="248">
        <v>821860</v>
      </c>
      <c r="HO83" s="248">
        <v>0</v>
      </c>
      <c r="HP83" s="248">
        <v>0</v>
      </c>
      <c r="HQ83" s="248">
        <v>200501928</v>
      </c>
      <c r="HR83" s="253">
        <v>0.69279862387453539</v>
      </c>
      <c r="HS83" s="253">
        <v>0.91997540832270508</v>
      </c>
      <c r="HT83" s="247" t="s">
        <v>498</v>
      </c>
      <c r="HU83" s="255">
        <v>1.3295141863526181</v>
      </c>
      <c r="HV83" s="14">
        <v>1236865.6277000003</v>
      </c>
      <c r="HW83" s="14">
        <v>199265062.3723</v>
      </c>
    </row>
    <row r="84" spans="1:231" x14ac:dyDescent="0.4">
      <c r="A84" s="18">
        <v>316</v>
      </c>
      <c r="B84" s="19" t="s">
        <v>367</v>
      </c>
      <c r="C84" s="19">
        <v>10003997</v>
      </c>
      <c r="D84" s="20">
        <v>4265</v>
      </c>
      <c r="E84" s="20">
        <v>5321</v>
      </c>
      <c r="F84" s="20">
        <v>5831</v>
      </c>
      <c r="G84" s="20">
        <v>5525</v>
      </c>
      <c r="H84" s="155"/>
      <c r="I84" s="247" t="s">
        <v>464</v>
      </c>
      <c r="J84" s="247">
        <v>0</v>
      </c>
      <c r="K84" s="248">
        <v>3642.1587200000004</v>
      </c>
      <c r="L84" s="249">
        <v>32847.5</v>
      </c>
      <c r="M84" s="248">
        <v>119635808.55520001</v>
      </c>
      <c r="N84" s="250">
        <v>0.33268311209691404</v>
      </c>
      <c r="O84" s="250">
        <v>0.04</v>
      </c>
      <c r="P84" s="248">
        <v>5135.4777600000007</v>
      </c>
      <c r="Q84" s="249">
        <v>14009</v>
      </c>
      <c r="R84" s="248">
        <v>71942907.939840004</v>
      </c>
      <c r="S84" s="250">
        <v>0.20005875160432851</v>
      </c>
      <c r="T84" s="250">
        <v>0.04</v>
      </c>
      <c r="U84" s="251">
        <v>5787.6019200000001</v>
      </c>
      <c r="V84" s="251">
        <v>9118</v>
      </c>
      <c r="W84" s="251">
        <v>52771354.306560002</v>
      </c>
      <c r="X84" s="250">
        <v>0.14674651839022643</v>
      </c>
      <c r="Y84" s="250">
        <v>0.04</v>
      </c>
      <c r="Z84" s="248">
        <v>244350070.80160001</v>
      </c>
      <c r="AA84" s="248">
        <v>532.11520000000007</v>
      </c>
      <c r="AB84" s="248">
        <v>532.11520000000007</v>
      </c>
      <c r="AC84" s="252">
        <v>9526.0106837606836</v>
      </c>
      <c r="AD84" s="252">
        <v>7827.9999999999982</v>
      </c>
      <c r="AE84" s="248">
        <v>9234332.865791453</v>
      </c>
      <c r="AF84" s="253">
        <v>0</v>
      </c>
      <c r="AG84" s="253">
        <v>0</v>
      </c>
      <c r="AH84" s="248">
        <v>667.97440000000006</v>
      </c>
      <c r="AI84" s="248">
        <v>979.3184</v>
      </c>
      <c r="AJ84" s="252">
        <v>10672.323183760685</v>
      </c>
      <c r="AK84" s="252">
        <v>10223.999999999998</v>
      </c>
      <c r="AL84" s="248">
        <v>17141389.996878631</v>
      </c>
      <c r="AM84" s="253">
        <v>0</v>
      </c>
      <c r="AN84" s="253">
        <v>0</v>
      </c>
      <c r="AO84" s="248">
        <v>249.07520000000002</v>
      </c>
      <c r="AP84" s="248">
        <v>362.2912</v>
      </c>
      <c r="AQ84" s="252">
        <v>7765.2672401124892</v>
      </c>
      <c r="AR84" s="252">
        <v>5474.0971405745686</v>
      </c>
      <c r="AS84" s="248">
        <v>3917352.7128597954</v>
      </c>
      <c r="AT84" s="253">
        <v>0</v>
      </c>
      <c r="AU84" s="253">
        <v>0</v>
      </c>
      <c r="AV84" s="248">
        <v>305.6832</v>
      </c>
      <c r="AW84" s="248">
        <v>481.16800000000001</v>
      </c>
      <c r="AX84" s="252">
        <v>8831.0233085058626</v>
      </c>
      <c r="AY84" s="252">
        <v>6222.4896871562541</v>
      </c>
      <c r="AZ84" s="248">
        <v>5693558.3820082601</v>
      </c>
      <c r="BA84" s="253">
        <v>0</v>
      </c>
      <c r="BB84" s="253">
        <v>0</v>
      </c>
      <c r="BC84" s="248">
        <v>475.50720000000001</v>
      </c>
      <c r="BD84" s="248">
        <v>673.63520000000005</v>
      </c>
      <c r="BE84" s="252">
        <v>3094.4680574655636</v>
      </c>
      <c r="BF84" s="252">
        <v>2303.6432163650966</v>
      </c>
      <c r="BG84" s="248">
        <v>3023257.0002796343</v>
      </c>
      <c r="BH84" s="253">
        <v>0</v>
      </c>
      <c r="BI84" s="253">
        <v>0</v>
      </c>
      <c r="BJ84" s="248">
        <v>520.79359999999997</v>
      </c>
      <c r="BK84" s="248">
        <v>735.904</v>
      </c>
      <c r="BL84" s="252">
        <v>1668.4525528556285</v>
      </c>
      <c r="BM84" s="252">
        <v>1211.6851160732308</v>
      </c>
      <c r="BN84" s="248">
        <v>1760603.3350896277</v>
      </c>
      <c r="BO84" s="253">
        <v>0</v>
      </c>
      <c r="BP84" s="253">
        <v>0</v>
      </c>
      <c r="BQ84" s="248">
        <v>554.75840000000005</v>
      </c>
      <c r="BR84" s="248">
        <v>792.51200000000006</v>
      </c>
      <c r="BS84" s="252">
        <v>52.69071668175129</v>
      </c>
      <c r="BT84" s="252">
        <v>117.13669937237565</v>
      </c>
      <c r="BU84" s="248">
        <v>122062.85757422184</v>
      </c>
      <c r="BV84" s="253">
        <v>0</v>
      </c>
      <c r="BW84" s="253">
        <v>0</v>
      </c>
      <c r="BX84" s="248">
        <v>724.58240000000001</v>
      </c>
      <c r="BY84" s="248">
        <v>1007.6224000000001</v>
      </c>
      <c r="BZ84" s="252">
        <v>6.9999999999999973</v>
      </c>
      <c r="CA84" s="252">
        <v>4.0048382173382207</v>
      </c>
      <c r="CB84" s="248">
        <v>9107.4414961660586</v>
      </c>
      <c r="CC84" s="253">
        <v>0</v>
      </c>
      <c r="CD84" s="253">
        <v>0</v>
      </c>
      <c r="CE84" s="248">
        <v>40901664.59197779</v>
      </c>
      <c r="CF84" s="253">
        <v>0.11373929955198084</v>
      </c>
      <c r="CG84" s="248">
        <v>0</v>
      </c>
      <c r="CH84" s="249">
        <v>185.7970375467149</v>
      </c>
      <c r="CI84" s="248">
        <v>0</v>
      </c>
      <c r="CJ84" s="250">
        <v>0</v>
      </c>
      <c r="CK84" s="250">
        <v>0</v>
      </c>
      <c r="CL84" s="247" t="s">
        <v>466</v>
      </c>
      <c r="CM84" s="248">
        <v>639.67040000000009</v>
      </c>
      <c r="CN84" s="249">
        <v>12888.139124472245</v>
      </c>
      <c r="CO84" s="248">
        <v>8244161.1090068119</v>
      </c>
      <c r="CP84" s="250">
        <v>0</v>
      </c>
      <c r="CQ84" s="247" t="s">
        <v>467</v>
      </c>
      <c r="CR84" s="248">
        <v>1732.2048</v>
      </c>
      <c r="CS84" s="249">
        <v>1711.1151291473063</v>
      </c>
      <c r="CT84" s="248">
        <v>2964001.840061584</v>
      </c>
      <c r="CU84" s="250">
        <v>0</v>
      </c>
      <c r="CV84" s="250">
        <v>3.116764600679691E-2</v>
      </c>
      <c r="CW84" s="248">
        <v>2000</v>
      </c>
      <c r="CX84" s="248">
        <v>2000</v>
      </c>
      <c r="CY84" s="251">
        <v>861.0799949828056</v>
      </c>
      <c r="CZ84" s="251">
        <v>285.611289863183</v>
      </c>
      <c r="DA84" s="248">
        <v>2293382.569691977</v>
      </c>
      <c r="DB84" s="254">
        <v>6.3774354829717241E-3</v>
      </c>
      <c r="DC84" s="254">
        <v>0</v>
      </c>
      <c r="DD84" s="254">
        <v>0</v>
      </c>
      <c r="DE84" s="248">
        <v>13501545.518760372</v>
      </c>
      <c r="DF84" s="248">
        <v>2475.12</v>
      </c>
      <c r="DG84" s="250">
        <v>0.25673708916766269</v>
      </c>
      <c r="DH84" s="252">
        <v>8433.1715364348001</v>
      </c>
      <c r="DI84" s="248">
        <v>20873111.533260502</v>
      </c>
      <c r="DJ84" s="254">
        <v>0.5</v>
      </c>
      <c r="DK84" s="250">
        <v>0.64527133999999997</v>
      </c>
      <c r="DL84" s="250">
        <v>0.64527133999999997</v>
      </c>
      <c r="DM84" s="250">
        <v>0.64527133999999997</v>
      </c>
      <c r="DN84" s="250">
        <v>0.63585522999999999</v>
      </c>
      <c r="DO84" s="250">
        <v>0.58045405000000005</v>
      </c>
      <c r="DP84" s="248">
        <v>3817.26</v>
      </c>
      <c r="DQ84" s="250">
        <v>0.17493506614064502</v>
      </c>
      <c r="DR84" s="250">
        <v>0.17677766379318272</v>
      </c>
      <c r="DS84" s="250">
        <v>0.17725244398003592</v>
      </c>
      <c r="DT84" s="250">
        <v>0.17231456233105533</v>
      </c>
      <c r="DU84" s="250">
        <v>0.18900795425837949</v>
      </c>
      <c r="DV84" s="252">
        <v>4115.3944169173574</v>
      </c>
      <c r="DW84" s="248">
        <v>15709530.491921952</v>
      </c>
      <c r="DX84" s="254">
        <v>0.5</v>
      </c>
      <c r="DY84" s="248">
        <v>36582642.025182456</v>
      </c>
      <c r="DZ84" s="250">
        <v>0.10172896680887657</v>
      </c>
      <c r="EA84" s="248">
        <v>175000</v>
      </c>
      <c r="EB84" s="248">
        <v>175000</v>
      </c>
      <c r="EC84" s="248">
        <v>15575000</v>
      </c>
      <c r="ED84" s="253">
        <v>4.3310941209702039E-2</v>
      </c>
      <c r="EE84" s="253">
        <v>0</v>
      </c>
      <c r="EF84" s="253">
        <v>0</v>
      </c>
      <c r="EG84" s="248">
        <v>0</v>
      </c>
      <c r="EH84" s="248">
        <v>0</v>
      </c>
      <c r="EI84" s="248">
        <v>0</v>
      </c>
      <c r="EJ84" s="248">
        <v>0</v>
      </c>
      <c r="EK84" s="248">
        <v>0</v>
      </c>
      <c r="EL84" s="254">
        <v>0</v>
      </c>
      <c r="EM84" s="254">
        <v>0</v>
      </c>
      <c r="EN84" s="254">
        <v>0</v>
      </c>
      <c r="EO84" s="247">
        <v>2</v>
      </c>
      <c r="EP84" s="247">
        <v>3</v>
      </c>
      <c r="EQ84" s="247">
        <v>2</v>
      </c>
      <c r="ER84" s="247">
        <v>2</v>
      </c>
      <c r="ES84" s="247">
        <v>21.4</v>
      </c>
      <c r="ET84" s="247">
        <v>120</v>
      </c>
      <c r="EU84" s="247">
        <v>69.2</v>
      </c>
      <c r="EV84" s="247">
        <v>62.5</v>
      </c>
      <c r="EW84" s="247" t="s">
        <v>477</v>
      </c>
      <c r="EX84" s="247" t="s">
        <v>477</v>
      </c>
      <c r="EY84" s="247" t="s">
        <v>477</v>
      </c>
      <c r="EZ84" s="247" t="s">
        <v>477</v>
      </c>
      <c r="FA84" s="247" t="s">
        <v>479</v>
      </c>
      <c r="FB84" s="247" t="s">
        <v>479</v>
      </c>
      <c r="FC84" s="247" t="s">
        <v>479</v>
      </c>
      <c r="FD84" s="247" t="s">
        <v>479</v>
      </c>
      <c r="FE84" s="248">
        <v>0</v>
      </c>
      <c r="FF84" s="253">
        <v>0</v>
      </c>
      <c r="FG84" s="248">
        <v>128618.16</v>
      </c>
      <c r="FH84" s="253">
        <v>3.5766122415794866E-4</v>
      </c>
      <c r="FI84" s="254">
        <v>0</v>
      </c>
      <c r="FJ84" s="248">
        <v>5228090.573142169</v>
      </c>
      <c r="FK84" s="253">
        <v>1.4538267958417844E-2</v>
      </c>
      <c r="FL84" s="254">
        <v>0</v>
      </c>
      <c r="FM84" s="248">
        <v>3341270.0290088542</v>
      </c>
      <c r="FN84" s="253">
        <v>9.2913996656270887E-3</v>
      </c>
      <c r="FO84" s="254">
        <v>0</v>
      </c>
      <c r="FP84" s="247" t="s">
        <v>489</v>
      </c>
      <c r="FQ84" s="248">
        <v>0</v>
      </c>
      <c r="FR84" s="253">
        <v>0</v>
      </c>
      <c r="FS84" s="254">
        <v>0</v>
      </c>
      <c r="FT84" s="254">
        <v>0</v>
      </c>
      <c r="FU84" s="247" t="s">
        <v>490</v>
      </c>
      <c r="FV84" s="248">
        <v>0</v>
      </c>
      <c r="FW84" s="253">
        <v>0</v>
      </c>
      <c r="FX84" s="254">
        <v>0</v>
      </c>
      <c r="FY84" s="247" t="s">
        <v>491</v>
      </c>
      <c r="FZ84" s="248">
        <v>0</v>
      </c>
      <c r="GA84" s="253">
        <v>0</v>
      </c>
      <c r="GB84" s="254">
        <v>0</v>
      </c>
      <c r="GC84" s="247" t="s">
        <v>492</v>
      </c>
      <c r="GD84" s="248">
        <v>0</v>
      </c>
      <c r="GE84" s="253">
        <v>0</v>
      </c>
      <c r="GF84" s="254">
        <v>0</v>
      </c>
      <c r="GG84" s="247" t="s">
        <v>493</v>
      </c>
      <c r="GH84" s="248">
        <v>0</v>
      </c>
      <c r="GI84" s="253">
        <v>0</v>
      </c>
      <c r="GJ84" s="254">
        <v>0</v>
      </c>
      <c r="GK84" s="247" t="s">
        <v>494</v>
      </c>
      <c r="GL84" s="248">
        <v>0</v>
      </c>
      <c r="GM84" s="253">
        <v>0</v>
      </c>
      <c r="GN84" s="254">
        <v>0</v>
      </c>
      <c r="GO84" s="247" t="s">
        <v>495</v>
      </c>
      <c r="GP84" s="248">
        <v>0</v>
      </c>
      <c r="GQ84" s="253">
        <v>0</v>
      </c>
      <c r="GR84" s="254">
        <v>0</v>
      </c>
      <c r="GS84" s="248">
        <v>359608901.69967169</v>
      </c>
      <c r="GT84" s="253">
        <v>1</v>
      </c>
      <c r="GU84" s="248">
        <v>0</v>
      </c>
      <c r="GV84" s="253">
        <v>0</v>
      </c>
      <c r="GW84" s="253">
        <v>0</v>
      </c>
      <c r="GX84" s="248">
        <v>359608901.69967169</v>
      </c>
      <c r="GY84" s="253">
        <v>1</v>
      </c>
      <c r="GZ84" s="253">
        <v>1.8495000000000001E-2</v>
      </c>
      <c r="HA84" s="248">
        <v>14555311.76789636</v>
      </c>
      <c r="HB84" s="247" t="s">
        <v>488</v>
      </c>
      <c r="HC84" s="247" t="s">
        <v>464</v>
      </c>
      <c r="HD84" s="254">
        <v>0</v>
      </c>
      <c r="HE84" s="254">
        <v>0</v>
      </c>
      <c r="HF84" s="248">
        <v>0</v>
      </c>
      <c r="HG84" s="248">
        <v>14555311.76789636</v>
      </c>
      <c r="HH84" s="253">
        <v>3.8644345028947182E-2</v>
      </c>
      <c r="HI84" s="253">
        <v>0</v>
      </c>
      <c r="HJ84" s="248">
        <v>374164213.46756804</v>
      </c>
      <c r="HK84" s="248">
        <v>28065323.844655223</v>
      </c>
      <c r="HL84" s="254">
        <v>0</v>
      </c>
      <c r="HM84" s="248">
        <v>0</v>
      </c>
      <c r="HN84" s="248">
        <v>1189947</v>
      </c>
      <c r="HO84" s="248">
        <v>1293749</v>
      </c>
      <c r="HP84" s="248">
        <v>0</v>
      </c>
      <c r="HQ84" s="248">
        <v>376647909.46756804</v>
      </c>
      <c r="HR84" s="253">
        <v>0.67948838209146889</v>
      </c>
      <c r="HS84" s="253">
        <v>0.93250172994209501</v>
      </c>
      <c r="HT84" s="247" t="s">
        <v>498</v>
      </c>
      <c r="HU84" s="255">
        <v>1.3467301938953009</v>
      </c>
      <c r="HV84" s="14">
        <v>4366732.9003999988</v>
      </c>
      <c r="HW84" s="14">
        <v>372281176.56716806</v>
      </c>
    </row>
    <row r="85" spans="1:231" x14ac:dyDescent="0.4">
      <c r="A85" s="18">
        <v>926</v>
      </c>
      <c r="B85" s="19" t="s">
        <v>368</v>
      </c>
      <c r="C85" s="19">
        <v>10004657</v>
      </c>
      <c r="D85" s="20">
        <v>4265</v>
      </c>
      <c r="E85" s="20">
        <v>5321</v>
      </c>
      <c r="F85" s="20">
        <v>5831</v>
      </c>
      <c r="G85" s="20">
        <v>5525</v>
      </c>
      <c r="H85" s="155"/>
      <c r="I85" s="247" t="s">
        <v>464</v>
      </c>
      <c r="J85" s="247">
        <v>0</v>
      </c>
      <c r="K85" s="248">
        <v>3217</v>
      </c>
      <c r="L85" s="249">
        <v>64047.5</v>
      </c>
      <c r="M85" s="248">
        <v>206040807.5</v>
      </c>
      <c r="N85" s="250">
        <v>0.3653290670872138</v>
      </c>
      <c r="O85" s="250">
        <v>2.0081317998134909E-2</v>
      </c>
      <c r="P85" s="248">
        <v>4536</v>
      </c>
      <c r="Q85" s="249">
        <v>26923</v>
      </c>
      <c r="R85" s="248">
        <v>122122728</v>
      </c>
      <c r="S85" s="250">
        <v>0.21653468956816024</v>
      </c>
      <c r="T85" s="250">
        <v>1.4241975308641977E-2</v>
      </c>
      <c r="U85" s="251">
        <v>5112</v>
      </c>
      <c r="V85" s="251">
        <v>16707</v>
      </c>
      <c r="W85" s="251">
        <v>85406184</v>
      </c>
      <c r="X85" s="250">
        <v>0.15143292196716385</v>
      </c>
      <c r="Y85" s="250">
        <v>1.2637245696400626E-2</v>
      </c>
      <c r="Z85" s="248">
        <v>413569719.5</v>
      </c>
      <c r="AA85" s="248">
        <v>470</v>
      </c>
      <c r="AB85" s="248">
        <v>470</v>
      </c>
      <c r="AC85" s="252">
        <v>13941.193171610686</v>
      </c>
      <c r="AD85" s="252">
        <v>8838.9999999999964</v>
      </c>
      <c r="AE85" s="248">
        <v>10706690.790657021</v>
      </c>
      <c r="AF85" s="253">
        <v>0</v>
      </c>
      <c r="AG85" s="253">
        <v>0</v>
      </c>
      <c r="AH85" s="248">
        <v>590</v>
      </c>
      <c r="AI85" s="248">
        <v>865</v>
      </c>
      <c r="AJ85" s="252">
        <v>14778.211101484423</v>
      </c>
      <c r="AK85" s="252">
        <v>10792</v>
      </c>
      <c r="AL85" s="248">
        <v>18054224.549875811</v>
      </c>
      <c r="AM85" s="253">
        <v>0</v>
      </c>
      <c r="AN85" s="253">
        <v>0</v>
      </c>
      <c r="AO85" s="248">
        <v>220</v>
      </c>
      <c r="AP85" s="248">
        <v>320</v>
      </c>
      <c r="AQ85" s="252">
        <v>5778.3613433554101</v>
      </c>
      <c r="AR85" s="252">
        <v>4020.5376145341493</v>
      </c>
      <c r="AS85" s="248">
        <v>2557811.5321891177</v>
      </c>
      <c r="AT85" s="253">
        <v>0.96445454545454545</v>
      </c>
      <c r="AU85" s="253">
        <v>0.96144062500000005</v>
      </c>
      <c r="AV85" s="248">
        <v>270</v>
      </c>
      <c r="AW85" s="248">
        <v>425</v>
      </c>
      <c r="AX85" s="252">
        <v>4676.1961120910973</v>
      </c>
      <c r="AY85" s="252">
        <v>3056.8774422509787</v>
      </c>
      <c r="AZ85" s="248">
        <v>2561745.8632212626</v>
      </c>
      <c r="BA85" s="253">
        <v>0.94302222222222221</v>
      </c>
      <c r="BB85" s="253">
        <v>0.97353176470588232</v>
      </c>
      <c r="BC85" s="248">
        <v>420</v>
      </c>
      <c r="BD85" s="248">
        <v>595</v>
      </c>
      <c r="BE85" s="252">
        <v>3735.6605783518326</v>
      </c>
      <c r="BF85" s="252">
        <v>2652.5044661650572</v>
      </c>
      <c r="BG85" s="248">
        <v>3147217.6002759784</v>
      </c>
      <c r="BH85" s="253">
        <v>0.66032809523809533</v>
      </c>
      <c r="BI85" s="253">
        <v>0.71163478991596629</v>
      </c>
      <c r="BJ85" s="248">
        <v>460</v>
      </c>
      <c r="BK85" s="248">
        <v>650</v>
      </c>
      <c r="BL85" s="252">
        <v>2761.4865930122592</v>
      </c>
      <c r="BM85" s="252">
        <v>1810.6202691319791</v>
      </c>
      <c r="BN85" s="248">
        <v>2447187.0077214255</v>
      </c>
      <c r="BO85" s="253">
        <v>0.60290826086956528</v>
      </c>
      <c r="BP85" s="253">
        <v>0.65141953846153844</v>
      </c>
      <c r="BQ85" s="248">
        <v>490</v>
      </c>
      <c r="BR85" s="248">
        <v>700</v>
      </c>
      <c r="BS85" s="252">
        <v>3190.8857006933194</v>
      </c>
      <c r="BT85" s="252">
        <v>2067.6408358173039</v>
      </c>
      <c r="BU85" s="248">
        <v>3010882.578411839</v>
      </c>
      <c r="BV85" s="253">
        <v>0.56599551020408168</v>
      </c>
      <c r="BW85" s="253">
        <v>0.60488957142857136</v>
      </c>
      <c r="BX85" s="248">
        <v>640</v>
      </c>
      <c r="BY85" s="248">
        <v>890</v>
      </c>
      <c r="BZ85" s="252">
        <v>1129.2828832669479</v>
      </c>
      <c r="CA85" s="252">
        <v>829.3556670320603</v>
      </c>
      <c r="CB85" s="248">
        <v>1460867.5889493804</v>
      </c>
      <c r="CC85" s="253">
        <v>0.43334031250000005</v>
      </c>
      <c r="CD85" s="253">
        <v>0.47575584269662918</v>
      </c>
      <c r="CE85" s="248">
        <v>43946627.511301838</v>
      </c>
      <c r="CF85" s="253">
        <v>7.7921362399694466E-2</v>
      </c>
      <c r="CG85" s="248">
        <v>0</v>
      </c>
      <c r="CH85" s="249">
        <v>506.61769911354401</v>
      </c>
      <c r="CI85" s="248">
        <v>0</v>
      </c>
      <c r="CJ85" s="250">
        <v>0</v>
      </c>
      <c r="CK85" s="250">
        <v>0</v>
      </c>
      <c r="CL85" s="247" t="s">
        <v>466</v>
      </c>
      <c r="CM85" s="248">
        <v>565</v>
      </c>
      <c r="CN85" s="249">
        <v>4614.9027895115978</v>
      </c>
      <c r="CO85" s="248">
        <v>2607420.0760740526</v>
      </c>
      <c r="CP85" s="250">
        <v>0</v>
      </c>
      <c r="CQ85" s="247" t="s">
        <v>467</v>
      </c>
      <c r="CR85" s="248">
        <v>1530</v>
      </c>
      <c r="CS85" s="249">
        <v>559.52358286581875</v>
      </c>
      <c r="CT85" s="248">
        <v>856071.08178470272</v>
      </c>
      <c r="CU85" s="250">
        <v>0</v>
      </c>
      <c r="CV85" s="250">
        <v>6.1410844236055185E-3</v>
      </c>
      <c r="CW85" s="248">
        <v>925</v>
      </c>
      <c r="CX85" s="248">
        <v>1330</v>
      </c>
      <c r="CY85" s="251">
        <v>545.03809651426241</v>
      </c>
      <c r="CZ85" s="251">
        <v>43.040604133545187</v>
      </c>
      <c r="DA85" s="248">
        <v>561404.24277330784</v>
      </c>
      <c r="DB85" s="254">
        <v>9.9542071670038579E-4</v>
      </c>
      <c r="DC85" s="254">
        <v>0</v>
      </c>
      <c r="DD85" s="254">
        <v>0</v>
      </c>
      <c r="DE85" s="248">
        <v>4024895.4006320634</v>
      </c>
      <c r="DF85" s="248">
        <v>1130</v>
      </c>
      <c r="DG85" s="250">
        <v>0.27078936775042961</v>
      </c>
      <c r="DH85" s="252">
        <v>17343.382030995639</v>
      </c>
      <c r="DI85" s="248">
        <v>19598021.695025072</v>
      </c>
      <c r="DJ85" s="254">
        <v>0.45319999999999999</v>
      </c>
      <c r="DK85" s="250">
        <v>0.64527133999999997</v>
      </c>
      <c r="DL85" s="250">
        <v>0.64527133999999997</v>
      </c>
      <c r="DM85" s="250">
        <v>0.64527133999999997</v>
      </c>
      <c r="DN85" s="250">
        <v>0.63585522999999999</v>
      </c>
      <c r="DO85" s="250">
        <v>0.58045405000000005</v>
      </c>
      <c r="DP85" s="248">
        <v>1710</v>
      </c>
      <c r="DQ85" s="250">
        <v>0.25403221604094905</v>
      </c>
      <c r="DR85" s="250">
        <v>0.25406466985315579</v>
      </c>
      <c r="DS85" s="250">
        <v>0.25431465001859282</v>
      </c>
      <c r="DT85" s="250">
        <v>0.24778093815616686</v>
      </c>
      <c r="DU85" s="250">
        <v>0.24247591892341841</v>
      </c>
      <c r="DV85" s="252">
        <v>10938.908097963105</v>
      </c>
      <c r="DW85" s="248">
        <v>18705532.847516909</v>
      </c>
      <c r="DX85" s="254">
        <v>0.45319999999999999</v>
      </c>
      <c r="DY85" s="248">
        <v>38303554.542541981</v>
      </c>
      <c r="DZ85" s="250">
        <v>6.7915681446507004E-2</v>
      </c>
      <c r="EA85" s="248">
        <v>121300</v>
      </c>
      <c r="EB85" s="248">
        <v>121300</v>
      </c>
      <c r="EC85" s="248">
        <v>48641300</v>
      </c>
      <c r="ED85" s="253">
        <v>8.6245443155280266E-2</v>
      </c>
      <c r="EE85" s="253">
        <v>6.279688375927453E-2</v>
      </c>
      <c r="EF85" s="253">
        <v>6.279688375927453E-2</v>
      </c>
      <c r="EG85" s="248">
        <v>55000</v>
      </c>
      <c r="EH85" s="248">
        <v>80000</v>
      </c>
      <c r="EI85" s="248">
        <v>80000</v>
      </c>
      <c r="EJ85" s="248">
        <v>80000</v>
      </c>
      <c r="EK85" s="248">
        <v>5201192.6424121037</v>
      </c>
      <c r="EL85" s="254">
        <v>9.2221869970748119E-3</v>
      </c>
      <c r="EM85" s="254">
        <v>0</v>
      </c>
      <c r="EN85" s="254">
        <v>0</v>
      </c>
      <c r="EO85" s="247">
        <v>2</v>
      </c>
      <c r="EP85" s="247">
        <v>3</v>
      </c>
      <c r="EQ85" s="247">
        <v>2</v>
      </c>
      <c r="ER85" s="247">
        <v>2</v>
      </c>
      <c r="ES85" s="247">
        <v>21.4</v>
      </c>
      <c r="ET85" s="247">
        <v>120</v>
      </c>
      <c r="EU85" s="247">
        <v>69.2</v>
      </c>
      <c r="EV85" s="247">
        <v>62.5</v>
      </c>
      <c r="EW85" s="247" t="s">
        <v>477</v>
      </c>
      <c r="EX85" s="247" t="s">
        <v>477</v>
      </c>
      <c r="EY85" s="247" t="s">
        <v>477</v>
      </c>
      <c r="EZ85" s="247" t="s">
        <v>477</v>
      </c>
      <c r="FA85" s="247" t="s">
        <v>479</v>
      </c>
      <c r="FB85" s="247" t="s">
        <v>479</v>
      </c>
      <c r="FC85" s="247" t="s">
        <v>479</v>
      </c>
      <c r="FD85" s="247" t="s">
        <v>479</v>
      </c>
      <c r="FE85" s="248">
        <v>0</v>
      </c>
      <c r="FF85" s="253">
        <v>0</v>
      </c>
      <c r="FG85" s="248">
        <v>264384</v>
      </c>
      <c r="FH85" s="253">
        <v>4.6877684690100008E-4</v>
      </c>
      <c r="FI85" s="254">
        <v>0</v>
      </c>
      <c r="FJ85" s="248">
        <v>4722237.5000000047</v>
      </c>
      <c r="FK85" s="253">
        <v>8.3729560244480139E-3</v>
      </c>
      <c r="FL85" s="254">
        <v>0</v>
      </c>
      <c r="FM85" s="248">
        <v>180883.027604</v>
      </c>
      <c r="FN85" s="253">
        <v>3.2072203816460029E-4</v>
      </c>
      <c r="FO85" s="254">
        <v>0</v>
      </c>
      <c r="FP85" s="247" t="s">
        <v>489</v>
      </c>
      <c r="FQ85" s="248">
        <v>169820</v>
      </c>
      <c r="FR85" s="253">
        <v>3.0110628533015554E-4</v>
      </c>
      <c r="FS85" s="254">
        <v>6.279688375927453E-2</v>
      </c>
      <c r="FT85" s="254">
        <v>6.279688375927453E-2</v>
      </c>
      <c r="FU85" s="247" t="s">
        <v>490</v>
      </c>
      <c r="FV85" s="248">
        <v>0</v>
      </c>
      <c r="FW85" s="253">
        <v>0</v>
      </c>
      <c r="FX85" s="254">
        <v>0</v>
      </c>
      <c r="FY85" s="247" t="s">
        <v>496</v>
      </c>
      <c r="FZ85" s="248">
        <v>7500</v>
      </c>
      <c r="GA85" s="253">
        <v>1.3298181250595728E-5</v>
      </c>
      <c r="GB85" s="254">
        <v>0</v>
      </c>
      <c r="GC85" s="247" t="s">
        <v>561</v>
      </c>
      <c r="GD85" s="248">
        <v>23227</v>
      </c>
      <c r="GE85" s="253">
        <v>4.1183580787678261E-5</v>
      </c>
      <c r="GF85" s="254">
        <v>0</v>
      </c>
      <c r="GG85" s="247" t="s">
        <v>493</v>
      </c>
      <c r="GH85" s="248">
        <v>0</v>
      </c>
      <c r="GI85" s="253">
        <v>0</v>
      </c>
      <c r="GJ85" s="254">
        <v>0</v>
      </c>
      <c r="GK85" s="247" t="s">
        <v>494</v>
      </c>
      <c r="GL85" s="248">
        <v>0</v>
      </c>
      <c r="GM85" s="253">
        <v>0</v>
      </c>
      <c r="GN85" s="254">
        <v>0</v>
      </c>
      <c r="GO85" s="247" t="s">
        <v>495</v>
      </c>
      <c r="GP85" s="248">
        <v>0</v>
      </c>
      <c r="GQ85" s="253">
        <v>0</v>
      </c>
      <c r="GR85" s="254">
        <v>0</v>
      </c>
      <c r="GS85" s="248">
        <v>559055341.12449193</v>
      </c>
      <c r="GT85" s="253">
        <v>0.99125590071828229</v>
      </c>
      <c r="GU85" s="248">
        <v>4931557.4345887033</v>
      </c>
      <c r="GV85" s="253">
        <v>8.7440992817177949E-3</v>
      </c>
      <c r="GW85" s="253">
        <v>0</v>
      </c>
      <c r="GX85" s="248">
        <v>563986898.5590806</v>
      </c>
      <c r="GY85" s="253">
        <v>1</v>
      </c>
      <c r="GZ85" s="253">
        <v>5.0000000000000001E-3</v>
      </c>
      <c r="HA85" s="248">
        <v>903459.89476748533</v>
      </c>
      <c r="HB85" s="247" t="s">
        <v>488</v>
      </c>
      <c r="HC85" s="247" t="s">
        <v>477</v>
      </c>
      <c r="HD85" s="254">
        <v>2.8195671679302373E-2</v>
      </c>
      <c r="HE85" s="254">
        <v>1</v>
      </c>
      <c r="HF85" s="248">
        <v>-5295751.453848077</v>
      </c>
      <c r="HG85" s="248">
        <v>-4392291.5590805905</v>
      </c>
      <c r="HH85" s="253">
        <v>-7.8420529392467277E-3</v>
      </c>
      <c r="HI85" s="253">
        <v>0</v>
      </c>
      <c r="HJ85" s="248">
        <v>559594607</v>
      </c>
      <c r="HK85" s="248">
        <v>38415424.672693655</v>
      </c>
      <c r="HL85" s="254">
        <v>0</v>
      </c>
      <c r="HM85" s="248">
        <v>4750000</v>
      </c>
      <c r="HN85" s="248">
        <v>500000</v>
      </c>
      <c r="HO85" s="248">
        <v>0</v>
      </c>
      <c r="HP85" s="248">
        <v>0</v>
      </c>
      <c r="HQ85" s="248">
        <v>560094607</v>
      </c>
      <c r="HR85" s="253">
        <v>0.73329667862253789</v>
      </c>
      <c r="HS85" s="253">
        <v>0.88627022760904528</v>
      </c>
      <c r="HT85" s="247" t="s">
        <v>498</v>
      </c>
      <c r="HU85" s="255">
        <v>1.2301651942904377</v>
      </c>
      <c r="HV85" s="14">
        <v>4687670.9599999972</v>
      </c>
      <c r="HW85" s="14">
        <v>555406936.03999996</v>
      </c>
    </row>
    <row r="86" spans="1:231" x14ac:dyDescent="0.4">
      <c r="A86" s="18">
        <v>812</v>
      </c>
      <c r="B86" s="19" t="s">
        <v>369</v>
      </c>
      <c r="C86" s="19">
        <v>10004684</v>
      </c>
      <c r="D86" s="20">
        <v>4265</v>
      </c>
      <c r="E86" s="20">
        <v>5321</v>
      </c>
      <c r="F86" s="20">
        <v>5831</v>
      </c>
      <c r="G86" s="20">
        <v>5525</v>
      </c>
      <c r="H86" s="155"/>
      <c r="I86" s="247" t="s">
        <v>464</v>
      </c>
      <c r="J86" s="247">
        <v>0</v>
      </c>
      <c r="K86" s="248">
        <v>3470</v>
      </c>
      <c r="L86" s="249">
        <v>13451</v>
      </c>
      <c r="M86" s="248">
        <v>46674970</v>
      </c>
      <c r="N86" s="250">
        <v>0.39162549269879843</v>
      </c>
      <c r="O86" s="250">
        <v>0.05</v>
      </c>
      <c r="P86" s="248">
        <v>4536</v>
      </c>
      <c r="Q86" s="249">
        <v>5635</v>
      </c>
      <c r="R86" s="248">
        <v>25560360</v>
      </c>
      <c r="S86" s="250">
        <v>0.21446373888528819</v>
      </c>
      <c r="T86" s="250">
        <v>0.05</v>
      </c>
      <c r="U86" s="251">
        <v>5306</v>
      </c>
      <c r="V86" s="251">
        <v>3347</v>
      </c>
      <c r="W86" s="251">
        <v>17759182</v>
      </c>
      <c r="X86" s="250">
        <v>0.14900809578833435</v>
      </c>
      <c r="Y86" s="250">
        <v>0.05</v>
      </c>
      <c r="Z86" s="248">
        <v>89994512</v>
      </c>
      <c r="AA86" s="248">
        <v>0</v>
      </c>
      <c r="AB86" s="248">
        <v>0</v>
      </c>
      <c r="AC86" s="252">
        <v>4188.0000000000009</v>
      </c>
      <c r="AD86" s="252">
        <v>2534.0000000000005</v>
      </c>
      <c r="AE86" s="248">
        <v>0</v>
      </c>
      <c r="AF86" s="253">
        <v>0</v>
      </c>
      <c r="AG86" s="253">
        <v>0</v>
      </c>
      <c r="AH86" s="248">
        <v>590</v>
      </c>
      <c r="AI86" s="248">
        <v>865</v>
      </c>
      <c r="AJ86" s="252">
        <v>4477</v>
      </c>
      <c r="AK86" s="252">
        <v>3154.0000000000009</v>
      </c>
      <c r="AL86" s="248">
        <v>5369640.0000000009</v>
      </c>
      <c r="AM86" s="253">
        <v>0.5</v>
      </c>
      <c r="AN86" s="253">
        <v>0.5</v>
      </c>
      <c r="AO86" s="248">
        <v>220</v>
      </c>
      <c r="AP86" s="248">
        <v>320</v>
      </c>
      <c r="AQ86" s="252">
        <v>1268.2058232241134</v>
      </c>
      <c r="AR86" s="252">
        <v>775.31864096457969</v>
      </c>
      <c r="AS86" s="248">
        <v>527107.24621797039</v>
      </c>
      <c r="AT86" s="253">
        <v>0.5</v>
      </c>
      <c r="AU86" s="253">
        <v>0.5</v>
      </c>
      <c r="AV86" s="248">
        <v>270</v>
      </c>
      <c r="AW86" s="248">
        <v>425</v>
      </c>
      <c r="AX86" s="252">
        <v>1345.9257882041161</v>
      </c>
      <c r="AY86" s="252">
        <v>811.19457803200135</v>
      </c>
      <c r="AZ86" s="248">
        <v>708157.65847871196</v>
      </c>
      <c r="BA86" s="253">
        <v>0.5</v>
      </c>
      <c r="BB86" s="253">
        <v>0.5</v>
      </c>
      <c r="BC86" s="248">
        <v>420</v>
      </c>
      <c r="BD86" s="248">
        <v>595</v>
      </c>
      <c r="BE86" s="252">
        <v>435.77485900470884</v>
      </c>
      <c r="BF86" s="252">
        <v>286.53981471790502</v>
      </c>
      <c r="BG86" s="248">
        <v>353516.63053913123</v>
      </c>
      <c r="BH86" s="253">
        <v>0.5</v>
      </c>
      <c r="BI86" s="253">
        <v>0.5</v>
      </c>
      <c r="BJ86" s="248">
        <v>460</v>
      </c>
      <c r="BK86" s="248">
        <v>650</v>
      </c>
      <c r="BL86" s="252">
        <v>642.70458868502635</v>
      </c>
      <c r="BM86" s="252">
        <v>461.71802640075254</v>
      </c>
      <c r="BN86" s="248">
        <v>595760.82795560127</v>
      </c>
      <c r="BO86" s="253">
        <v>0.5</v>
      </c>
      <c r="BP86" s="253">
        <v>0.5</v>
      </c>
      <c r="BQ86" s="248">
        <v>490</v>
      </c>
      <c r="BR86" s="248">
        <v>700</v>
      </c>
      <c r="BS86" s="252">
        <v>1929.0715808188595</v>
      </c>
      <c r="BT86" s="252">
        <v>1258.4862073176332</v>
      </c>
      <c r="BU86" s="248">
        <v>1826185.4197235843</v>
      </c>
      <c r="BV86" s="253">
        <v>0.5</v>
      </c>
      <c r="BW86" s="253">
        <v>0.5</v>
      </c>
      <c r="BX86" s="248">
        <v>640</v>
      </c>
      <c r="BY86" s="248">
        <v>890</v>
      </c>
      <c r="BZ86" s="252">
        <v>3089.8029237459314</v>
      </c>
      <c r="CA86" s="252">
        <v>1843.7346951499237</v>
      </c>
      <c r="CB86" s="248">
        <v>3618397.749880828</v>
      </c>
      <c r="CC86" s="253">
        <v>0.5</v>
      </c>
      <c r="CD86" s="253">
        <v>0.5</v>
      </c>
      <c r="CE86" s="248">
        <v>12998765.532795828</v>
      </c>
      <c r="CF86" s="253">
        <v>0.10906590740727472</v>
      </c>
      <c r="CG86" s="248">
        <v>0</v>
      </c>
      <c r="CH86" s="249">
        <v>236.04723125818305</v>
      </c>
      <c r="CI86" s="248">
        <v>0</v>
      </c>
      <c r="CJ86" s="250">
        <v>0</v>
      </c>
      <c r="CK86" s="250">
        <v>0</v>
      </c>
      <c r="CL86" s="247" t="s">
        <v>466</v>
      </c>
      <c r="CM86" s="248">
        <v>565</v>
      </c>
      <c r="CN86" s="249">
        <v>509.99363009404914</v>
      </c>
      <c r="CO86" s="248">
        <v>288146.40100313775</v>
      </c>
      <c r="CP86" s="250">
        <v>1</v>
      </c>
      <c r="CQ86" s="247" t="s">
        <v>467</v>
      </c>
      <c r="CR86" s="248">
        <v>1530</v>
      </c>
      <c r="CS86" s="249">
        <v>107.18686737306908</v>
      </c>
      <c r="CT86" s="248">
        <v>163995.90708079567</v>
      </c>
      <c r="CU86" s="250">
        <v>1</v>
      </c>
      <c r="CV86" s="250">
        <v>3.7936918689683644E-3</v>
      </c>
      <c r="CW86" s="248">
        <v>0</v>
      </c>
      <c r="CX86" s="248">
        <v>0</v>
      </c>
      <c r="CY86" s="251">
        <v>161.76273972602718</v>
      </c>
      <c r="CZ86" s="251">
        <v>15.188647540983629</v>
      </c>
      <c r="DA86" s="248">
        <v>0</v>
      </c>
      <c r="DB86" s="254">
        <v>0</v>
      </c>
      <c r="DC86" s="254">
        <v>0</v>
      </c>
      <c r="DD86" s="254">
        <v>0</v>
      </c>
      <c r="DE86" s="248">
        <v>452142.30808393343</v>
      </c>
      <c r="DF86" s="248">
        <v>1130</v>
      </c>
      <c r="DG86" s="250">
        <v>0.28280469754531062</v>
      </c>
      <c r="DH86" s="252">
        <v>3804.0059866819729</v>
      </c>
      <c r="DI86" s="248">
        <v>4298526.7649506293</v>
      </c>
      <c r="DJ86" s="254">
        <v>1</v>
      </c>
      <c r="DK86" s="250">
        <v>0.64527133999999997</v>
      </c>
      <c r="DL86" s="250">
        <v>0.64527133999999997</v>
      </c>
      <c r="DM86" s="250">
        <v>0.64527133999999997</v>
      </c>
      <c r="DN86" s="250">
        <v>0.63585522999999999</v>
      </c>
      <c r="DO86" s="250">
        <v>0.58045405000000005</v>
      </c>
      <c r="DP86" s="248">
        <v>1710</v>
      </c>
      <c r="DQ86" s="250">
        <v>0.2334136287042971</v>
      </c>
      <c r="DR86" s="250">
        <v>0.2322339490456729</v>
      </c>
      <c r="DS86" s="250">
        <v>0.23053391679580454</v>
      </c>
      <c r="DT86" s="250">
        <v>0.21698130693426876</v>
      </c>
      <c r="DU86" s="250">
        <v>0.2311552210648746</v>
      </c>
      <c r="DV86" s="252">
        <v>2057.5024956334814</v>
      </c>
      <c r="DW86" s="248">
        <v>3518329.2675332534</v>
      </c>
      <c r="DX86" s="254">
        <v>1</v>
      </c>
      <c r="DY86" s="248">
        <v>7816856.0324838832</v>
      </c>
      <c r="DZ86" s="250">
        <v>6.5587189345318819E-2</v>
      </c>
      <c r="EA86" s="248">
        <v>121300</v>
      </c>
      <c r="EB86" s="248">
        <v>121300</v>
      </c>
      <c r="EC86" s="248">
        <v>6914100</v>
      </c>
      <c r="ED86" s="253">
        <v>5.801263116117187E-2</v>
      </c>
      <c r="EE86" s="253">
        <v>0</v>
      </c>
      <c r="EF86" s="253">
        <v>0</v>
      </c>
      <c r="EG86" s="248">
        <v>29000</v>
      </c>
      <c r="EH86" s="248">
        <v>67000</v>
      </c>
      <c r="EI86" s="248">
        <v>0</v>
      </c>
      <c r="EJ86" s="248">
        <v>0</v>
      </c>
      <c r="EK86" s="248">
        <v>25399.198931909203</v>
      </c>
      <c r="EL86" s="254">
        <v>2.1311151985451166E-4</v>
      </c>
      <c r="EM86" s="254">
        <v>0</v>
      </c>
      <c r="EN86" s="254">
        <v>0</v>
      </c>
      <c r="EO86" s="247">
        <v>2</v>
      </c>
      <c r="EP86" s="247">
        <v>3</v>
      </c>
      <c r="EQ86" s="247">
        <v>2</v>
      </c>
      <c r="ER86" s="247">
        <v>2</v>
      </c>
      <c r="ES86" s="247">
        <v>21.4</v>
      </c>
      <c r="ET86" s="247">
        <v>120</v>
      </c>
      <c r="EU86" s="247">
        <v>69.2</v>
      </c>
      <c r="EV86" s="247">
        <v>62.5</v>
      </c>
      <c r="EW86" s="247" t="s">
        <v>464</v>
      </c>
      <c r="EX86" s="247" t="s">
        <v>464</v>
      </c>
      <c r="EY86" s="247" t="s">
        <v>464</v>
      </c>
      <c r="EZ86" s="247" t="s">
        <v>464</v>
      </c>
      <c r="FA86" s="247" t="s">
        <v>479</v>
      </c>
      <c r="FB86" s="247" t="s">
        <v>479</v>
      </c>
      <c r="FC86" s="247" t="s">
        <v>479</v>
      </c>
      <c r="FD86" s="247" t="s">
        <v>479</v>
      </c>
      <c r="FE86" s="248">
        <v>0</v>
      </c>
      <c r="FF86" s="253">
        <v>0</v>
      </c>
      <c r="FG86" s="248">
        <v>0</v>
      </c>
      <c r="FH86" s="253">
        <v>0</v>
      </c>
      <c r="FI86" s="254">
        <v>0</v>
      </c>
      <c r="FJ86" s="248">
        <v>686004.58</v>
      </c>
      <c r="FK86" s="253">
        <v>5.7559090372448505E-3</v>
      </c>
      <c r="FL86" s="254">
        <v>0</v>
      </c>
      <c r="FM86" s="248">
        <v>0</v>
      </c>
      <c r="FN86" s="253">
        <v>0</v>
      </c>
      <c r="FO86" s="254">
        <v>0</v>
      </c>
      <c r="FP86" s="247" t="s">
        <v>489</v>
      </c>
      <c r="FQ86" s="248">
        <v>0</v>
      </c>
      <c r="FR86" s="253">
        <v>0</v>
      </c>
      <c r="FS86" s="254">
        <v>0</v>
      </c>
      <c r="FT86" s="254">
        <v>0</v>
      </c>
      <c r="FU86" s="247" t="s">
        <v>490</v>
      </c>
      <c r="FV86" s="248">
        <v>0</v>
      </c>
      <c r="FW86" s="253">
        <v>0</v>
      </c>
      <c r="FX86" s="254">
        <v>0</v>
      </c>
      <c r="FY86" s="247" t="s">
        <v>491</v>
      </c>
      <c r="FZ86" s="248">
        <v>0</v>
      </c>
      <c r="GA86" s="253">
        <v>0</v>
      </c>
      <c r="GB86" s="254">
        <v>0</v>
      </c>
      <c r="GC86" s="247" t="s">
        <v>492</v>
      </c>
      <c r="GD86" s="248">
        <v>0</v>
      </c>
      <c r="GE86" s="253">
        <v>0</v>
      </c>
      <c r="GF86" s="254">
        <v>0</v>
      </c>
      <c r="GG86" s="247" t="s">
        <v>493</v>
      </c>
      <c r="GH86" s="248">
        <v>0</v>
      </c>
      <c r="GI86" s="253">
        <v>0</v>
      </c>
      <c r="GJ86" s="254">
        <v>0</v>
      </c>
      <c r="GK86" s="247" t="s">
        <v>494</v>
      </c>
      <c r="GL86" s="248">
        <v>0</v>
      </c>
      <c r="GM86" s="253">
        <v>0</v>
      </c>
      <c r="GN86" s="254">
        <v>0</v>
      </c>
      <c r="GO86" s="247" t="s">
        <v>495</v>
      </c>
      <c r="GP86" s="248">
        <v>0</v>
      </c>
      <c r="GQ86" s="253">
        <v>0</v>
      </c>
      <c r="GR86" s="254">
        <v>0</v>
      </c>
      <c r="GS86" s="248">
        <v>118887779.65229554</v>
      </c>
      <c r="GT86" s="253">
        <v>0.9975257677122541</v>
      </c>
      <c r="GU86" s="248">
        <v>294885.59850314329</v>
      </c>
      <c r="GV86" s="253">
        <v>2.4742322877459493E-3</v>
      </c>
      <c r="GW86" s="253">
        <v>0</v>
      </c>
      <c r="GX86" s="248">
        <v>119182665.25079869</v>
      </c>
      <c r="GY86" s="253">
        <v>1</v>
      </c>
      <c r="GZ86" s="253">
        <v>0.02</v>
      </c>
      <c r="HA86" s="248">
        <v>400287.05700322031</v>
      </c>
      <c r="HB86" s="247" t="s">
        <v>488</v>
      </c>
      <c r="HC86" s="247" t="s">
        <v>464</v>
      </c>
      <c r="HD86" s="254">
        <v>0</v>
      </c>
      <c r="HE86" s="254">
        <v>0</v>
      </c>
      <c r="HF86" s="248">
        <v>0</v>
      </c>
      <c r="HG86" s="248">
        <v>400287.05700322031</v>
      </c>
      <c r="HH86" s="253">
        <v>3.3361994292016735E-3</v>
      </c>
      <c r="HI86" s="253">
        <v>0</v>
      </c>
      <c r="HJ86" s="248">
        <v>119582952.3078019</v>
      </c>
      <c r="HK86" s="248">
        <v>19268106.70696573</v>
      </c>
      <c r="HL86" s="254">
        <v>0</v>
      </c>
      <c r="HM86" s="248">
        <v>0</v>
      </c>
      <c r="HN86" s="248">
        <v>400000</v>
      </c>
      <c r="HO86" s="248">
        <v>0</v>
      </c>
      <c r="HP86" s="248">
        <v>0</v>
      </c>
      <c r="HQ86" s="248">
        <v>119982952.3078019</v>
      </c>
      <c r="HR86" s="253">
        <v>0.75509732737242097</v>
      </c>
      <c r="HS86" s="253">
        <v>0.9335441159939829</v>
      </c>
      <c r="HT86" s="247" t="s">
        <v>498</v>
      </c>
      <c r="HU86" s="255">
        <v>1.2784574088835752</v>
      </c>
      <c r="HV86" s="14">
        <v>677500.00999999978</v>
      </c>
      <c r="HW86" s="14">
        <v>119305452.2978019</v>
      </c>
    </row>
    <row r="87" spans="1:231" x14ac:dyDescent="0.4">
      <c r="A87" s="18">
        <v>813</v>
      </c>
      <c r="B87" s="19" t="s">
        <v>370</v>
      </c>
      <c r="C87" s="19">
        <v>10004694</v>
      </c>
      <c r="D87" s="20">
        <v>4265</v>
      </c>
      <c r="E87" s="20">
        <v>5321</v>
      </c>
      <c r="F87" s="20">
        <v>5831</v>
      </c>
      <c r="G87" s="20">
        <v>5525</v>
      </c>
      <c r="H87" s="155"/>
      <c r="I87" s="247" t="s">
        <v>464</v>
      </c>
      <c r="J87" s="247">
        <v>0</v>
      </c>
      <c r="K87" s="248">
        <v>3217</v>
      </c>
      <c r="L87" s="249">
        <v>13340</v>
      </c>
      <c r="M87" s="248">
        <v>42914780</v>
      </c>
      <c r="N87" s="250">
        <v>0.34338288561824315</v>
      </c>
      <c r="O87" s="250">
        <v>0.05</v>
      </c>
      <c r="P87" s="248">
        <v>4536</v>
      </c>
      <c r="Q87" s="249">
        <v>6158</v>
      </c>
      <c r="R87" s="248">
        <v>27932688</v>
      </c>
      <c r="S87" s="250">
        <v>0.22350358101600598</v>
      </c>
      <c r="T87" s="250">
        <v>0.05</v>
      </c>
      <c r="U87" s="251">
        <v>5112</v>
      </c>
      <c r="V87" s="251">
        <v>3945</v>
      </c>
      <c r="W87" s="251">
        <v>20166840</v>
      </c>
      <c r="X87" s="250">
        <v>0.16136509876087937</v>
      </c>
      <c r="Y87" s="250">
        <v>0.05</v>
      </c>
      <c r="Z87" s="248">
        <v>91014308</v>
      </c>
      <c r="AA87" s="248">
        <v>470</v>
      </c>
      <c r="AB87" s="248">
        <v>470</v>
      </c>
      <c r="AC87" s="252">
        <v>3533</v>
      </c>
      <c r="AD87" s="252">
        <v>2511</v>
      </c>
      <c r="AE87" s="248">
        <v>2840680</v>
      </c>
      <c r="AF87" s="253">
        <v>0.05</v>
      </c>
      <c r="AG87" s="253">
        <v>0.05</v>
      </c>
      <c r="AH87" s="248">
        <v>590</v>
      </c>
      <c r="AI87" s="248">
        <v>865</v>
      </c>
      <c r="AJ87" s="252">
        <v>3753</v>
      </c>
      <c r="AK87" s="252">
        <v>3029.0000000000018</v>
      </c>
      <c r="AL87" s="248">
        <v>4834355.0000000019</v>
      </c>
      <c r="AM87" s="253">
        <v>0.05</v>
      </c>
      <c r="AN87" s="253">
        <v>0.05</v>
      </c>
      <c r="AO87" s="248">
        <v>220</v>
      </c>
      <c r="AP87" s="248">
        <v>320</v>
      </c>
      <c r="AQ87" s="252">
        <v>1248.056354745288</v>
      </c>
      <c r="AR87" s="252">
        <v>909.30654273528887</v>
      </c>
      <c r="AS87" s="248">
        <v>565550.49171925581</v>
      </c>
      <c r="AT87" s="253">
        <v>0.05</v>
      </c>
      <c r="AU87" s="253">
        <v>0.05</v>
      </c>
      <c r="AV87" s="248">
        <v>270</v>
      </c>
      <c r="AW87" s="248">
        <v>425</v>
      </c>
      <c r="AX87" s="252">
        <v>1057.0203555998671</v>
      </c>
      <c r="AY87" s="252">
        <v>735.06994314897634</v>
      </c>
      <c r="AZ87" s="248">
        <v>597800.22185027902</v>
      </c>
      <c r="BA87" s="253">
        <v>0.05</v>
      </c>
      <c r="BB87" s="253">
        <v>0.05</v>
      </c>
      <c r="BC87" s="248">
        <v>420</v>
      </c>
      <c r="BD87" s="248">
        <v>595</v>
      </c>
      <c r="BE87" s="252">
        <v>952.11299435028229</v>
      </c>
      <c r="BF87" s="252">
        <v>657.1888675571945</v>
      </c>
      <c r="BG87" s="248">
        <v>790914.83382364921</v>
      </c>
      <c r="BH87" s="253">
        <v>0.05</v>
      </c>
      <c r="BI87" s="253">
        <v>0.05</v>
      </c>
      <c r="BJ87" s="248">
        <v>460</v>
      </c>
      <c r="BK87" s="248">
        <v>650</v>
      </c>
      <c r="BL87" s="252">
        <v>1352.0701229644396</v>
      </c>
      <c r="BM87" s="252">
        <v>1080.3497846322527</v>
      </c>
      <c r="BN87" s="248">
        <v>1324179.6165746064</v>
      </c>
      <c r="BO87" s="253">
        <v>0.05</v>
      </c>
      <c r="BP87" s="253">
        <v>0.05</v>
      </c>
      <c r="BQ87" s="248">
        <v>490</v>
      </c>
      <c r="BR87" s="248">
        <v>700</v>
      </c>
      <c r="BS87" s="252">
        <v>786.00564971751407</v>
      </c>
      <c r="BT87" s="252">
        <v>682.15398527931882</v>
      </c>
      <c r="BU87" s="248">
        <v>862650.55805710505</v>
      </c>
      <c r="BV87" s="253">
        <v>0.05</v>
      </c>
      <c r="BW87" s="253">
        <v>0.05</v>
      </c>
      <c r="BX87" s="248">
        <v>640</v>
      </c>
      <c r="BY87" s="248">
        <v>890</v>
      </c>
      <c r="BZ87" s="252">
        <v>362.00000000000023</v>
      </c>
      <c r="CA87" s="252">
        <v>287.03170901131472</v>
      </c>
      <c r="CB87" s="248">
        <v>487138.22102007025</v>
      </c>
      <c r="CC87" s="253">
        <v>0.05</v>
      </c>
      <c r="CD87" s="253">
        <v>0.05</v>
      </c>
      <c r="CE87" s="248">
        <v>12303268.943044968</v>
      </c>
      <c r="CF87" s="253">
        <v>9.8444684842846533E-2</v>
      </c>
      <c r="CG87" s="248">
        <v>0</v>
      </c>
      <c r="CH87" s="249">
        <v>170.47020905888994</v>
      </c>
      <c r="CI87" s="248">
        <v>0</v>
      </c>
      <c r="CJ87" s="250">
        <v>0</v>
      </c>
      <c r="CK87" s="250">
        <v>0</v>
      </c>
      <c r="CL87" s="247" t="s">
        <v>466</v>
      </c>
      <c r="CM87" s="248">
        <v>565</v>
      </c>
      <c r="CN87" s="249">
        <v>913.34515165773632</v>
      </c>
      <c r="CO87" s="248">
        <v>516040.01068662101</v>
      </c>
      <c r="CP87" s="250">
        <v>0</v>
      </c>
      <c r="CQ87" s="247" t="s">
        <v>467</v>
      </c>
      <c r="CR87" s="248">
        <v>1530</v>
      </c>
      <c r="CS87" s="249">
        <v>108.05889287731037</v>
      </c>
      <c r="CT87" s="248">
        <v>165330.10610228486</v>
      </c>
      <c r="CU87" s="250">
        <v>0</v>
      </c>
      <c r="CV87" s="250">
        <v>5.451987331101635E-3</v>
      </c>
      <c r="CW87" s="248">
        <v>925</v>
      </c>
      <c r="CX87" s="248">
        <v>1330</v>
      </c>
      <c r="CY87" s="251">
        <v>117.81900990099025</v>
      </c>
      <c r="CZ87" s="251">
        <v>1.2218401206636669</v>
      </c>
      <c r="DA87" s="248">
        <v>110607.63151889866</v>
      </c>
      <c r="DB87" s="254">
        <v>8.8502766837809184E-4</v>
      </c>
      <c r="DC87" s="254">
        <v>0</v>
      </c>
      <c r="DD87" s="254">
        <v>0</v>
      </c>
      <c r="DE87" s="248">
        <v>791977.74830780446</v>
      </c>
      <c r="DF87" s="248">
        <v>1130</v>
      </c>
      <c r="DG87" s="250">
        <v>0.27362609067747934</v>
      </c>
      <c r="DH87" s="252">
        <v>3650.1720496375742</v>
      </c>
      <c r="DI87" s="248">
        <v>4124694.4160904591</v>
      </c>
      <c r="DJ87" s="254">
        <v>1</v>
      </c>
      <c r="DK87" s="250">
        <v>0.64527133999999997</v>
      </c>
      <c r="DL87" s="250">
        <v>0.64527133999999997</v>
      </c>
      <c r="DM87" s="250">
        <v>0.64527133999999997</v>
      </c>
      <c r="DN87" s="250">
        <v>0.63585522999999999</v>
      </c>
      <c r="DO87" s="250">
        <v>0.58045405000000005</v>
      </c>
      <c r="DP87" s="248">
        <v>1710</v>
      </c>
      <c r="DQ87" s="250">
        <v>0.23343571295789897</v>
      </c>
      <c r="DR87" s="250">
        <v>0.23043090931562951</v>
      </c>
      <c r="DS87" s="250">
        <v>0.23506461871612802</v>
      </c>
      <c r="DT87" s="250">
        <v>0.23030768604008867</v>
      </c>
      <c r="DU87" s="250">
        <v>0.23933036991576398</v>
      </c>
      <c r="DV87" s="252">
        <v>2360.7055750597374</v>
      </c>
      <c r="DW87" s="248">
        <v>4036806.533352151</v>
      </c>
      <c r="DX87" s="254">
        <v>1</v>
      </c>
      <c r="DY87" s="248">
        <v>8161500.9494426101</v>
      </c>
      <c r="DZ87" s="250">
        <v>6.5304301851148591E-2</v>
      </c>
      <c r="EA87" s="248">
        <v>121300</v>
      </c>
      <c r="EB87" s="248">
        <v>121300</v>
      </c>
      <c r="EC87" s="248">
        <v>9218800</v>
      </c>
      <c r="ED87" s="253">
        <v>7.3764286941176441E-2</v>
      </c>
      <c r="EE87" s="253">
        <v>0</v>
      </c>
      <c r="EF87" s="253">
        <v>0</v>
      </c>
      <c r="EG87" s="248">
        <v>55000</v>
      </c>
      <c r="EH87" s="248">
        <v>80000</v>
      </c>
      <c r="EI87" s="248">
        <v>0</v>
      </c>
      <c r="EJ87" s="248">
        <v>0</v>
      </c>
      <c r="EK87" s="248">
        <v>1163725</v>
      </c>
      <c r="EL87" s="254">
        <v>9.3115530026273013E-3</v>
      </c>
      <c r="EM87" s="254">
        <v>0</v>
      </c>
      <c r="EN87" s="254">
        <v>0</v>
      </c>
      <c r="EO87" s="247">
        <v>2</v>
      </c>
      <c r="EP87" s="247">
        <v>3</v>
      </c>
      <c r="EQ87" s="247">
        <v>2</v>
      </c>
      <c r="ER87" s="247">
        <v>2</v>
      </c>
      <c r="ES87" s="247">
        <v>21.4</v>
      </c>
      <c r="ET87" s="247">
        <v>120</v>
      </c>
      <c r="EU87" s="247">
        <v>69.2</v>
      </c>
      <c r="EV87" s="247">
        <v>62.5</v>
      </c>
      <c r="EW87" s="247" t="s">
        <v>477</v>
      </c>
      <c r="EX87" s="247" t="s">
        <v>477</v>
      </c>
      <c r="EY87" s="247" t="s">
        <v>477</v>
      </c>
      <c r="EZ87" s="247" t="s">
        <v>477</v>
      </c>
      <c r="FA87" s="247" t="s">
        <v>501</v>
      </c>
      <c r="FB87" s="247" t="s">
        <v>501</v>
      </c>
      <c r="FC87" s="247" t="s">
        <v>501</v>
      </c>
      <c r="FD87" s="247" t="s">
        <v>501</v>
      </c>
      <c r="FE87" s="248">
        <v>0</v>
      </c>
      <c r="FF87" s="253">
        <v>0</v>
      </c>
      <c r="FG87" s="248">
        <v>0</v>
      </c>
      <c r="FH87" s="253">
        <v>0</v>
      </c>
      <c r="FI87" s="254">
        <v>0</v>
      </c>
      <c r="FJ87" s="248">
        <v>1625336.1549999998</v>
      </c>
      <c r="FK87" s="253">
        <v>1.3005137600695146E-2</v>
      </c>
      <c r="FL87" s="254">
        <v>0</v>
      </c>
      <c r="FM87" s="248">
        <v>0</v>
      </c>
      <c r="FN87" s="253">
        <v>0</v>
      </c>
      <c r="FO87" s="254">
        <v>0</v>
      </c>
      <c r="FP87" s="247" t="s">
        <v>489</v>
      </c>
      <c r="FQ87" s="248">
        <v>0</v>
      </c>
      <c r="FR87" s="253">
        <v>0</v>
      </c>
      <c r="FS87" s="254">
        <v>0</v>
      </c>
      <c r="FT87" s="254">
        <v>0</v>
      </c>
      <c r="FU87" s="247" t="s">
        <v>490</v>
      </c>
      <c r="FV87" s="248">
        <v>0</v>
      </c>
      <c r="FW87" s="253">
        <v>0</v>
      </c>
      <c r="FX87" s="254">
        <v>0</v>
      </c>
      <c r="FY87" s="247" t="s">
        <v>524</v>
      </c>
      <c r="FZ87" s="248">
        <v>72220</v>
      </c>
      <c r="GA87" s="253">
        <v>5.7786879017787164E-4</v>
      </c>
      <c r="GB87" s="254">
        <v>0</v>
      </c>
      <c r="GC87" s="247" t="s">
        <v>492</v>
      </c>
      <c r="GD87" s="248">
        <v>0</v>
      </c>
      <c r="GE87" s="253">
        <v>0</v>
      </c>
      <c r="GF87" s="254">
        <v>0</v>
      </c>
      <c r="GG87" s="247" t="s">
        <v>493</v>
      </c>
      <c r="GH87" s="248">
        <v>0</v>
      </c>
      <c r="GI87" s="253">
        <v>0</v>
      </c>
      <c r="GJ87" s="254">
        <v>0</v>
      </c>
      <c r="GK87" s="247" t="s">
        <v>494</v>
      </c>
      <c r="GL87" s="248">
        <v>0</v>
      </c>
      <c r="GM87" s="253">
        <v>0</v>
      </c>
      <c r="GN87" s="254">
        <v>0</v>
      </c>
      <c r="GO87" s="247" t="s">
        <v>495</v>
      </c>
      <c r="GP87" s="248">
        <v>0</v>
      </c>
      <c r="GQ87" s="253">
        <v>0</v>
      </c>
      <c r="GR87" s="254">
        <v>0</v>
      </c>
      <c r="GS87" s="248">
        <v>124351136.79579538</v>
      </c>
      <c r="GT87" s="253">
        <v>0.99499641342328016</v>
      </c>
      <c r="GU87" s="248">
        <v>625330.57454008341</v>
      </c>
      <c r="GV87" s="253">
        <v>5.0035865767199027E-3</v>
      </c>
      <c r="GW87" s="253">
        <v>0</v>
      </c>
      <c r="GX87" s="248">
        <v>124976467.37033546</v>
      </c>
      <c r="GY87" s="253">
        <v>1</v>
      </c>
      <c r="GZ87" s="253">
        <v>0.02</v>
      </c>
      <c r="HA87" s="248">
        <v>118863.33293890525</v>
      </c>
      <c r="HB87" s="247" t="s">
        <v>488</v>
      </c>
      <c r="HC87" s="247" t="s">
        <v>464</v>
      </c>
      <c r="HD87" s="254">
        <v>0</v>
      </c>
      <c r="HE87" s="254">
        <v>0</v>
      </c>
      <c r="HF87" s="248">
        <v>0</v>
      </c>
      <c r="HG87" s="248">
        <v>118863.33293890525</v>
      </c>
      <c r="HH87" s="253">
        <v>9.4790876400473059E-4</v>
      </c>
      <c r="HI87" s="253">
        <v>0</v>
      </c>
      <c r="HJ87" s="248">
        <v>125095330.70327437</v>
      </c>
      <c r="HK87" s="248">
        <v>13327379.796594858</v>
      </c>
      <c r="HL87" s="254">
        <v>0</v>
      </c>
      <c r="HM87" s="248">
        <v>0</v>
      </c>
      <c r="HN87" s="248">
        <v>200000</v>
      </c>
      <c r="HO87" s="248">
        <v>100000</v>
      </c>
      <c r="HP87" s="248">
        <v>0</v>
      </c>
      <c r="HQ87" s="248">
        <v>125395330.70327437</v>
      </c>
      <c r="HR87" s="253">
        <v>0.72825156539512848</v>
      </c>
      <c r="HS87" s="253">
        <v>0.89833756708860335</v>
      </c>
      <c r="HT87" s="247" t="s">
        <v>498</v>
      </c>
      <c r="HU87" s="255">
        <v>1.2681186130175173</v>
      </c>
      <c r="HV87" s="14">
        <v>1649839.8600000006</v>
      </c>
      <c r="HW87" s="14">
        <v>123745490.84327437</v>
      </c>
    </row>
    <row r="88" spans="1:231" x14ac:dyDescent="0.4">
      <c r="A88" s="18">
        <v>940</v>
      </c>
      <c r="B88" s="19" t="s">
        <v>435</v>
      </c>
      <c r="C88" s="19">
        <v>10004733</v>
      </c>
      <c r="D88" s="20">
        <v>4265</v>
      </c>
      <c r="E88" s="20">
        <v>5321</v>
      </c>
      <c r="F88" s="20">
        <v>5831</v>
      </c>
      <c r="G88" s="20">
        <v>5525</v>
      </c>
      <c r="H88" s="155"/>
      <c r="I88" s="247" t="s">
        <v>464</v>
      </c>
      <c r="J88" s="247">
        <v>0</v>
      </c>
      <c r="K88" s="248">
        <v>3227.5839300000002</v>
      </c>
      <c r="L88" s="249">
        <v>29700</v>
      </c>
      <c r="M88" s="248">
        <v>95859242.721000001</v>
      </c>
      <c r="N88" s="250">
        <v>0.37889920744969102</v>
      </c>
      <c r="O88" s="250">
        <v>0.09</v>
      </c>
      <c r="P88" s="248">
        <v>4550.9234400000005</v>
      </c>
      <c r="Q88" s="249">
        <v>12295</v>
      </c>
      <c r="R88" s="248">
        <v>55953603.694800004</v>
      </c>
      <c r="S88" s="250">
        <v>0.22116569557741086</v>
      </c>
      <c r="T88" s="250">
        <v>0.09</v>
      </c>
      <c r="U88" s="251">
        <v>5128.8184799999999</v>
      </c>
      <c r="V88" s="251">
        <v>7686</v>
      </c>
      <c r="W88" s="251">
        <v>39420098.837279998</v>
      </c>
      <c r="X88" s="250">
        <v>0.15581433550968138</v>
      </c>
      <c r="Y88" s="250">
        <v>0.09</v>
      </c>
      <c r="Z88" s="248">
        <v>191232945.25308001</v>
      </c>
      <c r="AA88" s="248">
        <v>471.54630000000003</v>
      </c>
      <c r="AB88" s="248">
        <v>471.54630000000003</v>
      </c>
      <c r="AC88" s="252">
        <v>5437.0000000000009</v>
      </c>
      <c r="AD88" s="252">
        <v>3536.9999999999995</v>
      </c>
      <c r="AE88" s="248">
        <v>4231656.4962000009</v>
      </c>
      <c r="AF88" s="253">
        <v>0.127</v>
      </c>
      <c r="AG88" s="253">
        <v>0.127</v>
      </c>
      <c r="AH88" s="248">
        <v>591.94110000000001</v>
      </c>
      <c r="AI88" s="248">
        <v>867.84585000000004</v>
      </c>
      <c r="AJ88" s="252">
        <v>5834.0000000000018</v>
      </c>
      <c r="AK88" s="252">
        <v>4557.9999999999991</v>
      </c>
      <c r="AL88" s="248">
        <v>7409025.7617000006</v>
      </c>
      <c r="AM88" s="253">
        <v>0.127</v>
      </c>
      <c r="AN88" s="253">
        <v>0.127</v>
      </c>
      <c r="AO88" s="248">
        <v>220.72380000000001</v>
      </c>
      <c r="AP88" s="248">
        <v>321.05279999999999</v>
      </c>
      <c r="AQ88" s="252">
        <v>2048.3879500635944</v>
      </c>
      <c r="AR88" s="252">
        <v>1431.4801333613029</v>
      </c>
      <c r="AS88" s="248">
        <v>911708.67717226653</v>
      </c>
      <c r="AT88" s="253">
        <v>0.127</v>
      </c>
      <c r="AU88" s="253">
        <v>0.127</v>
      </c>
      <c r="AV88" s="248">
        <v>270.88830000000002</v>
      </c>
      <c r="AW88" s="248">
        <v>426.39825000000002</v>
      </c>
      <c r="AX88" s="252">
        <v>4263.6423933362275</v>
      </c>
      <c r="AY88" s="252">
        <v>2776.9592826298708</v>
      </c>
      <c r="AZ88" s="248">
        <v>2339061.4181734147</v>
      </c>
      <c r="BA88" s="253">
        <v>0.127</v>
      </c>
      <c r="BB88" s="253">
        <v>0.127</v>
      </c>
      <c r="BC88" s="248">
        <v>421.3818</v>
      </c>
      <c r="BD88" s="248">
        <v>596.95754999999997</v>
      </c>
      <c r="BE88" s="252">
        <v>1705.6854583243642</v>
      </c>
      <c r="BF88" s="252">
        <v>1090.2918924656435</v>
      </c>
      <c r="BG88" s="248">
        <v>1369602.7855736995</v>
      </c>
      <c r="BH88" s="253">
        <v>0.127</v>
      </c>
      <c r="BI88" s="253">
        <v>0.127</v>
      </c>
      <c r="BJ88" s="248">
        <v>461.51339999999999</v>
      </c>
      <c r="BK88" s="248">
        <v>652.13850000000002</v>
      </c>
      <c r="BL88" s="252">
        <v>1165.3933946872241</v>
      </c>
      <c r="BM88" s="252">
        <v>760.15397835427018</v>
      </c>
      <c r="BN88" s="248">
        <v>1033570.3431326291</v>
      </c>
      <c r="BO88" s="253">
        <v>0.127</v>
      </c>
      <c r="BP88" s="253">
        <v>0.127</v>
      </c>
      <c r="BQ88" s="248">
        <v>491.6121</v>
      </c>
      <c r="BR88" s="248">
        <v>702.303</v>
      </c>
      <c r="BS88" s="252">
        <v>1398.9504816808951</v>
      </c>
      <c r="BT88" s="252">
        <v>910.21220531641154</v>
      </c>
      <c r="BU88" s="248">
        <v>1326985.7465254883</v>
      </c>
      <c r="BV88" s="253">
        <v>0.127</v>
      </c>
      <c r="BW88" s="253">
        <v>0.127</v>
      </c>
      <c r="BX88" s="248">
        <v>642.10559999999998</v>
      </c>
      <c r="BY88" s="248">
        <v>892.92809999999997</v>
      </c>
      <c r="BZ88" s="252">
        <v>657.20872435395813</v>
      </c>
      <c r="CA88" s="252">
        <v>479.15178597459771</v>
      </c>
      <c r="CB88" s="248">
        <v>849845.49613843707</v>
      </c>
      <c r="CC88" s="253">
        <v>0.127</v>
      </c>
      <c r="CD88" s="253">
        <v>0.127</v>
      </c>
      <c r="CE88" s="248">
        <v>19471456.724615939</v>
      </c>
      <c r="CF88" s="253">
        <v>7.6964091426435705E-2</v>
      </c>
      <c r="CG88" s="248">
        <v>0</v>
      </c>
      <c r="CH88" s="249">
        <v>263.78426278115364</v>
      </c>
      <c r="CI88" s="248">
        <v>0</v>
      </c>
      <c r="CJ88" s="250">
        <v>0</v>
      </c>
      <c r="CK88" s="250">
        <v>0</v>
      </c>
      <c r="CL88" s="247" t="s">
        <v>466</v>
      </c>
      <c r="CM88" s="248">
        <v>566.85884999999996</v>
      </c>
      <c r="CN88" s="249">
        <v>2858.6630059647814</v>
      </c>
      <c r="CO88" s="248">
        <v>1620458.4240987389</v>
      </c>
      <c r="CP88" s="250">
        <v>0</v>
      </c>
      <c r="CQ88" s="247" t="s">
        <v>467</v>
      </c>
      <c r="CR88" s="248">
        <v>1535.0337</v>
      </c>
      <c r="CS88" s="249">
        <v>427.83589945327992</v>
      </c>
      <c r="CT88" s="248">
        <v>656742.52373059618</v>
      </c>
      <c r="CU88" s="250">
        <v>0</v>
      </c>
      <c r="CV88" s="250">
        <v>9.0010061611638312E-3</v>
      </c>
      <c r="CW88" s="248">
        <v>928.04325000000006</v>
      </c>
      <c r="CX88" s="248">
        <v>1334.3757000000001</v>
      </c>
      <c r="CY88" s="251">
        <v>282.21584283243459</v>
      </c>
      <c r="CZ88" s="251">
        <v>65.645610493828272</v>
      </c>
      <c r="DA88" s="248">
        <v>349504.41543833126</v>
      </c>
      <c r="DB88" s="254">
        <v>1.3814728997513803E-3</v>
      </c>
      <c r="DC88" s="254">
        <v>0</v>
      </c>
      <c r="DD88" s="254">
        <v>0</v>
      </c>
      <c r="DE88" s="248">
        <v>2626705.3632676662</v>
      </c>
      <c r="DF88" s="248">
        <v>1133.7176999999999</v>
      </c>
      <c r="DG88" s="250">
        <v>0.29411384688259706</v>
      </c>
      <c r="DH88" s="252">
        <v>8735.1812524131328</v>
      </c>
      <c r="DI88" s="248">
        <v>9903229.5985689349</v>
      </c>
      <c r="DJ88" s="254">
        <v>0</v>
      </c>
      <c r="DK88" s="250">
        <v>0.64527133999999997</v>
      </c>
      <c r="DL88" s="250">
        <v>0.64527133999999997</v>
      </c>
      <c r="DM88" s="250">
        <v>0.64527133999999997</v>
      </c>
      <c r="DN88" s="250">
        <v>0.63585522999999999</v>
      </c>
      <c r="DO88" s="250">
        <v>0.58045405000000005</v>
      </c>
      <c r="DP88" s="248">
        <v>1715.6259</v>
      </c>
      <c r="DQ88" s="250">
        <v>0.25911345695417637</v>
      </c>
      <c r="DR88" s="250">
        <v>0.25971632105643183</v>
      </c>
      <c r="DS88" s="250">
        <v>0.26234531004450723</v>
      </c>
      <c r="DT88" s="250">
        <v>0.26036956645478349</v>
      </c>
      <c r="DU88" s="250">
        <v>0.25726161420425897</v>
      </c>
      <c r="DV88" s="252">
        <v>5190.9909717051278</v>
      </c>
      <c r="DW88" s="248">
        <v>8905798.5577234849</v>
      </c>
      <c r="DX88" s="254">
        <v>0</v>
      </c>
      <c r="DY88" s="248">
        <v>18809028.15629242</v>
      </c>
      <c r="DZ88" s="250">
        <v>7.4345735048842204E-2</v>
      </c>
      <c r="EA88" s="248">
        <v>121699.077</v>
      </c>
      <c r="EB88" s="248">
        <v>121699.077</v>
      </c>
      <c r="EC88" s="248">
        <v>15942579.086999962</v>
      </c>
      <c r="ED88" s="253">
        <v>6.301563009786823E-2</v>
      </c>
      <c r="EE88" s="253">
        <v>0</v>
      </c>
      <c r="EF88" s="253">
        <v>0</v>
      </c>
      <c r="EG88" s="248">
        <v>55180.950000000004</v>
      </c>
      <c r="EH88" s="248">
        <v>80263.199999999997</v>
      </c>
      <c r="EI88" s="248">
        <v>80263.199999999997</v>
      </c>
      <c r="EJ88" s="248">
        <v>80263.199999999997</v>
      </c>
      <c r="EK88" s="248">
        <v>672146.70124165539</v>
      </c>
      <c r="EL88" s="254">
        <v>2.6567688744592527E-3</v>
      </c>
      <c r="EM88" s="254">
        <v>0</v>
      </c>
      <c r="EN88" s="254">
        <v>0</v>
      </c>
      <c r="EO88" s="247">
        <v>2</v>
      </c>
      <c r="EP88" s="247">
        <v>3</v>
      </c>
      <c r="EQ88" s="247">
        <v>2</v>
      </c>
      <c r="ER88" s="247">
        <v>2</v>
      </c>
      <c r="ES88" s="247">
        <v>21.4</v>
      </c>
      <c r="ET88" s="247">
        <v>120</v>
      </c>
      <c r="EU88" s="247">
        <v>69.2</v>
      </c>
      <c r="EV88" s="247">
        <v>62.5</v>
      </c>
      <c r="EW88" s="247" t="s">
        <v>477</v>
      </c>
      <c r="EX88" s="247" t="s">
        <v>477</v>
      </c>
      <c r="EY88" s="247" t="s">
        <v>477</v>
      </c>
      <c r="EZ88" s="247" t="s">
        <v>477</v>
      </c>
      <c r="FA88" s="247" t="s">
        <v>479</v>
      </c>
      <c r="FB88" s="247" t="s">
        <v>479</v>
      </c>
      <c r="FC88" s="247" t="s">
        <v>479</v>
      </c>
      <c r="FD88" s="247" t="s">
        <v>479</v>
      </c>
      <c r="FE88" s="248">
        <v>0</v>
      </c>
      <c r="FF88" s="253">
        <v>0</v>
      </c>
      <c r="FG88" s="248">
        <v>75000</v>
      </c>
      <c r="FH88" s="253">
        <v>2.9644966674143551E-4</v>
      </c>
      <c r="FI88" s="254">
        <v>0</v>
      </c>
      <c r="FJ88" s="248">
        <v>1726644.7800000005</v>
      </c>
      <c r="FK88" s="253">
        <v>6.8248435948245244E-3</v>
      </c>
      <c r="FL88" s="254">
        <v>0</v>
      </c>
      <c r="FM88" s="248">
        <v>0</v>
      </c>
      <c r="FN88" s="253">
        <v>0</v>
      </c>
      <c r="FO88" s="254">
        <v>0</v>
      </c>
      <c r="FP88" s="247" t="s">
        <v>489</v>
      </c>
      <c r="FQ88" s="248">
        <v>0</v>
      </c>
      <c r="FR88" s="253">
        <v>0</v>
      </c>
      <c r="FS88" s="254">
        <v>0</v>
      </c>
      <c r="FT88" s="254">
        <v>0</v>
      </c>
      <c r="FU88" s="247" t="s">
        <v>490</v>
      </c>
      <c r="FV88" s="248">
        <v>0</v>
      </c>
      <c r="FW88" s="253">
        <v>0</v>
      </c>
      <c r="FX88" s="254">
        <v>0</v>
      </c>
      <c r="FY88" s="247" t="s">
        <v>491</v>
      </c>
      <c r="FZ88" s="248">
        <v>0</v>
      </c>
      <c r="GA88" s="253">
        <v>0</v>
      </c>
      <c r="GB88" s="254">
        <v>0</v>
      </c>
      <c r="GC88" s="247" t="s">
        <v>492</v>
      </c>
      <c r="GD88" s="248">
        <v>0</v>
      </c>
      <c r="GE88" s="253">
        <v>0</v>
      </c>
      <c r="GF88" s="254">
        <v>0</v>
      </c>
      <c r="GG88" s="247" t="s">
        <v>493</v>
      </c>
      <c r="GH88" s="248">
        <v>0</v>
      </c>
      <c r="GI88" s="253">
        <v>0</v>
      </c>
      <c r="GJ88" s="254">
        <v>0</v>
      </c>
      <c r="GK88" s="247" t="s">
        <v>494</v>
      </c>
      <c r="GL88" s="248">
        <v>0</v>
      </c>
      <c r="GM88" s="253">
        <v>0</v>
      </c>
      <c r="GN88" s="254">
        <v>0</v>
      </c>
      <c r="GO88" s="247" t="s">
        <v>495</v>
      </c>
      <c r="GP88" s="248">
        <v>0</v>
      </c>
      <c r="GQ88" s="253">
        <v>0</v>
      </c>
      <c r="GR88" s="254">
        <v>0</v>
      </c>
      <c r="GS88" s="248">
        <v>250556506.06549761</v>
      </c>
      <c r="GT88" s="253">
        <v>0.99036523630686968</v>
      </c>
      <c r="GU88" s="248">
        <v>2437537.8286899342</v>
      </c>
      <c r="GV88" s="253">
        <v>9.6347636931303111E-3</v>
      </c>
      <c r="GW88" s="253">
        <v>0</v>
      </c>
      <c r="GX88" s="248">
        <v>252994043.89418754</v>
      </c>
      <c r="GY88" s="253">
        <v>1</v>
      </c>
      <c r="GZ88" s="253">
        <v>0.02</v>
      </c>
      <c r="HA88" s="248">
        <v>161191.30733539109</v>
      </c>
      <c r="HB88" s="247" t="s">
        <v>488</v>
      </c>
      <c r="HC88" s="247" t="s">
        <v>477</v>
      </c>
      <c r="HD88" s="254">
        <v>4.5663212500000001E-2</v>
      </c>
      <c r="HE88" s="254">
        <v>0.5</v>
      </c>
      <c r="HF88" s="248">
        <v>-303454.6898675285</v>
      </c>
      <c r="HG88" s="248">
        <v>-142263.38253213742</v>
      </c>
      <c r="HH88" s="253">
        <v>-5.6097154462052008E-4</v>
      </c>
      <c r="HI88" s="253">
        <v>0</v>
      </c>
      <c r="HJ88" s="248">
        <v>252851780.51165539</v>
      </c>
      <c r="HK88" s="248">
        <v>19683840.076803431</v>
      </c>
      <c r="HL88" s="254">
        <v>0</v>
      </c>
      <c r="HM88" s="248">
        <v>0</v>
      </c>
      <c r="HN88" s="248">
        <v>750000</v>
      </c>
      <c r="HO88" s="248">
        <v>0</v>
      </c>
      <c r="HP88" s="248">
        <v>0</v>
      </c>
      <c r="HQ88" s="248">
        <v>253601780.51165539</v>
      </c>
      <c r="HR88" s="253">
        <v>0.75587923853678329</v>
      </c>
      <c r="HS88" s="253">
        <v>0.91757154407297636</v>
      </c>
      <c r="HT88" s="247" t="s">
        <v>498</v>
      </c>
      <c r="HU88" s="255">
        <v>1.2967099263137885</v>
      </c>
      <c r="HV88" s="14">
        <v>1720379.32</v>
      </c>
      <c r="HW88" s="14">
        <v>251881401.1916554</v>
      </c>
    </row>
    <row r="89" spans="1:231" x14ac:dyDescent="0.4">
      <c r="A89" s="18">
        <v>802</v>
      </c>
      <c r="B89" s="19" t="s">
        <v>371</v>
      </c>
      <c r="C89" s="19">
        <v>10004711</v>
      </c>
      <c r="D89" s="20">
        <v>4265</v>
      </c>
      <c r="E89" s="20">
        <v>5321</v>
      </c>
      <c r="F89" s="20">
        <v>5831</v>
      </c>
      <c r="G89" s="20">
        <v>5525</v>
      </c>
      <c r="H89" s="155"/>
      <c r="I89" s="247" t="s">
        <v>464</v>
      </c>
      <c r="J89" s="247">
        <v>0</v>
      </c>
      <c r="K89" s="248">
        <v>3255.3196204664423</v>
      </c>
      <c r="L89" s="249">
        <v>16512</v>
      </c>
      <c r="M89" s="248">
        <v>53751837.573141895</v>
      </c>
      <c r="N89" s="250">
        <v>0.37327259656154338</v>
      </c>
      <c r="O89" s="250">
        <v>4.5867472521181403E-2</v>
      </c>
      <c r="P89" s="248">
        <v>4539.2861805475432</v>
      </c>
      <c r="Q89" s="249">
        <v>7570.5</v>
      </c>
      <c r="R89" s="248">
        <v>34364666.029835172</v>
      </c>
      <c r="S89" s="250">
        <v>0.23864092276793683</v>
      </c>
      <c r="T89" s="250">
        <v>2.0684110694884451E-2</v>
      </c>
      <c r="U89" s="251">
        <v>5140.9511429067425</v>
      </c>
      <c r="V89" s="251">
        <v>4620</v>
      </c>
      <c r="W89" s="251">
        <v>23751194.280229151</v>
      </c>
      <c r="X89" s="250">
        <v>0.16493705816763946</v>
      </c>
      <c r="Y89" s="250">
        <v>1.8263370964680618E-2</v>
      </c>
      <c r="Z89" s="248">
        <v>111867697.88320622</v>
      </c>
      <c r="AA89" s="248">
        <v>476.87</v>
      </c>
      <c r="AB89" s="248">
        <v>476.87</v>
      </c>
      <c r="AC89" s="252">
        <v>2564.7067610062891</v>
      </c>
      <c r="AD89" s="252">
        <v>1752.1091954023</v>
      </c>
      <c r="AE89" s="248">
        <v>2058560.0251325639</v>
      </c>
      <c r="AF89" s="253">
        <v>0</v>
      </c>
      <c r="AG89" s="253">
        <v>0</v>
      </c>
      <c r="AH89" s="248">
        <v>598.63</v>
      </c>
      <c r="AI89" s="248">
        <v>877.65</v>
      </c>
      <c r="AJ89" s="252">
        <v>2730.7067610062895</v>
      </c>
      <c r="AK89" s="252">
        <v>2291.132183908046</v>
      </c>
      <c r="AL89" s="248">
        <v>3645495.1495480919</v>
      </c>
      <c r="AM89" s="253">
        <v>0.43393446024812293</v>
      </c>
      <c r="AN89" s="253">
        <v>0.2145907422997434</v>
      </c>
      <c r="AO89" s="248">
        <v>223.22</v>
      </c>
      <c r="AP89" s="248">
        <v>324.68</v>
      </c>
      <c r="AQ89" s="252">
        <v>945.4582973458098</v>
      </c>
      <c r="AR89" s="252">
        <v>740.97558751293172</v>
      </c>
      <c r="AS89" s="248">
        <v>451625.15488723037</v>
      </c>
      <c r="AT89" s="253">
        <v>0</v>
      </c>
      <c r="AU89" s="253">
        <v>0</v>
      </c>
      <c r="AV89" s="248">
        <v>273.95</v>
      </c>
      <c r="AW89" s="248">
        <v>431.21</v>
      </c>
      <c r="AX89" s="252">
        <v>752.60546135041375</v>
      </c>
      <c r="AY89" s="252">
        <v>644.33752885948968</v>
      </c>
      <c r="AZ89" s="248">
        <v>484021.05195644638</v>
      </c>
      <c r="BA89" s="253">
        <v>0</v>
      </c>
      <c r="BB89" s="253">
        <v>0</v>
      </c>
      <c r="BC89" s="248">
        <v>426.14</v>
      </c>
      <c r="BD89" s="248">
        <v>603.70000000000005</v>
      </c>
      <c r="BE89" s="252">
        <v>458.3836967991254</v>
      </c>
      <c r="BF89" s="252">
        <v>389.65477699048694</v>
      </c>
      <c r="BG89" s="248">
        <v>430570.21742313629</v>
      </c>
      <c r="BH89" s="253">
        <v>0</v>
      </c>
      <c r="BI89" s="253">
        <v>0</v>
      </c>
      <c r="BJ89" s="248">
        <v>466.73</v>
      </c>
      <c r="BK89" s="248">
        <v>659.5</v>
      </c>
      <c r="BL89" s="252">
        <v>806.53216582373625</v>
      </c>
      <c r="BM89" s="252">
        <v>489.41308140979964</v>
      </c>
      <c r="BN89" s="248">
        <v>699200.6849446753</v>
      </c>
      <c r="BO89" s="253">
        <v>0</v>
      </c>
      <c r="BP89" s="253">
        <v>0</v>
      </c>
      <c r="BQ89" s="248">
        <v>497.16</v>
      </c>
      <c r="BR89" s="248">
        <v>710.23</v>
      </c>
      <c r="BS89" s="252">
        <v>461.43643418381362</v>
      </c>
      <c r="BT89" s="252">
        <v>377.37302689008033</v>
      </c>
      <c r="BU89" s="248">
        <v>497429.38250696659</v>
      </c>
      <c r="BV89" s="253">
        <v>0</v>
      </c>
      <c r="BW89" s="253">
        <v>0</v>
      </c>
      <c r="BX89" s="248">
        <v>649.36</v>
      </c>
      <c r="BY89" s="248">
        <v>903.01</v>
      </c>
      <c r="BZ89" s="252">
        <v>579.99829798447956</v>
      </c>
      <c r="CA89" s="252">
        <v>315.84655378529988</v>
      </c>
      <c r="CB89" s="248">
        <v>661840.29131286521</v>
      </c>
      <c r="CC89" s="253">
        <v>0</v>
      </c>
      <c r="CD89" s="253">
        <v>0</v>
      </c>
      <c r="CE89" s="248">
        <v>8928741.957711976</v>
      </c>
      <c r="CF89" s="253">
        <v>6.200447919660463E-2</v>
      </c>
      <c r="CG89" s="248">
        <v>0</v>
      </c>
      <c r="CH89" s="249">
        <v>117.89632302871786</v>
      </c>
      <c r="CI89" s="248">
        <v>0</v>
      </c>
      <c r="CJ89" s="250">
        <v>0</v>
      </c>
      <c r="CK89" s="250">
        <v>0</v>
      </c>
      <c r="CL89" s="247" t="s">
        <v>466</v>
      </c>
      <c r="CM89" s="248">
        <v>573.26</v>
      </c>
      <c r="CN89" s="249">
        <v>620.37712062139303</v>
      </c>
      <c r="CO89" s="248">
        <v>355637.38816741976</v>
      </c>
      <c r="CP89" s="250">
        <v>0</v>
      </c>
      <c r="CQ89" s="247" t="s">
        <v>467</v>
      </c>
      <c r="CR89" s="248">
        <v>1552.37</v>
      </c>
      <c r="CS89" s="249">
        <v>119.12663955962881</v>
      </c>
      <c r="CT89" s="248">
        <v>184928.62145318097</v>
      </c>
      <c r="CU89" s="250">
        <v>0</v>
      </c>
      <c r="CV89" s="250">
        <v>3.7538898600336643E-3</v>
      </c>
      <c r="CW89" s="248">
        <v>0</v>
      </c>
      <c r="CX89" s="248">
        <v>0</v>
      </c>
      <c r="CY89" s="251">
        <v>63.441572327044078</v>
      </c>
      <c r="CZ89" s="251">
        <v>2.2800000000000318</v>
      </c>
      <c r="DA89" s="248">
        <v>0</v>
      </c>
      <c r="DB89" s="254">
        <v>0</v>
      </c>
      <c r="DC89" s="254">
        <v>0</v>
      </c>
      <c r="DD89" s="254">
        <v>0</v>
      </c>
      <c r="DE89" s="248">
        <v>540566.00962060073</v>
      </c>
      <c r="DF89" s="248">
        <v>1146.52</v>
      </c>
      <c r="DG89" s="250">
        <v>0.24446179751094987</v>
      </c>
      <c r="DH89" s="252">
        <v>4036.5532005008045</v>
      </c>
      <c r="DI89" s="248">
        <v>4627988.9754381822</v>
      </c>
      <c r="DJ89" s="254">
        <v>1</v>
      </c>
      <c r="DK89" s="250">
        <v>0.64527133999999997</v>
      </c>
      <c r="DL89" s="250">
        <v>0.64527133999999997</v>
      </c>
      <c r="DM89" s="250">
        <v>0.64527133999999997</v>
      </c>
      <c r="DN89" s="250">
        <v>0.63585522999999999</v>
      </c>
      <c r="DO89" s="250">
        <v>0.58045405000000005</v>
      </c>
      <c r="DP89" s="248">
        <v>1735</v>
      </c>
      <c r="DQ89" s="250">
        <v>0.21316785067387142</v>
      </c>
      <c r="DR89" s="250">
        <v>0.21350334311916919</v>
      </c>
      <c r="DS89" s="250">
        <v>0.21433377679756793</v>
      </c>
      <c r="DT89" s="250">
        <v>0.21823534855908561</v>
      </c>
      <c r="DU89" s="250">
        <v>0.2239348615556466</v>
      </c>
      <c r="DV89" s="252">
        <v>2638.4543091596397</v>
      </c>
      <c r="DW89" s="248">
        <v>4577718.2263919748</v>
      </c>
      <c r="DX89" s="254">
        <v>1</v>
      </c>
      <c r="DY89" s="248">
        <v>9205707.2018301561</v>
      </c>
      <c r="DZ89" s="250">
        <v>6.3927828062373487E-2</v>
      </c>
      <c r="EA89" s="248">
        <v>123073.41</v>
      </c>
      <c r="EB89" s="248">
        <v>123073.41</v>
      </c>
      <c r="EC89" s="248">
        <v>9230505.7500000075</v>
      </c>
      <c r="ED89" s="253">
        <v>6.4100038332463721E-2</v>
      </c>
      <c r="EE89" s="253">
        <v>8.1252319245887467E-2</v>
      </c>
      <c r="EF89" s="253">
        <v>8.1252319245887467E-2</v>
      </c>
      <c r="EG89" s="248">
        <v>55804.100000000006</v>
      </c>
      <c r="EH89" s="248">
        <v>81169.600000000006</v>
      </c>
      <c r="EI89" s="248">
        <v>0</v>
      </c>
      <c r="EJ89" s="248">
        <v>0</v>
      </c>
      <c r="EK89" s="248">
        <v>85647.186468958578</v>
      </c>
      <c r="EL89" s="254">
        <v>5.9476566987977971E-4</v>
      </c>
      <c r="EM89" s="254">
        <v>0</v>
      </c>
      <c r="EN89" s="254">
        <v>0</v>
      </c>
      <c r="EO89" s="247">
        <v>2</v>
      </c>
      <c r="EP89" s="247">
        <v>3</v>
      </c>
      <c r="EQ89" s="247">
        <v>2</v>
      </c>
      <c r="ER89" s="247">
        <v>2</v>
      </c>
      <c r="ES89" s="247">
        <v>21.4</v>
      </c>
      <c r="ET89" s="247">
        <v>120</v>
      </c>
      <c r="EU89" s="247">
        <v>69.2</v>
      </c>
      <c r="EV89" s="247">
        <v>62.5</v>
      </c>
      <c r="EW89" s="247" t="s">
        <v>477</v>
      </c>
      <c r="EX89" s="247" t="s">
        <v>477</v>
      </c>
      <c r="EY89" s="247" t="s">
        <v>477</v>
      </c>
      <c r="EZ89" s="247" t="s">
        <v>477</v>
      </c>
      <c r="FA89" s="247" t="s">
        <v>479</v>
      </c>
      <c r="FB89" s="247" t="s">
        <v>479</v>
      </c>
      <c r="FC89" s="247" t="s">
        <v>479</v>
      </c>
      <c r="FD89" s="247" t="s">
        <v>479</v>
      </c>
      <c r="FE89" s="248">
        <v>0</v>
      </c>
      <c r="FF89" s="253">
        <v>0</v>
      </c>
      <c r="FG89" s="248">
        <v>52670</v>
      </c>
      <c r="FH89" s="253">
        <v>3.6575991721481366E-4</v>
      </c>
      <c r="FI89" s="254">
        <v>0</v>
      </c>
      <c r="FJ89" s="248">
        <v>877518.78</v>
      </c>
      <c r="FK89" s="253">
        <v>6.0938142458181943E-3</v>
      </c>
      <c r="FL89" s="254">
        <v>0</v>
      </c>
      <c r="FM89" s="248">
        <v>0</v>
      </c>
      <c r="FN89" s="253">
        <v>0</v>
      </c>
      <c r="FO89" s="254">
        <v>0</v>
      </c>
      <c r="FP89" s="247" t="s">
        <v>489</v>
      </c>
      <c r="FQ89" s="248">
        <v>0</v>
      </c>
      <c r="FR89" s="253">
        <v>0</v>
      </c>
      <c r="FS89" s="254">
        <v>8.1252319245887467E-2</v>
      </c>
      <c r="FT89" s="254">
        <v>8.1252319245887467E-2</v>
      </c>
      <c r="FU89" s="247" t="s">
        <v>490</v>
      </c>
      <c r="FV89" s="248">
        <v>0</v>
      </c>
      <c r="FW89" s="253">
        <v>0</v>
      </c>
      <c r="FX89" s="254">
        <v>0</v>
      </c>
      <c r="FY89" s="247" t="s">
        <v>491</v>
      </c>
      <c r="FZ89" s="248">
        <v>0</v>
      </c>
      <c r="GA89" s="253">
        <v>0</v>
      </c>
      <c r="GB89" s="254">
        <v>0</v>
      </c>
      <c r="GC89" s="247" t="s">
        <v>520</v>
      </c>
      <c r="GD89" s="248">
        <v>30933.760000000002</v>
      </c>
      <c r="GE89" s="253">
        <v>2.1481544516314629E-4</v>
      </c>
      <c r="GF89" s="254">
        <v>0</v>
      </c>
      <c r="GG89" s="247" t="s">
        <v>493</v>
      </c>
      <c r="GH89" s="248">
        <v>0</v>
      </c>
      <c r="GI89" s="253">
        <v>0</v>
      </c>
      <c r="GJ89" s="254">
        <v>0</v>
      </c>
      <c r="GK89" s="247" t="s">
        <v>494</v>
      </c>
      <c r="GL89" s="248">
        <v>0</v>
      </c>
      <c r="GM89" s="253">
        <v>0</v>
      </c>
      <c r="GN89" s="254">
        <v>0</v>
      </c>
      <c r="GO89" s="247" t="s">
        <v>495</v>
      </c>
      <c r="GP89" s="248">
        <v>0</v>
      </c>
      <c r="GQ89" s="253">
        <v>0</v>
      </c>
      <c r="GR89" s="254">
        <v>0</v>
      </c>
      <c r="GS89" s="248">
        <v>140819988.52883792</v>
      </c>
      <c r="GT89" s="253">
        <v>0.97790596822667109</v>
      </c>
      <c r="GU89" s="248">
        <v>3181575.1227267007</v>
      </c>
      <c r="GV89" s="253">
        <v>2.2094031773328814E-2</v>
      </c>
      <c r="GW89" s="253">
        <v>0</v>
      </c>
      <c r="GX89" s="248">
        <v>144001563.65156463</v>
      </c>
      <c r="GY89" s="253">
        <v>1</v>
      </c>
      <c r="GZ89" s="253">
        <v>5.0000000000000001E-3</v>
      </c>
      <c r="HA89" s="248">
        <v>231849.42260515905</v>
      </c>
      <c r="HB89" s="247" t="s">
        <v>488</v>
      </c>
      <c r="HC89" s="247" t="s">
        <v>464</v>
      </c>
      <c r="HD89" s="254">
        <v>0</v>
      </c>
      <c r="HE89" s="254">
        <v>0</v>
      </c>
      <c r="HF89" s="248">
        <v>0</v>
      </c>
      <c r="HG89" s="248">
        <v>231849.42260515905</v>
      </c>
      <c r="HH89" s="253">
        <v>1.5996961479580276E-3</v>
      </c>
      <c r="HI89" s="253">
        <v>0</v>
      </c>
      <c r="HJ89" s="248">
        <v>144233413.07416978</v>
      </c>
      <c r="HK89" s="248">
        <v>14706594.517348479</v>
      </c>
      <c r="HL89" s="254">
        <v>0</v>
      </c>
      <c r="HM89" s="248">
        <v>0</v>
      </c>
      <c r="HN89" s="248">
        <v>700000</v>
      </c>
      <c r="HO89" s="248">
        <v>0</v>
      </c>
      <c r="HP89" s="248">
        <v>0</v>
      </c>
      <c r="HQ89" s="248">
        <v>144933413.07416978</v>
      </c>
      <c r="HR89" s="253">
        <v>0.77685057749711972</v>
      </c>
      <c r="HS89" s="253">
        <v>0.90653677461613158</v>
      </c>
      <c r="HT89" s="247" t="s">
        <v>498</v>
      </c>
      <c r="HU89" s="255">
        <v>1.2820019441296093</v>
      </c>
      <c r="HV89" s="14">
        <v>870696.61</v>
      </c>
      <c r="HW89" s="14">
        <v>144062716.46416977</v>
      </c>
    </row>
    <row r="90" spans="1:231" x14ac:dyDescent="0.4">
      <c r="A90" s="18">
        <v>392</v>
      </c>
      <c r="B90" s="19" t="s">
        <v>372</v>
      </c>
      <c r="C90" s="19">
        <v>10004714</v>
      </c>
      <c r="D90" s="20">
        <v>4265</v>
      </c>
      <c r="E90" s="20">
        <v>5321</v>
      </c>
      <c r="F90" s="20">
        <v>5831</v>
      </c>
      <c r="G90" s="20">
        <v>5525</v>
      </c>
      <c r="H90" s="155"/>
      <c r="I90" s="247" t="s">
        <v>464</v>
      </c>
      <c r="J90" s="247">
        <v>0</v>
      </c>
      <c r="K90" s="248">
        <v>3217</v>
      </c>
      <c r="L90" s="249">
        <v>16030</v>
      </c>
      <c r="M90" s="248">
        <v>51568510</v>
      </c>
      <c r="N90" s="250">
        <v>0.37009517481601489</v>
      </c>
      <c r="O90" s="250">
        <v>5.3999999999999999E-2</v>
      </c>
      <c r="P90" s="248">
        <v>4536</v>
      </c>
      <c r="Q90" s="249">
        <v>6662</v>
      </c>
      <c r="R90" s="248">
        <v>30218832</v>
      </c>
      <c r="S90" s="250">
        <v>0.21687351276536368</v>
      </c>
      <c r="T90" s="250">
        <v>5.3999999999999999E-2</v>
      </c>
      <c r="U90" s="251">
        <v>5112</v>
      </c>
      <c r="V90" s="251">
        <v>4218</v>
      </c>
      <c r="W90" s="251">
        <v>21562416</v>
      </c>
      <c r="X90" s="250">
        <v>0.15474843308398162</v>
      </c>
      <c r="Y90" s="250">
        <v>5.3999999999999999E-2</v>
      </c>
      <c r="Z90" s="248">
        <v>103349758</v>
      </c>
      <c r="AA90" s="248">
        <v>470</v>
      </c>
      <c r="AB90" s="248">
        <v>470</v>
      </c>
      <c r="AC90" s="252">
        <v>4262</v>
      </c>
      <c r="AD90" s="252">
        <v>2416</v>
      </c>
      <c r="AE90" s="248">
        <v>3138660</v>
      </c>
      <c r="AF90" s="253">
        <v>0.15</v>
      </c>
      <c r="AG90" s="253">
        <v>0.15</v>
      </c>
      <c r="AH90" s="248">
        <v>590</v>
      </c>
      <c r="AI90" s="248">
        <v>865</v>
      </c>
      <c r="AJ90" s="252">
        <v>4493</v>
      </c>
      <c r="AK90" s="252">
        <v>2945.9999999999991</v>
      </c>
      <c r="AL90" s="248">
        <v>5199159.9999999991</v>
      </c>
      <c r="AM90" s="253">
        <v>0.15</v>
      </c>
      <c r="AN90" s="253">
        <v>0.15</v>
      </c>
      <c r="AO90" s="248">
        <v>220</v>
      </c>
      <c r="AP90" s="248">
        <v>320</v>
      </c>
      <c r="AQ90" s="252">
        <v>860.11396115467937</v>
      </c>
      <c r="AR90" s="252">
        <v>524.4009890659255</v>
      </c>
      <c r="AS90" s="248">
        <v>357033.38795512565</v>
      </c>
      <c r="AT90" s="253">
        <v>0.15</v>
      </c>
      <c r="AU90" s="253">
        <v>0.15</v>
      </c>
      <c r="AV90" s="248">
        <v>270</v>
      </c>
      <c r="AW90" s="248">
        <v>425</v>
      </c>
      <c r="AX90" s="252">
        <v>2432.8447576842855</v>
      </c>
      <c r="AY90" s="252">
        <v>1621.2744193807948</v>
      </c>
      <c r="AZ90" s="248">
        <v>1345909.7128115948</v>
      </c>
      <c r="BA90" s="253">
        <v>0.15</v>
      </c>
      <c r="BB90" s="253">
        <v>0.15</v>
      </c>
      <c r="BC90" s="248">
        <v>420</v>
      </c>
      <c r="BD90" s="248">
        <v>595</v>
      </c>
      <c r="BE90" s="252">
        <v>1276.8798565828431</v>
      </c>
      <c r="BF90" s="252">
        <v>870.75209556259256</v>
      </c>
      <c r="BG90" s="248">
        <v>1054387.0366245366</v>
      </c>
      <c r="BH90" s="253">
        <v>0.15</v>
      </c>
      <c r="BI90" s="253">
        <v>0.15</v>
      </c>
      <c r="BJ90" s="248">
        <v>460</v>
      </c>
      <c r="BK90" s="248">
        <v>650</v>
      </c>
      <c r="BL90" s="252">
        <v>1305.5965755278876</v>
      </c>
      <c r="BM90" s="252">
        <v>978.40830876205371</v>
      </c>
      <c r="BN90" s="248">
        <v>1236539.8254381632</v>
      </c>
      <c r="BO90" s="253">
        <v>0.15</v>
      </c>
      <c r="BP90" s="253">
        <v>0.15</v>
      </c>
      <c r="BQ90" s="248">
        <v>490</v>
      </c>
      <c r="BR90" s="248">
        <v>700</v>
      </c>
      <c r="BS90" s="252">
        <v>1078.1669463942226</v>
      </c>
      <c r="BT90" s="252">
        <v>644.93454629661881</v>
      </c>
      <c r="BU90" s="248">
        <v>979755.98614080227</v>
      </c>
      <c r="BV90" s="253">
        <v>0.15</v>
      </c>
      <c r="BW90" s="253">
        <v>0.15</v>
      </c>
      <c r="BX90" s="248">
        <v>640</v>
      </c>
      <c r="BY90" s="248">
        <v>890</v>
      </c>
      <c r="BZ90" s="252">
        <v>501.46382730144876</v>
      </c>
      <c r="CA90" s="252">
        <v>377.146392607275</v>
      </c>
      <c r="CB90" s="248">
        <v>656597.13889340195</v>
      </c>
      <c r="CC90" s="253">
        <v>0.15</v>
      </c>
      <c r="CD90" s="253">
        <v>0.15</v>
      </c>
      <c r="CE90" s="248">
        <v>13968043.087863622</v>
      </c>
      <c r="CF90" s="253">
        <v>0.10024538906477065</v>
      </c>
      <c r="CG90" s="248">
        <v>0</v>
      </c>
      <c r="CH90" s="249">
        <v>171.80009461347399</v>
      </c>
      <c r="CI90" s="248">
        <v>0</v>
      </c>
      <c r="CJ90" s="250">
        <v>0</v>
      </c>
      <c r="CK90" s="250">
        <v>0</v>
      </c>
      <c r="CL90" s="247" t="s">
        <v>507</v>
      </c>
      <c r="CM90" s="248">
        <v>565</v>
      </c>
      <c r="CN90" s="249">
        <v>326.25694098219918</v>
      </c>
      <c r="CO90" s="248">
        <v>184335.17165494253</v>
      </c>
      <c r="CP90" s="250">
        <v>0</v>
      </c>
      <c r="CQ90" s="247" t="s">
        <v>508</v>
      </c>
      <c r="CR90" s="248">
        <v>1530</v>
      </c>
      <c r="CS90" s="249">
        <v>56.086272825907997</v>
      </c>
      <c r="CT90" s="248">
        <v>85811.99742363923</v>
      </c>
      <c r="CU90" s="250">
        <v>0</v>
      </c>
      <c r="CV90" s="250">
        <v>1.9387832568012774E-3</v>
      </c>
      <c r="CW90" s="248">
        <v>925</v>
      </c>
      <c r="CX90" s="248">
        <v>1330</v>
      </c>
      <c r="CY90" s="251">
        <v>59.805517241379221</v>
      </c>
      <c r="CZ90" s="251">
        <v>7.8186842105263281</v>
      </c>
      <c r="DA90" s="248">
        <v>65718.953448275803</v>
      </c>
      <c r="DB90" s="254">
        <v>4.7164960874698878E-4</v>
      </c>
      <c r="DC90" s="254">
        <v>0</v>
      </c>
      <c r="DD90" s="254">
        <v>0</v>
      </c>
      <c r="DE90" s="248">
        <v>335866.12252685754</v>
      </c>
      <c r="DF90" s="248">
        <v>1130</v>
      </c>
      <c r="DG90" s="250">
        <v>0.27048673630541814</v>
      </c>
      <c r="DH90" s="252">
        <v>4335.9023829758526</v>
      </c>
      <c r="DI90" s="248">
        <v>4899569.6927627129</v>
      </c>
      <c r="DJ90" s="254">
        <v>1</v>
      </c>
      <c r="DK90" s="250">
        <v>0.64527133999999997</v>
      </c>
      <c r="DL90" s="250">
        <v>0.64527133999999997</v>
      </c>
      <c r="DM90" s="250">
        <v>0.64527133999999997</v>
      </c>
      <c r="DN90" s="250">
        <v>0.63585522999999999</v>
      </c>
      <c r="DO90" s="250">
        <v>0.58045405000000005</v>
      </c>
      <c r="DP90" s="248">
        <v>1710</v>
      </c>
      <c r="DQ90" s="250">
        <v>0.22024942182885723</v>
      </c>
      <c r="DR90" s="250">
        <v>0.21857763185097084</v>
      </c>
      <c r="DS90" s="250">
        <v>0.20594631089186988</v>
      </c>
      <c r="DT90" s="250">
        <v>0.18971328960608691</v>
      </c>
      <c r="DU90" s="250">
        <v>0.18741775707685651</v>
      </c>
      <c r="DV90" s="252">
        <v>2226.7528609482529</v>
      </c>
      <c r="DW90" s="248">
        <v>3807747.3922215123</v>
      </c>
      <c r="DX90" s="254">
        <v>1</v>
      </c>
      <c r="DY90" s="248">
        <v>8707317.0849842243</v>
      </c>
      <c r="DZ90" s="250">
        <v>6.2490384902447439E-2</v>
      </c>
      <c r="EA90" s="248">
        <v>121300</v>
      </c>
      <c r="EB90" s="248">
        <v>121300</v>
      </c>
      <c r="EC90" s="248">
        <v>8612300</v>
      </c>
      <c r="ED90" s="253">
        <v>6.1808469433535407E-2</v>
      </c>
      <c r="EE90" s="253">
        <v>0</v>
      </c>
      <c r="EF90" s="253">
        <v>0</v>
      </c>
      <c r="EG90" s="248">
        <v>0</v>
      </c>
      <c r="EH90" s="248">
        <v>0</v>
      </c>
      <c r="EI90" s="248">
        <v>0</v>
      </c>
      <c r="EJ90" s="248">
        <v>0</v>
      </c>
      <c r="EK90" s="248">
        <v>0</v>
      </c>
      <c r="EL90" s="254">
        <v>0</v>
      </c>
      <c r="EM90" s="254">
        <v>0</v>
      </c>
      <c r="EN90" s="254">
        <v>0</v>
      </c>
      <c r="EO90" s="247">
        <v>2</v>
      </c>
      <c r="EP90" s="247">
        <v>3</v>
      </c>
      <c r="EQ90" s="247">
        <v>2</v>
      </c>
      <c r="ER90" s="247">
        <v>2</v>
      </c>
      <c r="ES90" s="247">
        <v>21.4</v>
      </c>
      <c r="ET90" s="247">
        <v>120</v>
      </c>
      <c r="EU90" s="247">
        <v>69.2</v>
      </c>
      <c r="EV90" s="247">
        <v>62.5</v>
      </c>
      <c r="EW90" s="247" t="s">
        <v>477</v>
      </c>
      <c r="EX90" s="247" t="s">
        <v>477</v>
      </c>
      <c r="EY90" s="247" t="s">
        <v>477</v>
      </c>
      <c r="EZ90" s="247" t="s">
        <v>477</v>
      </c>
      <c r="FA90" s="247" t="s">
        <v>479</v>
      </c>
      <c r="FB90" s="247" t="s">
        <v>479</v>
      </c>
      <c r="FC90" s="247" t="s">
        <v>479</v>
      </c>
      <c r="FD90" s="247" t="s">
        <v>479</v>
      </c>
      <c r="FE90" s="248">
        <v>0</v>
      </c>
      <c r="FF90" s="253">
        <v>0</v>
      </c>
      <c r="FG90" s="248">
        <v>0</v>
      </c>
      <c r="FH90" s="253">
        <v>0</v>
      </c>
      <c r="FI90" s="254">
        <v>0</v>
      </c>
      <c r="FJ90" s="248">
        <v>1100085.6379999998</v>
      </c>
      <c r="FK90" s="253">
        <v>7.8950581761659828E-3</v>
      </c>
      <c r="FL90" s="254">
        <v>0</v>
      </c>
      <c r="FM90" s="248">
        <v>902385.9929999999</v>
      </c>
      <c r="FN90" s="253">
        <v>6.4762139109867277E-3</v>
      </c>
      <c r="FO90" s="254">
        <v>0</v>
      </c>
      <c r="FP90" s="247" t="s">
        <v>489</v>
      </c>
      <c r="FQ90" s="248">
        <v>0</v>
      </c>
      <c r="FR90" s="253">
        <v>0</v>
      </c>
      <c r="FS90" s="254">
        <v>0</v>
      </c>
      <c r="FT90" s="254">
        <v>0</v>
      </c>
      <c r="FU90" s="247" t="s">
        <v>490</v>
      </c>
      <c r="FV90" s="248">
        <v>0</v>
      </c>
      <c r="FW90" s="253">
        <v>0</v>
      </c>
      <c r="FX90" s="254">
        <v>0</v>
      </c>
      <c r="FY90" s="247" t="s">
        <v>491</v>
      </c>
      <c r="FZ90" s="248">
        <v>0</v>
      </c>
      <c r="GA90" s="253">
        <v>0</v>
      </c>
      <c r="GB90" s="254">
        <v>0</v>
      </c>
      <c r="GC90" s="247" t="s">
        <v>492</v>
      </c>
      <c r="GD90" s="248">
        <v>0</v>
      </c>
      <c r="GE90" s="253">
        <v>0</v>
      </c>
      <c r="GF90" s="254">
        <v>0</v>
      </c>
      <c r="GG90" s="247" t="s">
        <v>493</v>
      </c>
      <c r="GH90" s="248">
        <v>0</v>
      </c>
      <c r="GI90" s="253">
        <v>0</v>
      </c>
      <c r="GJ90" s="254">
        <v>0</v>
      </c>
      <c r="GK90" s="247" t="s">
        <v>494</v>
      </c>
      <c r="GL90" s="248">
        <v>0</v>
      </c>
      <c r="GM90" s="253">
        <v>0</v>
      </c>
      <c r="GN90" s="254">
        <v>0</v>
      </c>
      <c r="GO90" s="247" t="s">
        <v>495</v>
      </c>
      <c r="GP90" s="248">
        <v>0</v>
      </c>
      <c r="GQ90" s="253">
        <v>0</v>
      </c>
      <c r="GR90" s="254">
        <v>0</v>
      </c>
      <c r="GS90" s="248">
        <v>136975755.9263747</v>
      </c>
      <c r="GT90" s="253">
        <v>0.98304306901881466</v>
      </c>
      <c r="GU90" s="248">
        <v>2362753.4871463319</v>
      </c>
      <c r="GV90" s="253">
        <v>1.6956930981185427E-2</v>
      </c>
      <c r="GW90" s="253">
        <v>0</v>
      </c>
      <c r="GX90" s="248">
        <v>139338509.41352102</v>
      </c>
      <c r="GY90" s="253">
        <v>1</v>
      </c>
      <c r="GZ90" s="253">
        <v>0.02</v>
      </c>
      <c r="HA90" s="248">
        <v>871877.28305749933</v>
      </c>
      <c r="HB90" s="247" t="s">
        <v>488</v>
      </c>
      <c r="HC90" s="247" t="s">
        <v>477</v>
      </c>
      <c r="HD90" s="254">
        <v>4.99E-2</v>
      </c>
      <c r="HE90" s="254">
        <v>1</v>
      </c>
      <c r="HF90" s="248">
        <v>-336931.27034883847</v>
      </c>
      <c r="HG90" s="248">
        <v>534946.01270866091</v>
      </c>
      <c r="HH90" s="253">
        <v>3.8108875316036684E-3</v>
      </c>
      <c r="HI90" s="253">
        <v>0</v>
      </c>
      <c r="HJ90" s="248">
        <v>139873455.42622969</v>
      </c>
      <c r="HK90" s="248">
        <v>16383410.480163772</v>
      </c>
      <c r="HL90" s="254">
        <v>0</v>
      </c>
      <c r="HM90" s="248">
        <v>0</v>
      </c>
      <c r="HN90" s="248">
        <v>249622.57</v>
      </c>
      <c r="HO90" s="248">
        <v>250000</v>
      </c>
      <c r="HP90" s="248">
        <v>0</v>
      </c>
      <c r="HQ90" s="248">
        <v>140373077.99622968</v>
      </c>
      <c r="HR90" s="253">
        <v>0.74171712066536022</v>
      </c>
      <c r="HS90" s="253">
        <v>0.90686332749812659</v>
      </c>
      <c r="HT90" s="247" t="s">
        <v>498</v>
      </c>
      <c r="HU90" s="255">
        <v>1.302175258312656</v>
      </c>
      <c r="HV90" s="14">
        <v>1100085.6379999998</v>
      </c>
      <c r="HW90" s="14">
        <v>139272992.35822967</v>
      </c>
    </row>
    <row r="91" spans="1:231" x14ac:dyDescent="0.4">
      <c r="A91" s="18">
        <v>815</v>
      </c>
      <c r="B91" s="19" t="s">
        <v>373</v>
      </c>
      <c r="C91" s="19">
        <v>10004727</v>
      </c>
      <c r="D91" s="20">
        <v>4265</v>
      </c>
      <c r="E91" s="20">
        <v>5321</v>
      </c>
      <c r="F91" s="20">
        <v>5831</v>
      </c>
      <c r="G91" s="20">
        <v>5525</v>
      </c>
      <c r="H91" s="155"/>
      <c r="I91" s="247" t="s">
        <v>464</v>
      </c>
      <c r="J91" s="247">
        <v>0</v>
      </c>
      <c r="K91" s="248">
        <v>3217</v>
      </c>
      <c r="L91" s="249">
        <v>42140.916666666664</v>
      </c>
      <c r="M91" s="248">
        <v>135567328.91666666</v>
      </c>
      <c r="N91" s="250">
        <v>0.34457246943238956</v>
      </c>
      <c r="O91" s="250">
        <v>3.8999999999999998E-3</v>
      </c>
      <c r="P91" s="248">
        <v>4536</v>
      </c>
      <c r="Q91" s="249">
        <v>19560</v>
      </c>
      <c r="R91" s="248">
        <v>88724160</v>
      </c>
      <c r="S91" s="250">
        <v>0.22551084508205524</v>
      </c>
      <c r="T91" s="250">
        <v>4.7999999999999996E-3</v>
      </c>
      <c r="U91" s="251">
        <v>5112</v>
      </c>
      <c r="V91" s="251">
        <v>12449</v>
      </c>
      <c r="W91" s="251">
        <v>63639288</v>
      </c>
      <c r="X91" s="250">
        <v>0.16175244282166545</v>
      </c>
      <c r="Y91" s="250">
        <v>4.7999999999999996E-3</v>
      </c>
      <c r="Z91" s="248">
        <v>287930776.91666663</v>
      </c>
      <c r="AA91" s="248">
        <v>470</v>
      </c>
      <c r="AB91" s="248">
        <v>470</v>
      </c>
      <c r="AC91" s="252">
        <v>6981.5394690576659</v>
      </c>
      <c r="AD91" s="252">
        <v>4550.0000000000018</v>
      </c>
      <c r="AE91" s="248">
        <v>5419823.5504571041</v>
      </c>
      <c r="AF91" s="253">
        <v>0.17069999999999999</v>
      </c>
      <c r="AG91" s="253">
        <v>0.23330000000000001</v>
      </c>
      <c r="AH91" s="248">
        <v>590</v>
      </c>
      <c r="AI91" s="248">
        <v>865</v>
      </c>
      <c r="AJ91" s="252">
        <v>7416.5394690576668</v>
      </c>
      <c r="AK91" s="252">
        <v>5517.9999999999991</v>
      </c>
      <c r="AL91" s="248">
        <v>9148828.2867440227</v>
      </c>
      <c r="AM91" s="253">
        <v>0.17069999999999999</v>
      </c>
      <c r="AN91" s="253">
        <v>0.23330000000000001</v>
      </c>
      <c r="AO91" s="248">
        <v>220</v>
      </c>
      <c r="AP91" s="248">
        <v>320</v>
      </c>
      <c r="AQ91" s="252">
        <v>2973.7261976561413</v>
      </c>
      <c r="AR91" s="252">
        <v>2009.7634489529592</v>
      </c>
      <c r="AS91" s="248">
        <v>1297344.067149298</v>
      </c>
      <c r="AT91" s="253">
        <v>0.05</v>
      </c>
      <c r="AU91" s="253">
        <v>7.2099999999999997E-2</v>
      </c>
      <c r="AV91" s="248">
        <v>270</v>
      </c>
      <c r="AW91" s="248">
        <v>425</v>
      </c>
      <c r="AX91" s="252">
        <v>2244.4610515731879</v>
      </c>
      <c r="AY91" s="252">
        <v>1575.5744184507348</v>
      </c>
      <c r="AZ91" s="248">
        <v>1275623.611766323</v>
      </c>
      <c r="BA91" s="253">
        <v>0.05</v>
      </c>
      <c r="BB91" s="253">
        <v>7.2099999999999997E-2</v>
      </c>
      <c r="BC91" s="248">
        <v>420</v>
      </c>
      <c r="BD91" s="248">
        <v>595</v>
      </c>
      <c r="BE91" s="252">
        <v>824.75152605952439</v>
      </c>
      <c r="BF91" s="252">
        <v>599.54187565155632</v>
      </c>
      <c r="BG91" s="248">
        <v>703123.05695767631</v>
      </c>
      <c r="BH91" s="253">
        <v>0.05</v>
      </c>
      <c r="BI91" s="253">
        <v>7.2099999999999997E-2</v>
      </c>
      <c r="BJ91" s="248">
        <v>460</v>
      </c>
      <c r="BK91" s="248">
        <v>650</v>
      </c>
      <c r="BL91" s="252">
        <v>294.59515218801204</v>
      </c>
      <c r="BM91" s="252">
        <v>250.19989692982821</v>
      </c>
      <c r="BN91" s="248">
        <v>298143.70301087387</v>
      </c>
      <c r="BO91" s="253">
        <v>0.05</v>
      </c>
      <c r="BP91" s="253">
        <v>7.2099999999999997E-2</v>
      </c>
      <c r="BQ91" s="248">
        <v>490</v>
      </c>
      <c r="BR91" s="248">
        <v>700</v>
      </c>
      <c r="BS91" s="252">
        <v>341.4077196007031</v>
      </c>
      <c r="BT91" s="252">
        <v>278.26366814210462</v>
      </c>
      <c r="BU91" s="248">
        <v>362074.35030381777</v>
      </c>
      <c r="BV91" s="253">
        <v>0.05</v>
      </c>
      <c r="BW91" s="253">
        <v>7.2099999999999997E-2</v>
      </c>
      <c r="BX91" s="248">
        <v>640</v>
      </c>
      <c r="BY91" s="248">
        <v>890</v>
      </c>
      <c r="BZ91" s="252">
        <v>995.68630598767834</v>
      </c>
      <c r="CA91" s="252">
        <v>608.30136428362869</v>
      </c>
      <c r="CB91" s="248">
        <v>1178627.4500445435</v>
      </c>
      <c r="CC91" s="253">
        <v>0.05</v>
      </c>
      <c r="CD91" s="253">
        <v>7.2099999999999997E-2</v>
      </c>
      <c r="CE91" s="248">
        <v>19683588.076433655</v>
      </c>
      <c r="CF91" s="253">
        <v>5.0029919487134276E-2</v>
      </c>
      <c r="CG91" s="248">
        <v>0</v>
      </c>
      <c r="CH91" s="249">
        <v>298.8362517976617</v>
      </c>
      <c r="CI91" s="248">
        <v>0</v>
      </c>
      <c r="CJ91" s="250">
        <v>0</v>
      </c>
      <c r="CK91" s="250">
        <v>0</v>
      </c>
      <c r="CL91" s="247" t="s">
        <v>466</v>
      </c>
      <c r="CM91" s="248">
        <v>565</v>
      </c>
      <c r="CN91" s="249">
        <v>1397.8587158618259</v>
      </c>
      <c r="CO91" s="248">
        <v>789790.17446193157</v>
      </c>
      <c r="CP91" s="250">
        <v>0</v>
      </c>
      <c r="CQ91" s="247" t="s">
        <v>467</v>
      </c>
      <c r="CR91" s="248">
        <v>1530</v>
      </c>
      <c r="CS91" s="249">
        <v>197.89273266319262</v>
      </c>
      <c r="CT91" s="248">
        <v>302775.88097468473</v>
      </c>
      <c r="CU91" s="250">
        <v>0</v>
      </c>
      <c r="CV91" s="250">
        <v>2.7769831178957225E-3</v>
      </c>
      <c r="CW91" s="248">
        <v>925</v>
      </c>
      <c r="CX91" s="248">
        <v>1330</v>
      </c>
      <c r="CY91" s="251">
        <v>445.93555704595559</v>
      </c>
      <c r="CZ91" s="251">
        <v>15.990298769771563</v>
      </c>
      <c r="DA91" s="248">
        <v>433757.48763130512</v>
      </c>
      <c r="DB91" s="254">
        <v>1.1024845723690677E-3</v>
      </c>
      <c r="DC91" s="254">
        <v>0.31580000000000003</v>
      </c>
      <c r="DD91" s="254">
        <v>0.58919999999999995</v>
      </c>
      <c r="DE91" s="248">
        <v>1526323.5430679214</v>
      </c>
      <c r="DF91" s="248">
        <v>1130</v>
      </c>
      <c r="DG91" s="250">
        <v>0.26801555681292133</v>
      </c>
      <c r="DH91" s="252">
        <v>11294.421245023583</v>
      </c>
      <c r="DI91" s="248">
        <v>12762696.006876649</v>
      </c>
      <c r="DJ91" s="254">
        <v>1</v>
      </c>
      <c r="DK91" s="250">
        <v>0.64527133999999997</v>
      </c>
      <c r="DL91" s="250">
        <v>0.64527133999999997</v>
      </c>
      <c r="DM91" s="250">
        <v>0.64527133999999997</v>
      </c>
      <c r="DN91" s="250">
        <v>0.63585522999999999</v>
      </c>
      <c r="DO91" s="250">
        <v>0.58045405000000005</v>
      </c>
      <c r="DP91" s="248">
        <v>1710</v>
      </c>
      <c r="DQ91" s="250">
        <v>0.22118709809155865</v>
      </c>
      <c r="DR91" s="250">
        <v>0.22096203368807044</v>
      </c>
      <c r="DS91" s="250">
        <v>0.2201814680638349</v>
      </c>
      <c r="DT91" s="250">
        <v>0.21948520928434723</v>
      </c>
      <c r="DU91" s="250">
        <v>0.21662537429322382</v>
      </c>
      <c r="DV91" s="252">
        <v>7032.872072953779</v>
      </c>
      <c r="DW91" s="248">
        <v>12026211.244750962</v>
      </c>
      <c r="DX91" s="254">
        <v>1</v>
      </c>
      <c r="DY91" s="248">
        <v>24788907.251627609</v>
      </c>
      <c r="DZ91" s="250">
        <v>6.3006146499163584E-2</v>
      </c>
      <c r="EA91" s="248">
        <v>121300</v>
      </c>
      <c r="EB91" s="248">
        <v>121300</v>
      </c>
      <c r="EC91" s="248">
        <v>41777741.666666664</v>
      </c>
      <c r="ED91" s="253">
        <v>0.10618679093574727</v>
      </c>
      <c r="EE91" s="253">
        <v>0</v>
      </c>
      <c r="EF91" s="253">
        <v>0</v>
      </c>
      <c r="EG91" s="248">
        <v>55000</v>
      </c>
      <c r="EH91" s="248">
        <v>80000</v>
      </c>
      <c r="EI91" s="248">
        <v>0</v>
      </c>
      <c r="EJ91" s="248">
        <v>0</v>
      </c>
      <c r="EK91" s="248">
        <v>6966625.4084705515</v>
      </c>
      <c r="EL91" s="254">
        <v>1.7707122651083002E-2</v>
      </c>
      <c r="EM91" s="254">
        <v>0</v>
      </c>
      <c r="EN91" s="254">
        <v>0</v>
      </c>
      <c r="EO91" s="247">
        <v>2</v>
      </c>
      <c r="EP91" s="247">
        <v>3</v>
      </c>
      <c r="EQ91" s="247">
        <v>2</v>
      </c>
      <c r="ER91" s="247">
        <v>2</v>
      </c>
      <c r="ES91" s="247">
        <v>21.4</v>
      </c>
      <c r="ET91" s="247">
        <v>120</v>
      </c>
      <c r="EU91" s="247">
        <v>69.2</v>
      </c>
      <c r="EV91" s="247">
        <v>62.5</v>
      </c>
      <c r="EW91" s="247" t="s">
        <v>477</v>
      </c>
      <c r="EX91" s="247" t="s">
        <v>477</v>
      </c>
      <c r="EY91" s="247" t="s">
        <v>477</v>
      </c>
      <c r="EZ91" s="247" t="s">
        <v>477</v>
      </c>
      <c r="FA91" s="247" t="s">
        <v>479</v>
      </c>
      <c r="FB91" s="247" t="s">
        <v>479</v>
      </c>
      <c r="FC91" s="247" t="s">
        <v>479</v>
      </c>
      <c r="FD91" s="247" t="s">
        <v>479</v>
      </c>
      <c r="FE91" s="248">
        <v>0</v>
      </c>
      <c r="FF91" s="253">
        <v>0</v>
      </c>
      <c r="FG91" s="248">
        <v>300000</v>
      </c>
      <c r="FH91" s="253">
        <v>7.625121897419663E-4</v>
      </c>
      <c r="FI91" s="254">
        <v>0</v>
      </c>
      <c r="FJ91" s="248">
        <v>4685735.4900000012</v>
      </c>
      <c r="FK91" s="253">
        <v>1.1909768096771821E-2</v>
      </c>
      <c r="FL91" s="254">
        <v>0</v>
      </c>
      <c r="FM91" s="248">
        <v>244050</v>
      </c>
      <c r="FN91" s="253">
        <v>6.203036663550896E-4</v>
      </c>
      <c r="FO91" s="254">
        <v>0</v>
      </c>
      <c r="FP91" s="247" t="s">
        <v>489</v>
      </c>
      <c r="FQ91" s="248">
        <v>0</v>
      </c>
      <c r="FR91" s="253">
        <v>0</v>
      </c>
      <c r="FS91" s="254">
        <v>0</v>
      </c>
      <c r="FT91" s="254">
        <v>0</v>
      </c>
      <c r="FU91" s="247" t="s">
        <v>490</v>
      </c>
      <c r="FV91" s="248">
        <v>100000</v>
      </c>
      <c r="FW91" s="253">
        <v>2.5417072991398875E-4</v>
      </c>
      <c r="FX91" s="254">
        <v>0</v>
      </c>
      <c r="FY91" s="247" t="s">
        <v>491</v>
      </c>
      <c r="FZ91" s="248">
        <v>351450</v>
      </c>
      <c r="GA91" s="253">
        <v>8.9328303028271344E-4</v>
      </c>
      <c r="GB91" s="254">
        <v>0</v>
      </c>
      <c r="GC91" s="247" t="s">
        <v>492</v>
      </c>
      <c r="GD91" s="248">
        <v>-32083.33</v>
      </c>
      <c r="GE91" s="253">
        <v>-8.1546434041713725E-5</v>
      </c>
      <c r="GF91" s="254">
        <v>0</v>
      </c>
      <c r="GG91" s="247" t="s">
        <v>493</v>
      </c>
      <c r="GH91" s="248">
        <v>0</v>
      </c>
      <c r="GI91" s="253">
        <v>0</v>
      </c>
      <c r="GJ91" s="254">
        <v>0</v>
      </c>
      <c r="GK91" s="247" t="s">
        <v>494</v>
      </c>
      <c r="GL91" s="248">
        <v>0</v>
      </c>
      <c r="GM91" s="253">
        <v>0</v>
      </c>
      <c r="GN91" s="254">
        <v>0</v>
      </c>
      <c r="GO91" s="247" t="s">
        <v>495</v>
      </c>
      <c r="GP91" s="248">
        <v>0</v>
      </c>
      <c r="GQ91" s="253">
        <v>0</v>
      </c>
      <c r="GR91" s="254">
        <v>0</v>
      </c>
      <c r="GS91" s="248">
        <v>388323115.02293313</v>
      </c>
      <c r="GT91" s="253">
        <v>0.98700369587852721</v>
      </c>
      <c r="GU91" s="248">
        <v>5113218.239515923</v>
      </c>
      <c r="GV91" s="253">
        <v>1.2996304121472827E-2</v>
      </c>
      <c r="GW91" s="253">
        <v>0</v>
      </c>
      <c r="GX91" s="248">
        <v>393436333.26244903</v>
      </c>
      <c r="GY91" s="253">
        <v>1</v>
      </c>
      <c r="GZ91" s="253">
        <v>0.02</v>
      </c>
      <c r="HA91" s="248">
        <v>1275153.9191058814</v>
      </c>
      <c r="HB91" s="247" t="s">
        <v>488</v>
      </c>
      <c r="HC91" s="247" t="s">
        <v>464</v>
      </c>
      <c r="HD91" s="254">
        <v>0</v>
      </c>
      <c r="HE91" s="254">
        <v>0</v>
      </c>
      <c r="HF91" s="248">
        <v>0</v>
      </c>
      <c r="HG91" s="248">
        <v>1275153.9191058814</v>
      </c>
      <c r="HH91" s="253">
        <v>3.2136247389332223E-3</v>
      </c>
      <c r="HI91" s="253">
        <v>0</v>
      </c>
      <c r="HJ91" s="248">
        <v>394711487.18155491</v>
      </c>
      <c r="HK91" s="248">
        <v>29423798.232117545</v>
      </c>
      <c r="HL91" s="254">
        <v>0</v>
      </c>
      <c r="HM91" s="248">
        <v>0</v>
      </c>
      <c r="HN91" s="248">
        <v>2034661.31</v>
      </c>
      <c r="HO91" s="248">
        <v>50000</v>
      </c>
      <c r="HP91" s="248">
        <v>0</v>
      </c>
      <c r="HQ91" s="248">
        <v>396796148.49155492</v>
      </c>
      <c r="HR91" s="253">
        <v>0.73183575733611017</v>
      </c>
      <c r="HS91" s="253">
        <v>0.84875129101267288</v>
      </c>
      <c r="HT91" s="247" t="s">
        <v>498</v>
      </c>
      <c r="HU91" s="255">
        <v>1.1692573059964415</v>
      </c>
      <c r="HV91" s="14">
        <v>4685735.4900000012</v>
      </c>
      <c r="HW91" s="14">
        <v>392110413.00155491</v>
      </c>
    </row>
    <row r="92" spans="1:231" x14ac:dyDescent="0.4">
      <c r="A92" s="18">
        <v>929</v>
      </c>
      <c r="B92" s="19" t="s">
        <v>374</v>
      </c>
      <c r="C92" s="19">
        <v>10004762</v>
      </c>
      <c r="D92" s="20">
        <v>4265</v>
      </c>
      <c r="E92" s="20">
        <v>5321</v>
      </c>
      <c r="F92" s="20">
        <v>5831</v>
      </c>
      <c r="G92" s="20">
        <v>5525</v>
      </c>
      <c r="H92" s="155"/>
      <c r="I92" s="247" t="s">
        <v>464</v>
      </c>
      <c r="J92" s="247">
        <v>0</v>
      </c>
      <c r="K92" s="248">
        <v>3217</v>
      </c>
      <c r="L92" s="249">
        <v>22883.583333333332</v>
      </c>
      <c r="M92" s="248">
        <v>73616487.583333328</v>
      </c>
      <c r="N92" s="250">
        <v>0.35449096281995296</v>
      </c>
      <c r="O92" s="250">
        <v>0</v>
      </c>
      <c r="P92" s="248">
        <v>4536</v>
      </c>
      <c r="Q92" s="249">
        <v>9836</v>
      </c>
      <c r="R92" s="248">
        <v>44616096</v>
      </c>
      <c r="S92" s="250">
        <v>0.21484321444165413</v>
      </c>
      <c r="T92" s="250">
        <v>0</v>
      </c>
      <c r="U92" s="251">
        <v>5112</v>
      </c>
      <c r="V92" s="251">
        <v>6236</v>
      </c>
      <c r="W92" s="251">
        <v>31878432</v>
      </c>
      <c r="X92" s="250">
        <v>0.15350659103476219</v>
      </c>
      <c r="Y92" s="250">
        <v>0</v>
      </c>
      <c r="Z92" s="248">
        <v>150111015.58333331</v>
      </c>
      <c r="AA92" s="248">
        <v>470</v>
      </c>
      <c r="AB92" s="248">
        <v>470</v>
      </c>
      <c r="AC92" s="252">
        <v>5105.1201130753834</v>
      </c>
      <c r="AD92" s="252">
        <v>3355.0000000000009</v>
      </c>
      <c r="AE92" s="248">
        <v>3976256.4531454309</v>
      </c>
      <c r="AF92" s="253">
        <v>0</v>
      </c>
      <c r="AG92" s="253">
        <v>0</v>
      </c>
      <c r="AH92" s="248">
        <v>590</v>
      </c>
      <c r="AI92" s="248">
        <v>865</v>
      </c>
      <c r="AJ92" s="252">
        <v>5451.94894721123</v>
      </c>
      <c r="AK92" s="252">
        <v>4001</v>
      </c>
      <c r="AL92" s="248">
        <v>6677514.8788546259</v>
      </c>
      <c r="AM92" s="253">
        <v>1</v>
      </c>
      <c r="AN92" s="253">
        <v>1</v>
      </c>
      <c r="AO92" s="248">
        <v>220</v>
      </c>
      <c r="AP92" s="248">
        <v>320</v>
      </c>
      <c r="AQ92" s="252">
        <v>2326.70102369097</v>
      </c>
      <c r="AR92" s="252">
        <v>1656.7644006191556</v>
      </c>
      <c r="AS92" s="248">
        <v>1042038.8334101432</v>
      </c>
      <c r="AT92" s="253">
        <v>1</v>
      </c>
      <c r="AU92" s="253">
        <v>1</v>
      </c>
      <c r="AV92" s="248">
        <v>270</v>
      </c>
      <c r="AW92" s="248">
        <v>425</v>
      </c>
      <c r="AX92" s="252">
        <v>1936.1802980256039</v>
      </c>
      <c r="AY92" s="252">
        <v>1350.0373065129324</v>
      </c>
      <c r="AZ92" s="248">
        <v>1096534.5357349094</v>
      </c>
      <c r="BA92" s="253">
        <v>1</v>
      </c>
      <c r="BB92" s="253">
        <v>1</v>
      </c>
      <c r="BC92" s="248">
        <v>420</v>
      </c>
      <c r="BD92" s="248">
        <v>595</v>
      </c>
      <c r="BE92" s="252">
        <v>743.79027752086392</v>
      </c>
      <c r="BF92" s="252">
        <v>482.77540333196515</v>
      </c>
      <c r="BG92" s="248">
        <v>599643.28154128208</v>
      </c>
      <c r="BH92" s="253">
        <v>1</v>
      </c>
      <c r="BI92" s="253">
        <v>1</v>
      </c>
      <c r="BJ92" s="248">
        <v>460</v>
      </c>
      <c r="BK92" s="248">
        <v>650</v>
      </c>
      <c r="BL92" s="252">
        <v>1988.8375019167609</v>
      </c>
      <c r="BM92" s="252">
        <v>1341.3970950192524</v>
      </c>
      <c r="BN92" s="248">
        <v>1786773.362644224</v>
      </c>
      <c r="BO92" s="253">
        <v>1</v>
      </c>
      <c r="BP92" s="253">
        <v>1</v>
      </c>
      <c r="BQ92" s="248">
        <v>490</v>
      </c>
      <c r="BR92" s="248">
        <v>700</v>
      </c>
      <c r="BS92" s="252">
        <v>1897.5176626951843</v>
      </c>
      <c r="BT92" s="252">
        <v>1314.5875236308486</v>
      </c>
      <c r="BU92" s="248">
        <v>1849994.9212622344</v>
      </c>
      <c r="BV92" s="253">
        <v>1</v>
      </c>
      <c r="BW92" s="253">
        <v>1</v>
      </c>
      <c r="BX92" s="248">
        <v>640</v>
      </c>
      <c r="BY92" s="248">
        <v>890</v>
      </c>
      <c r="BZ92" s="252">
        <v>936.83182928645817</v>
      </c>
      <c r="CA92" s="252">
        <v>548.38787393965436</v>
      </c>
      <c r="CB92" s="248">
        <v>1087637.5785496256</v>
      </c>
      <c r="CC92" s="253">
        <v>1</v>
      </c>
      <c r="CD92" s="253">
        <v>1</v>
      </c>
      <c r="CE92" s="248">
        <v>18116393.845142476</v>
      </c>
      <c r="CF92" s="253">
        <v>8.7237222364354966E-2</v>
      </c>
      <c r="CG92" s="248">
        <v>0</v>
      </c>
      <c r="CH92" s="249">
        <v>257.99359685875896</v>
      </c>
      <c r="CI92" s="248">
        <v>0</v>
      </c>
      <c r="CJ92" s="250">
        <v>0</v>
      </c>
      <c r="CK92" s="250">
        <v>0</v>
      </c>
      <c r="CL92" s="247" t="s">
        <v>466</v>
      </c>
      <c r="CM92" s="248">
        <v>565</v>
      </c>
      <c r="CN92" s="249">
        <v>284.03419200561819</v>
      </c>
      <c r="CO92" s="248">
        <v>160479.31848317428</v>
      </c>
      <c r="CP92" s="250">
        <v>0</v>
      </c>
      <c r="CQ92" s="247" t="s">
        <v>467</v>
      </c>
      <c r="CR92" s="248">
        <v>1530</v>
      </c>
      <c r="CS92" s="249">
        <v>64.130568388160896</v>
      </c>
      <c r="CT92" s="248">
        <v>98119.769633886172</v>
      </c>
      <c r="CU92" s="250">
        <v>0</v>
      </c>
      <c r="CV92" s="250">
        <v>1.2452514747760502E-3</v>
      </c>
      <c r="CW92" s="248">
        <v>463</v>
      </c>
      <c r="CX92" s="248">
        <v>665</v>
      </c>
      <c r="CY92" s="251">
        <v>122.06842464853504</v>
      </c>
      <c r="CZ92" s="251">
        <v>15.472307692307696</v>
      </c>
      <c r="DA92" s="248">
        <v>66806.765227656346</v>
      </c>
      <c r="DB92" s="254">
        <v>3.2169959890615747E-4</v>
      </c>
      <c r="DC92" s="254">
        <v>0</v>
      </c>
      <c r="DD92" s="254">
        <v>0</v>
      </c>
      <c r="DE92" s="248">
        <v>325405.85334471683</v>
      </c>
      <c r="DF92" s="248">
        <v>1130</v>
      </c>
      <c r="DG92" s="250">
        <v>0.23546916701362244</v>
      </c>
      <c r="DH92" s="252">
        <v>5388.3783057868131</v>
      </c>
      <c r="DI92" s="248">
        <v>6088867.4855390992</v>
      </c>
      <c r="DJ92" s="254">
        <v>1</v>
      </c>
      <c r="DK92" s="250">
        <v>0.64527133999999997</v>
      </c>
      <c r="DL92" s="250">
        <v>0.64527133999999997</v>
      </c>
      <c r="DM92" s="250">
        <v>0.64527133999999997</v>
      </c>
      <c r="DN92" s="250">
        <v>0.63585522999999999</v>
      </c>
      <c r="DO92" s="250">
        <v>0.58045405000000005</v>
      </c>
      <c r="DP92" s="248">
        <v>1710</v>
      </c>
      <c r="DQ92" s="250">
        <v>0.21294327224697127</v>
      </c>
      <c r="DR92" s="250">
        <v>0.21359849897067931</v>
      </c>
      <c r="DS92" s="250">
        <v>0.20814114890339119</v>
      </c>
      <c r="DT92" s="250">
        <v>0.21466144267685033</v>
      </c>
      <c r="DU92" s="250">
        <v>0.21166885652913814</v>
      </c>
      <c r="DV92" s="252">
        <v>3409.9399867503425</v>
      </c>
      <c r="DW92" s="248">
        <v>5830997.3773430856</v>
      </c>
      <c r="DX92" s="254">
        <v>1</v>
      </c>
      <c r="DY92" s="248">
        <v>11919864.862882186</v>
      </c>
      <c r="DZ92" s="250">
        <v>5.7398614232220944E-2</v>
      </c>
      <c r="EA92" s="248">
        <v>121300</v>
      </c>
      <c r="EB92" s="248">
        <v>121300</v>
      </c>
      <c r="EC92" s="248">
        <v>19044100</v>
      </c>
      <c r="ED92" s="253">
        <v>9.1704474998177909E-2</v>
      </c>
      <c r="EE92" s="253">
        <v>0</v>
      </c>
      <c r="EF92" s="253">
        <v>0</v>
      </c>
      <c r="EG92" s="248">
        <v>55000</v>
      </c>
      <c r="EH92" s="248">
        <v>80000</v>
      </c>
      <c r="EI92" s="248">
        <v>80000</v>
      </c>
      <c r="EJ92" s="248">
        <v>80000</v>
      </c>
      <c r="EK92" s="248">
        <v>2611654.6413844014</v>
      </c>
      <c r="EL92" s="254">
        <v>1.2576095366266252E-2</v>
      </c>
      <c r="EM92" s="254">
        <v>0</v>
      </c>
      <c r="EN92" s="254">
        <v>0</v>
      </c>
      <c r="EO92" s="247">
        <v>2</v>
      </c>
      <c r="EP92" s="247">
        <v>3</v>
      </c>
      <c r="EQ92" s="247">
        <v>2</v>
      </c>
      <c r="ER92" s="247">
        <v>2</v>
      </c>
      <c r="ES92" s="247">
        <v>21.4</v>
      </c>
      <c r="ET92" s="247">
        <v>120</v>
      </c>
      <c r="EU92" s="247">
        <v>69.2</v>
      </c>
      <c r="EV92" s="247">
        <v>62.5</v>
      </c>
      <c r="EW92" s="247" t="s">
        <v>477</v>
      </c>
      <c r="EX92" s="247" t="s">
        <v>477</v>
      </c>
      <c r="EY92" s="247" t="s">
        <v>477</v>
      </c>
      <c r="EZ92" s="247" t="s">
        <v>477</v>
      </c>
      <c r="FA92" s="247" t="s">
        <v>479</v>
      </c>
      <c r="FB92" s="247" t="s">
        <v>479</v>
      </c>
      <c r="FC92" s="247" t="s">
        <v>479</v>
      </c>
      <c r="FD92" s="247" t="s">
        <v>479</v>
      </c>
      <c r="FE92" s="248">
        <v>0</v>
      </c>
      <c r="FF92" s="253">
        <v>0</v>
      </c>
      <c r="FG92" s="248">
        <v>249068</v>
      </c>
      <c r="FH92" s="253">
        <v>1.1993557153578366E-3</v>
      </c>
      <c r="FI92" s="254">
        <v>0</v>
      </c>
      <c r="FJ92" s="248">
        <v>2564996.83</v>
      </c>
      <c r="FK92" s="253">
        <v>1.2351420527467332E-2</v>
      </c>
      <c r="FL92" s="254">
        <v>0</v>
      </c>
      <c r="FM92" s="248">
        <v>200036.85</v>
      </c>
      <c r="FN92" s="253">
        <v>9.6325236212471406E-4</v>
      </c>
      <c r="FO92" s="254">
        <v>0</v>
      </c>
      <c r="FP92" s="247" t="s">
        <v>489</v>
      </c>
      <c r="FQ92" s="248">
        <v>0</v>
      </c>
      <c r="FR92" s="253">
        <v>0</v>
      </c>
      <c r="FS92" s="254">
        <v>0</v>
      </c>
      <c r="FT92" s="254">
        <v>0</v>
      </c>
      <c r="FU92" s="247" t="s">
        <v>490</v>
      </c>
      <c r="FV92" s="248">
        <v>0</v>
      </c>
      <c r="FW92" s="253">
        <v>0</v>
      </c>
      <c r="FX92" s="254">
        <v>0</v>
      </c>
      <c r="FY92" s="247" t="s">
        <v>496</v>
      </c>
      <c r="FZ92" s="248">
        <v>15750</v>
      </c>
      <c r="GA92" s="253">
        <v>7.5842149601257201E-5</v>
      </c>
      <c r="GB92" s="254">
        <v>0</v>
      </c>
      <c r="GC92" s="247" t="s">
        <v>492</v>
      </c>
      <c r="GD92" s="248">
        <v>0</v>
      </c>
      <c r="GE92" s="253">
        <v>0</v>
      </c>
      <c r="GF92" s="254">
        <v>0</v>
      </c>
      <c r="GG92" s="247" t="s">
        <v>493</v>
      </c>
      <c r="GH92" s="248">
        <v>0</v>
      </c>
      <c r="GI92" s="253">
        <v>0</v>
      </c>
      <c r="GJ92" s="254">
        <v>0</v>
      </c>
      <c r="GK92" s="247" t="s">
        <v>494</v>
      </c>
      <c r="GL92" s="248">
        <v>0</v>
      </c>
      <c r="GM92" s="253">
        <v>0</v>
      </c>
      <c r="GN92" s="254">
        <v>0</v>
      </c>
      <c r="GO92" s="247" t="s">
        <v>495</v>
      </c>
      <c r="GP92" s="248">
        <v>0</v>
      </c>
      <c r="GQ92" s="253">
        <v>0</v>
      </c>
      <c r="GR92" s="254">
        <v>0</v>
      </c>
      <c r="GS92" s="248">
        <v>205158286.4660871</v>
      </c>
      <c r="GT92" s="253">
        <v>0.98791399708562266</v>
      </c>
      <c r="GU92" s="248">
        <v>2509878.0414616023</v>
      </c>
      <c r="GV92" s="253">
        <v>1.2086002914377222E-2</v>
      </c>
      <c r="GW92" s="253">
        <v>0</v>
      </c>
      <c r="GX92" s="248">
        <v>207668164.50754872</v>
      </c>
      <c r="GY92" s="253">
        <v>1</v>
      </c>
      <c r="GZ92" s="253">
        <v>0.02</v>
      </c>
      <c r="HA92" s="248">
        <v>462124.13677832339</v>
      </c>
      <c r="HB92" s="247" t="s">
        <v>488</v>
      </c>
      <c r="HC92" s="247" t="s">
        <v>477</v>
      </c>
      <c r="HD92" s="254">
        <v>0.13</v>
      </c>
      <c r="HE92" s="254">
        <v>0.5</v>
      </c>
      <c r="HF92" s="248">
        <v>-188100.79223353276</v>
      </c>
      <c r="HG92" s="248">
        <v>274023.34454479063</v>
      </c>
      <c r="HH92" s="253">
        <v>1.3176277824157353E-3</v>
      </c>
      <c r="HI92" s="253">
        <v>0</v>
      </c>
      <c r="HJ92" s="248">
        <v>207942187.85209352</v>
      </c>
      <c r="HK92" s="248">
        <v>26060002.254879229</v>
      </c>
      <c r="HL92" s="254">
        <v>0</v>
      </c>
      <c r="HM92" s="248">
        <v>0</v>
      </c>
      <c r="HN92" s="248">
        <v>0</v>
      </c>
      <c r="HO92" s="248">
        <v>25000</v>
      </c>
      <c r="HP92" s="248">
        <v>0</v>
      </c>
      <c r="HQ92" s="248">
        <v>207967187.85209352</v>
      </c>
      <c r="HR92" s="253">
        <v>0.72284076829636923</v>
      </c>
      <c r="HS92" s="253">
        <v>0.86904355596662741</v>
      </c>
      <c r="HT92" s="247" t="s">
        <v>498</v>
      </c>
      <c r="HU92" s="255">
        <v>1.2293773350983752</v>
      </c>
      <c r="HV92" s="14">
        <v>2550202.1300000004</v>
      </c>
      <c r="HW92" s="14">
        <v>205416985.72209352</v>
      </c>
    </row>
    <row r="93" spans="1:231" x14ac:dyDescent="0.4">
      <c r="A93" s="18">
        <v>892</v>
      </c>
      <c r="B93" s="19" t="s">
        <v>375</v>
      </c>
      <c r="C93" s="19">
        <v>10004791</v>
      </c>
      <c r="D93" s="20">
        <v>4265</v>
      </c>
      <c r="E93" s="20">
        <v>5321</v>
      </c>
      <c r="F93" s="20">
        <v>5831</v>
      </c>
      <c r="G93" s="20">
        <v>5525</v>
      </c>
      <c r="H93" s="155"/>
      <c r="I93" s="247" t="s">
        <v>464</v>
      </c>
      <c r="J93" s="247">
        <v>0</v>
      </c>
      <c r="K93" s="248">
        <v>3225.91</v>
      </c>
      <c r="L93" s="249">
        <v>26491</v>
      </c>
      <c r="M93" s="248">
        <v>85457581.810000002</v>
      </c>
      <c r="N93" s="250">
        <v>0.35661946709453179</v>
      </c>
      <c r="O93" s="250">
        <v>2.81E-3</v>
      </c>
      <c r="P93" s="248">
        <v>4548.5600000000004</v>
      </c>
      <c r="Q93" s="249">
        <v>10386</v>
      </c>
      <c r="R93" s="248">
        <v>47241344.160000004</v>
      </c>
      <c r="S93" s="250">
        <v>0.1971408811523048</v>
      </c>
      <c r="T93" s="250">
        <v>3.2100000000000002E-3</v>
      </c>
      <c r="U93" s="251">
        <v>5126.16</v>
      </c>
      <c r="V93" s="251">
        <v>6108</v>
      </c>
      <c r="W93" s="251">
        <v>31310585.279999997</v>
      </c>
      <c r="X93" s="250">
        <v>0.13066089632394537</v>
      </c>
      <c r="Y93" s="250">
        <v>2.2699999999999999E-3</v>
      </c>
      <c r="Z93" s="248">
        <v>164009511.25</v>
      </c>
      <c r="AA93" s="248">
        <v>471.3</v>
      </c>
      <c r="AB93" s="248">
        <v>471.3</v>
      </c>
      <c r="AC93" s="252">
        <v>9471.0000000000018</v>
      </c>
      <c r="AD93" s="252">
        <v>6032.6666666666679</v>
      </c>
      <c r="AE93" s="248">
        <v>7306878.1000000015</v>
      </c>
      <c r="AF93" s="253">
        <v>0</v>
      </c>
      <c r="AG93" s="253">
        <v>0</v>
      </c>
      <c r="AH93" s="248">
        <v>591.63</v>
      </c>
      <c r="AI93" s="248">
        <v>867.4</v>
      </c>
      <c r="AJ93" s="252">
        <v>10043</v>
      </c>
      <c r="AK93" s="252">
        <v>7168.7777777777792</v>
      </c>
      <c r="AL93" s="248">
        <v>12159937.934444446</v>
      </c>
      <c r="AM93" s="253">
        <v>1</v>
      </c>
      <c r="AN93" s="253">
        <v>0.56035000000000001</v>
      </c>
      <c r="AO93" s="248">
        <v>220.61</v>
      </c>
      <c r="AP93" s="248">
        <v>320.89</v>
      </c>
      <c r="AQ93" s="252">
        <v>1699.0616883116879</v>
      </c>
      <c r="AR93" s="252">
        <v>1022.4794194576432</v>
      </c>
      <c r="AS93" s="248">
        <v>702933.41996820457</v>
      </c>
      <c r="AT93" s="253">
        <v>0</v>
      </c>
      <c r="AU93" s="253">
        <v>0</v>
      </c>
      <c r="AV93" s="248">
        <v>270.75</v>
      </c>
      <c r="AW93" s="248">
        <v>426.18</v>
      </c>
      <c r="AX93" s="252">
        <v>2040.0227272727266</v>
      </c>
      <c r="AY93" s="252">
        <v>1199.2921678502323</v>
      </c>
      <c r="AZ93" s="248">
        <v>1063450.4895035028</v>
      </c>
      <c r="BA93" s="253">
        <v>0</v>
      </c>
      <c r="BB93" s="253">
        <v>0</v>
      </c>
      <c r="BC93" s="248">
        <v>421.16</v>
      </c>
      <c r="BD93" s="248">
        <v>596.65</v>
      </c>
      <c r="BE93" s="252">
        <v>3670.4902597402597</v>
      </c>
      <c r="BF93" s="252">
        <v>2082.8151478351397</v>
      </c>
      <c r="BG93" s="248">
        <v>2788575.3357480438</v>
      </c>
      <c r="BH93" s="253">
        <v>0</v>
      </c>
      <c r="BI93" s="253">
        <v>0</v>
      </c>
      <c r="BJ93" s="248">
        <v>461.27</v>
      </c>
      <c r="BK93" s="248">
        <v>651.79999999999995</v>
      </c>
      <c r="BL93" s="252">
        <v>5108.1525974025972</v>
      </c>
      <c r="BM93" s="252">
        <v>3121.6699230279737</v>
      </c>
      <c r="BN93" s="248">
        <v>4390942.0044335295</v>
      </c>
      <c r="BO93" s="253">
        <v>0</v>
      </c>
      <c r="BP93" s="253">
        <v>0</v>
      </c>
      <c r="BQ93" s="248">
        <v>491.36</v>
      </c>
      <c r="BR93" s="248">
        <v>701.94</v>
      </c>
      <c r="BS93" s="252">
        <v>6428.227272727273</v>
      </c>
      <c r="BT93" s="252">
        <v>4161.1976320951098</v>
      </c>
      <c r="BU93" s="248">
        <v>6079484.8186001144</v>
      </c>
      <c r="BV93" s="253">
        <v>0</v>
      </c>
      <c r="BW93" s="253">
        <v>0</v>
      </c>
      <c r="BX93" s="248">
        <v>641.77</v>
      </c>
      <c r="BY93" s="248">
        <v>892.47</v>
      </c>
      <c r="BZ93" s="252">
        <v>2555.0064935064938</v>
      </c>
      <c r="CA93" s="252">
        <v>1594.9881831121299</v>
      </c>
      <c r="CB93" s="248">
        <v>3063205.6211197451</v>
      </c>
      <c r="CC93" s="253">
        <v>0</v>
      </c>
      <c r="CD93" s="253">
        <v>0</v>
      </c>
      <c r="CE93" s="248">
        <v>37555407.723817594</v>
      </c>
      <c r="CF93" s="253">
        <v>0.15672090416462597</v>
      </c>
      <c r="CG93" s="248">
        <v>0</v>
      </c>
      <c r="CH93" s="249">
        <v>203.35733013748106</v>
      </c>
      <c r="CI93" s="248">
        <v>0</v>
      </c>
      <c r="CJ93" s="250">
        <v>0</v>
      </c>
      <c r="CK93" s="250">
        <v>0</v>
      </c>
      <c r="CL93" s="247" t="s">
        <v>466</v>
      </c>
      <c r="CM93" s="248">
        <v>566.57000000000005</v>
      </c>
      <c r="CN93" s="249">
        <v>4886.3575913140749</v>
      </c>
      <c r="CO93" s="248">
        <v>2768463.6205108156</v>
      </c>
      <c r="CP93" s="250">
        <v>0</v>
      </c>
      <c r="CQ93" s="247" t="s">
        <v>467</v>
      </c>
      <c r="CR93" s="248">
        <v>1534.24</v>
      </c>
      <c r="CS93" s="249">
        <v>745.81034853066592</v>
      </c>
      <c r="CT93" s="248">
        <v>1144252.0691296889</v>
      </c>
      <c r="CU93" s="250">
        <v>0</v>
      </c>
      <c r="CV93" s="250">
        <v>1.6327990502168998E-2</v>
      </c>
      <c r="CW93" s="248">
        <v>927.56</v>
      </c>
      <c r="CX93" s="248">
        <v>1333.68</v>
      </c>
      <c r="CY93" s="251">
        <v>427.11287615447861</v>
      </c>
      <c r="CZ93" s="251">
        <v>38.230005978918548</v>
      </c>
      <c r="DA93" s="248">
        <v>447159.41377981228</v>
      </c>
      <c r="DB93" s="254">
        <v>1.8660222822944384E-3</v>
      </c>
      <c r="DC93" s="254">
        <v>0</v>
      </c>
      <c r="DD93" s="254">
        <v>0</v>
      </c>
      <c r="DE93" s="248">
        <v>4359875.1034203162</v>
      </c>
      <c r="DF93" s="248">
        <v>1133.1300000000001</v>
      </c>
      <c r="DG93" s="250">
        <v>0.33676811512541283</v>
      </c>
      <c r="DH93" s="252">
        <v>8921.324137787311</v>
      </c>
      <c r="DI93" s="248">
        <v>10109020.020250937</v>
      </c>
      <c r="DJ93" s="254">
        <v>0.49030000000000001</v>
      </c>
      <c r="DK93" s="250">
        <v>0.64527133999999997</v>
      </c>
      <c r="DL93" s="250">
        <v>0.64527133999999997</v>
      </c>
      <c r="DM93" s="250">
        <v>0.64527133999999997</v>
      </c>
      <c r="DN93" s="250">
        <v>0.63585522999999999</v>
      </c>
      <c r="DO93" s="250">
        <v>0.58045405000000005</v>
      </c>
      <c r="DP93" s="248">
        <v>1714.74</v>
      </c>
      <c r="DQ93" s="250">
        <v>0.24190267717194319</v>
      </c>
      <c r="DR93" s="250">
        <v>0.23024195372909545</v>
      </c>
      <c r="DS93" s="250">
        <v>0.24333096448508201</v>
      </c>
      <c r="DT93" s="250">
        <v>0.24935149375508062</v>
      </c>
      <c r="DU93" s="250">
        <v>0.24748781633537925</v>
      </c>
      <c r="DV93" s="252">
        <v>3992.3116093289082</v>
      </c>
      <c r="DW93" s="248">
        <v>6845776.4089806518</v>
      </c>
      <c r="DX93" s="254">
        <v>0.25844</v>
      </c>
      <c r="DY93" s="248">
        <v>16954796.429231588</v>
      </c>
      <c r="DZ93" s="250">
        <v>7.0753353175052117E-2</v>
      </c>
      <c r="EA93" s="248">
        <v>121636</v>
      </c>
      <c r="EB93" s="248">
        <v>121636</v>
      </c>
      <c r="EC93" s="248">
        <v>11433784</v>
      </c>
      <c r="ED93" s="253">
        <v>4.7713846689690038E-2</v>
      </c>
      <c r="EE93" s="253">
        <v>0</v>
      </c>
      <c r="EF93" s="253">
        <v>0</v>
      </c>
      <c r="EG93" s="248">
        <v>0</v>
      </c>
      <c r="EH93" s="248">
        <v>0</v>
      </c>
      <c r="EI93" s="248">
        <v>0</v>
      </c>
      <c r="EJ93" s="248">
        <v>0</v>
      </c>
      <c r="EK93" s="248">
        <v>0</v>
      </c>
      <c r="EL93" s="254">
        <v>0</v>
      </c>
      <c r="EM93" s="254">
        <v>0</v>
      </c>
      <c r="EN93" s="254">
        <v>0</v>
      </c>
      <c r="EO93" s="247">
        <v>2</v>
      </c>
      <c r="EP93" s="247">
        <v>3</v>
      </c>
      <c r="EQ93" s="247">
        <v>2</v>
      </c>
      <c r="ER93" s="247">
        <v>2</v>
      </c>
      <c r="ES93" s="247">
        <v>21.4</v>
      </c>
      <c r="ET93" s="247">
        <v>120</v>
      </c>
      <c r="EU93" s="247">
        <v>69.2</v>
      </c>
      <c r="EV93" s="247">
        <v>62.5</v>
      </c>
      <c r="EW93" s="247" t="s">
        <v>477</v>
      </c>
      <c r="EX93" s="247" t="s">
        <v>477</v>
      </c>
      <c r="EY93" s="247" t="s">
        <v>477</v>
      </c>
      <c r="EZ93" s="247" t="s">
        <v>477</v>
      </c>
      <c r="FA93" s="247" t="s">
        <v>479</v>
      </c>
      <c r="FB93" s="247" t="s">
        <v>479</v>
      </c>
      <c r="FC93" s="247" t="s">
        <v>479</v>
      </c>
      <c r="FD93" s="247" t="s">
        <v>479</v>
      </c>
      <c r="FE93" s="248">
        <v>0</v>
      </c>
      <c r="FF93" s="253">
        <v>0</v>
      </c>
      <c r="FG93" s="248">
        <v>538976</v>
      </c>
      <c r="FH93" s="253">
        <v>2.2491782452268103E-3</v>
      </c>
      <c r="FI93" s="254">
        <v>0</v>
      </c>
      <c r="FJ93" s="248">
        <v>1848835.3494799994</v>
      </c>
      <c r="FK93" s="253">
        <v>7.7152976144702571E-3</v>
      </c>
      <c r="FL93" s="254">
        <v>0</v>
      </c>
      <c r="FM93" s="248">
        <v>1565491</v>
      </c>
      <c r="FN93" s="253">
        <v>6.5328851382962586E-3</v>
      </c>
      <c r="FO93" s="254">
        <v>0</v>
      </c>
      <c r="FP93" s="247" t="s">
        <v>489</v>
      </c>
      <c r="FQ93" s="248">
        <v>0</v>
      </c>
      <c r="FR93" s="253">
        <v>0</v>
      </c>
      <c r="FS93" s="254">
        <v>0</v>
      </c>
      <c r="FT93" s="254">
        <v>0</v>
      </c>
      <c r="FU93" s="247" t="s">
        <v>490</v>
      </c>
      <c r="FV93" s="248">
        <v>0</v>
      </c>
      <c r="FW93" s="253">
        <v>0</v>
      </c>
      <c r="FX93" s="254">
        <v>0</v>
      </c>
      <c r="FY93" s="247" t="s">
        <v>491</v>
      </c>
      <c r="FZ93" s="248">
        <v>552260</v>
      </c>
      <c r="GA93" s="253">
        <v>2.3046131510660183E-3</v>
      </c>
      <c r="GB93" s="254">
        <v>0</v>
      </c>
      <c r="GC93" s="247" t="s">
        <v>492</v>
      </c>
      <c r="GD93" s="248">
        <v>0</v>
      </c>
      <c r="GE93" s="253">
        <v>0</v>
      </c>
      <c r="GF93" s="254">
        <v>0</v>
      </c>
      <c r="GG93" s="247" t="s">
        <v>493</v>
      </c>
      <c r="GH93" s="248">
        <v>0</v>
      </c>
      <c r="GI93" s="253">
        <v>0</v>
      </c>
      <c r="GJ93" s="254">
        <v>0</v>
      </c>
      <c r="GK93" s="247" t="s">
        <v>494</v>
      </c>
      <c r="GL93" s="248">
        <v>0</v>
      </c>
      <c r="GM93" s="253">
        <v>0</v>
      </c>
      <c r="GN93" s="254">
        <v>0</v>
      </c>
      <c r="GO93" s="247" t="s">
        <v>495</v>
      </c>
      <c r="GP93" s="248">
        <v>0</v>
      </c>
      <c r="GQ93" s="253">
        <v>0</v>
      </c>
      <c r="GR93" s="254">
        <v>0</v>
      </c>
      <c r="GS93" s="248">
        <v>238818936.85594949</v>
      </c>
      <c r="GT93" s="253">
        <v>0.99660533553367281</v>
      </c>
      <c r="GU93" s="248">
        <v>813471.62204063335</v>
      </c>
      <c r="GV93" s="253">
        <v>3.3946644663271808E-3</v>
      </c>
      <c r="GW93" s="253">
        <v>0</v>
      </c>
      <c r="GX93" s="248">
        <v>239632408.47799012</v>
      </c>
      <c r="GY93" s="253">
        <v>1</v>
      </c>
      <c r="GZ93" s="253">
        <v>0.02</v>
      </c>
      <c r="HA93" s="248">
        <v>5444490.7513863835</v>
      </c>
      <c r="HB93" s="247" t="s">
        <v>488</v>
      </c>
      <c r="HC93" s="247" t="s">
        <v>464</v>
      </c>
      <c r="HD93" s="254">
        <v>0</v>
      </c>
      <c r="HE93" s="254">
        <v>0</v>
      </c>
      <c r="HF93" s="248">
        <v>0</v>
      </c>
      <c r="HG93" s="248">
        <v>5444490.7513863835</v>
      </c>
      <c r="HH93" s="253">
        <v>2.2109234330392809E-2</v>
      </c>
      <c r="HI93" s="253">
        <v>0</v>
      </c>
      <c r="HJ93" s="248">
        <v>245076899.22937649</v>
      </c>
      <c r="HK93" s="248">
        <v>16614637.771425737</v>
      </c>
      <c r="HL93" s="254">
        <v>0</v>
      </c>
      <c r="HM93" s="248">
        <v>0</v>
      </c>
      <c r="HN93" s="248">
        <v>1177252.77</v>
      </c>
      <c r="HO93" s="248">
        <v>0</v>
      </c>
      <c r="HP93" s="248">
        <v>0</v>
      </c>
      <c r="HQ93" s="248">
        <v>246254151.99937651</v>
      </c>
      <c r="HR93" s="253">
        <v>0.68442124457078191</v>
      </c>
      <c r="HS93" s="253">
        <v>0.9300895146949234</v>
      </c>
      <c r="HT93" s="247" t="s">
        <v>498</v>
      </c>
      <c r="HU93" s="255">
        <v>1.345863446009961</v>
      </c>
      <c r="HV93" s="14">
        <v>1900062.1658000001</v>
      </c>
      <c r="HW93" s="14">
        <v>244354089.8335765</v>
      </c>
    </row>
    <row r="94" spans="1:231" x14ac:dyDescent="0.4">
      <c r="A94" s="18">
        <v>891</v>
      </c>
      <c r="B94" s="19" t="s">
        <v>376</v>
      </c>
      <c r="C94" s="19">
        <v>10004801</v>
      </c>
      <c r="D94" s="20">
        <v>4265</v>
      </c>
      <c r="E94" s="20">
        <v>5321</v>
      </c>
      <c r="F94" s="20">
        <v>5831</v>
      </c>
      <c r="G94" s="20">
        <v>5525</v>
      </c>
      <c r="H94" s="155"/>
      <c r="I94" s="247" t="s">
        <v>464</v>
      </c>
      <c r="J94" s="247">
        <v>0</v>
      </c>
      <c r="K94" s="248">
        <v>3225.9110899999996</v>
      </c>
      <c r="L94" s="249">
        <v>67003</v>
      </c>
      <c r="M94" s="248">
        <v>216145720.76326996</v>
      </c>
      <c r="N94" s="250">
        <v>0.37422345903299636</v>
      </c>
      <c r="O94" s="256">
        <v>0</v>
      </c>
      <c r="P94" s="248">
        <v>4548.5647199999994</v>
      </c>
      <c r="Q94" s="249">
        <v>28020</v>
      </c>
      <c r="R94" s="248">
        <v>127450783.45439999</v>
      </c>
      <c r="S94" s="250">
        <v>0.22066165766477602</v>
      </c>
      <c r="T94" s="256">
        <v>0</v>
      </c>
      <c r="U94" s="251">
        <v>5126.1602399999992</v>
      </c>
      <c r="V94" s="251">
        <v>17516.5</v>
      </c>
      <c r="W94" s="251">
        <v>89792385.843959987</v>
      </c>
      <c r="X94" s="250">
        <v>0.15546186668277676</v>
      </c>
      <c r="Y94" s="256">
        <v>0</v>
      </c>
      <c r="Z94" s="248">
        <v>433388890.06162995</v>
      </c>
      <c r="AA94" s="248">
        <v>471.30189999999999</v>
      </c>
      <c r="AB94" s="248">
        <v>471.30189999999999</v>
      </c>
      <c r="AC94" s="252">
        <v>13738.646118851915</v>
      </c>
      <c r="AD94" s="252">
        <v>8985.6948376776218</v>
      </c>
      <c r="AE94" s="248">
        <v>10710025.069060188</v>
      </c>
      <c r="AF94" s="253">
        <v>1</v>
      </c>
      <c r="AG94" s="253">
        <v>1</v>
      </c>
      <c r="AH94" s="248">
        <v>591.63429999999994</v>
      </c>
      <c r="AI94" s="248">
        <v>867.39604999999995</v>
      </c>
      <c r="AJ94" s="252">
        <v>14593.896463985486</v>
      </c>
      <c r="AK94" s="252">
        <v>10806.441886601013</v>
      </c>
      <c r="AL94" s="248">
        <v>18007714.725734793</v>
      </c>
      <c r="AM94" s="253">
        <v>1</v>
      </c>
      <c r="AN94" s="253">
        <v>1</v>
      </c>
      <c r="AO94" s="248">
        <v>220.60939999999999</v>
      </c>
      <c r="AP94" s="248">
        <v>320.88639999999998</v>
      </c>
      <c r="AQ94" s="252">
        <v>6165.0958267038231</v>
      </c>
      <c r="AR94" s="252">
        <v>4208.4736686016713</v>
      </c>
      <c r="AS94" s="248">
        <v>2710520.0562840179</v>
      </c>
      <c r="AT94" s="253">
        <v>1</v>
      </c>
      <c r="AU94" s="253">
        <v>1</v>
      </c>
      <c r="AV94" s="248">
        <v>270.74789999999996</v>
      </c>
      <c r="AW94" s="248">
        <v>426.17724999999996</v>
      </c>
      <c r="AX94" s="252">
        <v>8413.7802828266285</v>
      </c>
      <c r="AY94" s="252">
        <v>5541.7870893125555</v>
      </c>
      <c r="AZ94" s="248">
        <v>4639796.9244454447</v>
      </c>
      <c r="BA94" s="253">
        <v>1</v>
      </c>
      <c r="BB94" s="253">
        <v>1</v>
      </c>
      <c r="BC94" s="248">
        <v>421.16339999999997</v>
      </c>
      <c r="BD94" s="248">
        <v>596.64814999999999</v>
      </c>
      <c r="BE94" s="252">
        <v>3614.3362289790234</v>
      </c>
      <c r="BF94" s="252">
        <v>2533.1327966870163</v>
      </c>
      <c r="BG94" s="248">
        <v>3033615.1317876186</v>
      </c>
      <c r="BH94" s="253">
        <v>1</v>
      </c>
      <c r="BI94" s="253">
        <v>1</v>
      </c>
      <c r="BJ94" s="248">
        <v>461.27419999999995</v>
      </c>
      <c r="BK94" s="248">
        <v>651.80049999999994</v>
      </c>
      <c r="BL94" s="252">
        <v>2657.5170014734217</v>
      </c>
      <c r="BM94" s="252">
        <v>2123.2640637302643</v>
      </c>
      <c r="BN94" s="248">
        <v>2609788.607212469</v>
      </c>
      <c r="BO94" s="253">
        <v>1</v>
      </c>
      <c r="BP94" s="253">
        <v>1</v>
      </c>
      <c r="BQ94" s="248">
        <v>491.35729999999995</v>
      </c>
      <c r="BR94" s="248">
        <v>701.93899999999996</v>
      </c>
      <c r="BS94" s="252">
        <v>4559.3470501023085</v>
      </c>
      <c r="BT94" s="252">
        <v>2977.7687203279952</v>
      </c>
      <c r="BU94" s="248">
        <v>4330480.454079547</v>
      </c>
      <c r="BV94" s="253">
        <v>1</v>
      </c>
      <c r="BW94" s="253">
        <v>1</v>
      </c>
      <c r="BX94" s="248">
        <v>641.77279999999996</v>
      </c>
      <c r="BY94" s="248">
        <v>892.46529999999996</v>
      </c>
      <c r="BZ94" s="252">
        <v>1105.9685309215224</v>
      </c>
      <c r="CA94" s="252">
        <v>756.34795349379419</v>
      </c>
      <c r="CB94" s="248">
        <v>1384794.8240206172</v>
      </c>
      <c r="CC94" s="253">
        <v>1</v>
      </c>
      <c r="CD94" s="253">
        <v>1</v>
      </c>
      <c r="CE94" s="248">
        <v>47426735.792624697</v>
      </c>
      <c r="CF94" s="253">
        <v>8.211218365224289E-2</v>
      </c>
      <c r="CG94" s="248">
        <v>0</v>
      </c>
      <c r="CH94" s="249">
        <v>637.00522632490436</v>
      </c>
      <c r="CI94" s="248">
        <v>0</v>
      </c>
      <c r="CJ94" s="250">
        <v>0</v>
      </c>
      <c r="CK94" s="256">
        <v>1</v>
      </c>
      <c r="CL94" s="247" t="s">
        <v>466</v>
      </c>
      <c r="CM94" s="248">
        <v>566.56504999999993</v>
      </c>
      <c r="CN94" s="249">
        <v>3736.1762124320671</v>
      </c>
      <c r="CO94" s="248">
        <v>2116786.8626053846</v>
      </c>
      <c r="CP94" s="250">
        <v>0</v>
      </c>
      <c r="CQ94" s="247" t="s">
        <v>467</v>
      </c>
      <c r="CR94" s="248">
        <v>1534.2380999999998</v>
      </c>
      <c r="CS94" s="249">
        <v>598.39780243248606</v>
      </c>
      <c r="CT94" s="248">
        <v>918084.70744819264</v>
      </c>
      <c r="CU94" s="250">
        <v>0</v>
      </c>
      <c r="CV94" s="250">
        <v>5.2544187905076735E-3</v>
      </c>
      <c r="CW94" s="248">
        <v>927.56224999999995</v>
      </c>
      <c r="CX94" s="248">
        <v>1333.6840999999999</v>
      </c>
      <c r="CY94" s="251">
        <v>466.11764521453108</v>
      </c>
      <c r="CZ94" s="251">
        <v>54.687385721623244</v>
      </c>
      <c r="DA94" s="248">
        <v>505288.82856738812</v>
      </c>
      <c r="DB94" s="254">
        <v>8.7483079734119475E-4</v>
      </c>
      <c r="DC94" s="254">
        <v>0</v>
      </c>
      <c r="DD94" s="254">
        <v>0</v>
      </c>
      <c r="DE94" s="248">
        <v>3540160.3986209654</v>
      </c>
      <c r="DF94" s="248">
        <v>1133.1300999999999</v>
      </c>
      <c r="DG94" s="250">
        <v>0.29498708900758053</v>
      </c>
      <c r="DH94" s="252">
        <v>19765.019924774919</v>
      </c>
      <c r="DI94" s="248">
        <v>22396339.003862195</v>
      </c>
      <c r="DJ94" s="254">
        <v>1</v>
      </c>
      <c r="DK94" s="250">
        <v>0.64527133999999997</v>
      </c>
      <c r="DL94" s="250">
        <v>0.64527133999999997</v>
      </c>
      <c r="DM94" s="250">
        <v>0.64527133999999997</v>
      </c>
      <c r="DN94" s="250">
        <v>0.63585522999999999</v>
      </c>
      <c r="DO94" s="250">
        <v>0.58045405000000005</v>
      </c>
      <c r="DP94" s="248">
        <v>1714.7366999999999</v>
      </c>
      <c r="DQ94" s="250">
        <v>0.22278700233482834</v>
      </c>
      <c r="DR94" s="250">
        <v>0.22215060873346923</v>
      </c>
      <c r="DS94" s="250">
        <v>0.22195359797643976</v>
      </c>
      <c r="DT94" s="250">
        <v>0.21931012670966385</v>
      </c>
      <c r="DU94" s="250">
        <v>0.21537358768128445</v>
      </c>
      <c r="DV94" s="252">
        <v>10036.720453486207</v>
      </c>
      <c r="DW94" s="248">
        <v>17210332.90923344</v>
      </c>
      <c r="DX94" s="254">
        <v>1</v>
      </c>
      <c r="DY94" s="248">
        <v>39606671.913095638</v>
      </c>
      <c r="DZ94" s="250">
        <v>6.857293177845028E-2</v>
      </c>
      <c r="EA94" s="248">
        <v>121636.00099999999</v>
      </c>
      <c r="EB94" s="248">
        <v>121636.00099999999</v>
      </c>
      <c r="EC94" s="248">
        <v>39866199.327749878</v>
      </c>
      <c r="ED94" s="253">
        <v>6.9022264045972573E-2</v>
      </c>
      <c r="EE94" s="253">
        <v>0</v>
      </c>
      <c r="EF94" s="253">
        <v>0</v>
      </c>
      <c r="EG94" s="248">
        <v>55152.35</v>
      </c>
      <c r="EH94" s="248">
        <v>80221.599999999991</v>
      </c>
      <c r="EI94" s="248">
        <v>80221.599999999991</v>
      </c>
      <c r="EJ94" s="248">
        <v>80221.599999999991</v>
      </c>
      <c r="EK94" s="248">
        <v>1367201.9717474966</v>
      </c>
      <c r="EL94" s="254">
        <v>2.367102384712235E-3</v>
      </c>
      <c r="EM94" s="254">
        <v>0</v>
      </c>
      <c r="EN94" s="254">
        <v>0</v>
      </c>
      <c r="EO94" s="247">
        <v>2</v>
      </c>
      <c r="EP94" s="247">
        <v>3</v>
      </c>
      <c r="EQ94" s="247">
        <v>2</v>
      </c>
      <c r="ER94" s="247">
        <v>2</v>
      </c>
      <c r="ES94" s="247">
        <v>21.4</v>
      </c>
      <c r="ET94" s="247">
        <v>120</v>
      </c>
      <c r="EU94" s="247">
        <v>69.2</v>
      </c>
      <c r="EV94" s="247">
        <v>62.5</v>
      </c>
      <c r="EW94" s="247" t="s">
        <v>477</v>
      </c>
      <c r="EX94" s="247" t="s">
        <v>477</v>
      </c>
      <c r="EY94" s="247" t="s">
        <v>477</v>
      </c>
      <c r="EZ94" s="247" t="s">
        <v>477</v>
      </c>
      <c r="FA94" s="247" t="s">
        <v>479</v>
      </c>
      <c r="FB94" s="247" t="s">
        <v>479</v>
      </c>
      <c r="FC94" s="247" t="s">
        <v>479</v>
      </c>
      <c r="FD94" s="247" t="s">
        <v>479</v>
      </c>
      <c r="FE94" s="248">
        <v>0</v>
      </c>
      <c r="FF94" s="253">
        <v>0</v>
      </c>
      <c r="FG94" s="248">
        <v>305232.91666666669</v>
      </c>
      <c r="FH94" s="253">
        <v>5.284643965301249E-4</v>
      </c>
      <c r="FI94" s="254">
        <v>0</v>
      </c>
      <c r="FJ94" s="248">
        <v>5308905.7817980507</v>
      </c>
      <c r="FK94" s="253">
        <v>9.191563350544699E-3</v>
      </c>
      <c r="FL94" s="254">
        <v>0</v>
      </c>
      <c r="FM94" s="248">
        <v>0</v>
      </c>
      <c r="FN94" s="253">
        <v>0</v>
      </c>
      <c r="FO94" s="254">
        <v>0</v>
      </c>
      <c r="FP94" s="247" t="s">
        <v>489</v>
      </c>
      <c r="FQ94" s="248">
        <v>0</v>
      </c>
      <c r="FR94" s="253">
        <v>0</v>
      </c>
      <c r="FS94" s="254">
        <v>0</v>
      </c>
      <c r="FT94" s="254">
        <v>0</v>
      </c>
      <c r="FU94" s="247" t="s">
        <v>490</v>
      </c>
      <c r="FV94" s="248">
        <v>0</v>
      </c>
      <c r="FW94" s="253">
        <v>0</v>
      </c>
      <c r="FX94" s="254">
        <v>0</v>
      </c>
      <c r="FY94" s="247" t="s">
        <v>525</v>
      </c>
      <c r="FZ94" s="248">
        <v>189738</v>
      </c>
      <c r="GA94" s="253">
        <v>3.2850250478828159E-4</v>
      </c>
      <c r="GB94" s="254">
        <v>0</v>
      </c>
      <c r="GC94" s="247" t="s">
        <v>552</v>
      </c>
      <c r="GD94" s="248">
        <v>41570</v>
      </c>
      <c r="GE94" s="253">
        <v>7.1972135913991224E-5</v>
      </c>
      <c r="GF94" s="254">
        <v>0</v>
      </c>
      <c r="GG94" s="247" t="s">
        <v>553</v>
      </c>
      <c r="GH94" s="248">
        <v>346136.78801933117</v>
      </c>
      <c r="GI94" s="253">
        <v>5.9928323194995603E-4</v>
      </c>
      <c r="GJ94" s="254">
        <v>0</v>
      </c>
      <c r="GK94" s="247" t="s">
        <v>494</v>
      </c>
      <c r="GL94" s="248">
        <v>0</v>
      </c>
      <c r="GM94" s="253">
        <v>0</v>
      </c>
      <c r="GN94" s="254">
        <v>0</v>
      </c>
      <c r="GO94" s="247" t="s">
        <v>495</v>
      </c>
      <c r="GP94" s="248">
        <v>0</v>
      </c>
      <c r="GQ94" s="253">
        <v>0</v>
      </c>
      <c r="GR94" s="254">
        <v>0</v>
      </c>
      <c r="GS94" s="248">
        <v>571387442.95195258</v>
      </c>
      <c r="GT94" s="253">
        <v>0.98927050044950293</v>
      </c>
      <c r="GU94" s="248">
        <v>6197194.103662299</v>
      </c>
      <c r="GV94" s="253">
        <v>1.0729499550497184E-2</v>
      </c>
      <c r="GW94" s="253">
        <v>0</v>
      </c>
      <c r="GX94" s="248">
        <v>577584637.05561483</v>
      </c>
      <c r="GY94" s="253">
        <v>1</v>
      </c>
      <c r="GZ94" s="253">
        <v>0.02</v>
      </c>
      <c r="HA94" s="248">
        <v>1830740.4749867399</v>
      </c>
      <c r="HB94" s="247" t="s">
        <v>488</v>
      </c>
      <c r="HC94" s="247" t="s">
        <v>477</v>
      </c>
      <c r="HD94" s="254">
        <v>6.8955000000000002E-2</v>
      </c>
      <c r="HE94" s="254">
        <v>1</v>
      </c>
      <c r="HF94" s="248">
        <v>-647109.5921157602</v>
      </c>
      <c r="HG94" s="248">
        <v>1183630.8828709796</v>
      </c>
      <c r="HH94" s="253">
        <v>2.0366313783824804E-3</v>
      </c>
      <c r="HI94" s="253">
        <v>0</v>
      </c>
      <c r="HJ94" s="248">
        <v>578768267.93848586</v>
      </c>
      <c r="HK94" s="248">
        <v>87033407.705720365</v>
      </c>
      <c r="HL94" s="254">
        <v>0</v>
      </c>
      <c r="HM94" s="248">
        <v>0</v>
      </c>
      <c r="HN94" s="248">
        <v>2378972</v>
      </c>
      <c r="HO94" s="248">
        <v>0</v>
      </c>
      <c r="HP94" s="248">
        <v>23656</v>
      </c>
      <c r="HQ94" s="248">
        <v>581170895.93848586</v>
      </c>
      <c r="HR94" s="253">
        <v>0.75034698338054917</v>
      </c>
      <c r="HS94" s="253">
        <v>0.90716134839909124</v>
      </c>
      <c r="HT94" s="247" t="s">
        <v>498</v>
      </c>
      <c r="HU94" s="255">
        <v>1.2658283319119172</v>
      </c>
      <c r="HV94" s="14">
        <v>5308533.8157000011</v>
      </c>
      <c r="HW94" s="14">
        <v>575862362.12278581</v>
      </c>
    </row>
    <row r="95" spans="1:231" x14ac:dyDescent="0.4">
      <c r="A95" s="18">
        <v>353</v>
      </c>
      <c r="B95" s="19" t="s">
        <v>377</v>
      </c>
      <c r="C95" s="19">
        <v>10004858</v>
      </c>
      <c r="D95" s="20">
        <v>4265</v>
      </c>
      <c r="E95" s="20">
        <v>5321</v>
      </c>
      <c r="F95" s="20">
        <v>5831</v>
      </c>
      <c r="G95" s="20">
        <v>5525</v>
      </c>
      <c r="H95" s="155"/>
      <c r="I95" s="247" t="s">
        <v>464</v>
      </c>
      <c r="J95" s="247">
        <v>0</v>
      </c>
      <c r="K95" s="248">
        <v>3217</v>
      </c>
      <c r="L95" s="249">
        <v>24098</v>
      </c>
      <c r="M95" s="248">
        <v>77523266</v>
      </c>
      <c r="N95" s="250">
        <v>0.34304949273261148</v>
      </c>
      <c r="O95" s="250">
        <v>7.7999999999999996E-3</v>
      </c>
      <c r="P95" s="248">
        <v>4536</v>
      </c>
      <c r="Q95" s="249">
        <v>10669.1</v>
      </c>
      <c r="R95" s="248">
        <v>48395037.600000001</v>
      </c>
      <c r="S95" s="250">
        <v>0.21415368515892583</v>
      </c>
      <c r="T95" s="250">
        <v>5.5999999999999999E-3</v>
      </c>
      <c r="U95" s="251">
        <v>5112</v>
      </c>
      <c r="V95" s="251">
        <v>6617.58</v>
      </c>
      <c r="W95" s="251">
        <v>33829068.960000001</v>
      </c>
      <c r="X95" s="250">
        <v>0.14969757525882016</v>
      </c>
      <c r="Y95" s="250">
        <v>5.5999999999999999E-3</v>
      </c>
      <c r="Z95" s="248">
        <v>159747372.56</v>
      </c>
      <c r="AA95" s="248">
        <v>470</v>
      </c>
      <c r="AB95" s="248">
        <v>470</v>
      </c>
      <c r="AC95" s="252">
        <v>7319.9999999999991</v>
      </c>
      <c r="AD95" s="252">
        <v>5104.7092521791592</v>
      </c>
      <c r="AE95" s="248">
        <v>5839613.3485242045</v>
      </c>
      <c r="AF95" s="253">
        <v>0.25</v>
      </c>
      <c r="AG95" s="253">
        <v>0.25</v>
      </c>
      <c r="AH95" s="248">
        <v>590</v>
      </c>
      <c r="AI95" s="248">
        <v>865</v>
      </c>
      <c r="AJ95" s="252">
        <v>7823</v>
      </c>
      <c r="AK95" s="252">
        <v>6210.9590085672389</v>
      </c>
      <c r="AL95" s="248">
        <v>9988049.5424106605</v>
      </c>
      <c r="AM95" s="253">
        <v>0.25</v>
      </c>
      <c r="AN95" s="253">
        <v>0.25</v>
      </c>
      <c r="AO95" s="248">
        <v>220</v>
      </c>
      <c r="AP95" s="248">
        <v>320</v>
      </c>
      <c r="AQ95" s="252">
        <v>2392.5557619554806</v>
      </c>
      <c r="AR95" s="252">
        <v>1889.814320179056</v>
      </c>
      <c r="AS95" s="248">
        <v>1131102.8500875037</v>
      </c>
      <c r="AT95" s="253">
        <v>0.25</v>
      </c>
      <c r="AU95" s="253">
        <v>0.25</v>
      </c>
      <c r="AV95" s="248">
        <v>270</v>
      </c>
      <c r="AW95" s="248">
        <v>425</v>
      </c>
      <c r="AX95" s="252">
        <v>4878.066328806095</v>
      </c>
      <c r="AY95" s="252">
        <v>3249.7169444748115</v>
      </c>
      <c r="AZ95" s="248">
        <v>2698207.6101794401</v>
      </c>
      <c r="BA95" s="253">
        <v>0.25</v>
      </c>
      <c r="BB95" s="253">
        <v>0.25</v>
      </c>
      <c r="BC95" s="248">
        <v>420</v>
      </c>
      <c r="BD95" s="248">
        <v>595</v>
      </c>
      <c r="BE95" s="252">
        <v>2919.9753687710736</v>
      </c>
      <c r="BF95" s="252">
        <v>2055.3355146788299</v>
      </c>
      <c r="BG95" s="248">
        <v>2449314.2861177549</v>
      </c>
      <c r="BH95" s="253">
        <v>0.25</v>
      </c>
      <c r="BI95" s="253">
        <v>0.25</v>
      </c>
      <c r="BJ95" s="248">
        <v>460</v>
      </c>
      <c r="BK95" s="248">
        <v>650</v>
      </c>
      <c r="BL95" s="252">
        <v>3031.8396531092735</v>
      </c>
      <c r="BM95" s="252">
        <v>2010.6169192236353</v>
      </c>
      <c r="BN95" s="248">
        <v>2701547.2379256291</v>
      </c>
      <c r="BO95" s="253">
        <v>0.25</v>
      </c>
      <c r="BP95" s="253">
        <v>0.25</v>
      </c>
      <c r="BQ95" s="248">
        <v>490</v>
      </c>
      <c r="BR95" s="248">
        <v>700</v>
      </c>
      <c r="BS95" s="252">
        <v>2358.6364992026988</v>
      </c>
      <c r="BT95" s="252">
        <v>1588.2328925080326</v>
      </c>
      <c r="BU95" s="248">
        <v>2267494.9093649453</v>
      </c>
      <c r="BV95" s="253">
        <v>0.25</v>
      </c>
      <c r="BW95" s="253">
        <v>0.25</v>
      </c>
      <c r="BX95" s="248">
        <v>640</v>
      </c>
      <c r="BY95" s="248">
        <v>890</v>
      </c>
      <c r="BZ95" s="252">
        <v>1299.2145718492241</v>
      </c>
      <c r="CA95" s="252">
        <v>969.28536948214548</v>
      </c>
      <c r="CB95" s="248">
        <v>1694161.304822613</v>
      </c>
      <c r="CC95" s="253">
        <v>0.25</v>
      </c>
      <c r="CD95" s="253">
        <v>0.25</v>
      </c>
      <c r="CE95" s="248">
        <v>28769491.089432754</v>
      </c>
      <c r="CF95" s="253">
        <v>0.12730835313885372</v>
      </c>
      <c r="CG95" s="248">
        <v>0</v>
      </c>
      <c r="CH95" s="249">
        <v>308.65074516492018</v>
      </c>
      <c r="CI95" s="248">
        <v>0</v>
      </c>
      <c r="CJ95" s="250">
        <v>0</v>
      </c>
      <c r="CK95" s="250">
        <v>0</v>
      </c>
      <c r="CL95" s="247" t="s">
        <v>466</v>
      </c>
      <c r="CM95" s="248">
        <v>565</v>
      </c>
      <c r="CN95" s="249">
        <v>4546.3400648024553</v>
      </c>
      <c r="CO95" s="248">
        <v>2568682.1366133871</v>
      </c>
      <c r="CP95" s="250">
        <v>0.25</v>
      </c>
      <c r="CQ95" s="247" t="s">
        <v>467</v>
      </c>
      <c r="CR95" s="248">
        <v>1530</v>
      </c>
      <c r="CS95" s="249">
        <v>604.85362005000627</v>
      </c>
      <c r="CT95" s="248">
        <v>925426.03867650963</v>
      </c>
      <c r="CU95" s="250">
        <v>0.25</v>
      </c>
      <c r="CV95" s="250">
        <v>1.5461836154917283E-2</v>
      </c>
      <c r="CW95" s="248">
        <v>925</v>
      </c>
      <c r="CX95" s="248">
        <v>1330</v>
      </c>
      <c r="CY95" s="251">
        <v>271.54357818871034</v>
      </c>
      <c r="CZ95" s="251">
        <v>124.89463262491361</v>
      </c>
      <c r="DA95" s="248">
        <v>417287.67121569219</v>
      </c>
      <c r="DB95" s="254">
        <v>1.8465466087834324E-3</v>
      </c>
      <c r="DC95" s="254">
        <v>0.25</v>
      </c>
      <c r="DD95" s="254">
        <v>0.25</v>
      </c>
      <c r="DE95" s="248">
        <v>3911395.8465055889</v>
      </c>
      <c r="DF95" s="248">
        <v>1130</v>
      </c>
      <c r="DG95" s="250">
        <v>0.33534000546084819</v>
      </c>
      <c r="DH95" s="252">
        <v>8081.0234515955199</v>
      </c>
      <c r="DI95" s="248">
        <v>9131556.5003029369</v>
      </c>
      <c r="DJ95" s="254">
        <v>1</v>
      </c>
      <c r="DK95" s="250">
        <v>0.64527133999999997</v>
      </c>
      <c r="DL95" s="250">
        <v>0.64527133999999997</v>
      </c>
      <c r="DM95" s="250">
        <v>0.64527133999999997</v>
      </c>
      <c r="DN95" s="250">
        <v>0.63585522999999999</v>
      </c>
      <c r="DO95" s="250">
        <v>0.58045405000000005</v>
      </c>
      <c r="DP95" s="248">
        <v>1710</v>
      </c>
      <c r="DQ95" s="250">
        <v>0.22998718096646761</v>
      </c>
      <c r="DR95" s="250">
        <v>0.23218810663258305</v>
      </c>
      <c r="DS95" s="250">
        <v>0.22935374460857588</v>
      </c>
      <c r="DT95" s="250">
        <v>0.23540211467005018</v>
      </c>
      <c r="DU95" s="250">
        <v>0.24174868094267707</v>
      </c>
      <c r="DV95" s="252">
        <v>4037.9904512494177</v>
      </c>
      <c r="DW95" s="248">
        <v>6904963.6716365041</v>
      </c>
      <c r="DX95" s="254">
        <v>1</v>
      </c>
      <c r="DY95" s="248">
        <v>16036520.17193944</v>
      </c>
      <c r="DZ95" s="250">
        <v>7.096347192312713E-2</v>
      </c>
      <c r="EA95" s="248">
        <v>121300</v>
      </c>
      <c r="EB95" s="248">
        <v>121300</v>
      </c>
      <c r="EC95" s="248">
        <v>12079458.333333334</v>
      </c>
      <c r="ED95" s="253">
        <v>5.3453011818861154E-2</v>
      </c>
      <c r="EE95" s="253">
        <v>0</v>
      </c>
      <c r="EF95" s="253">
        <v>0</v>
      </c>
      <c r="EG95" s="248">
        <v>55000</v>
      </c>
      <c r="EH95" s="248">
        <v>80000</v>
      </c>
      <c r="EI95" s="248">
        <v>0</v>
      </c>
      <c r="EJ95" s="248">
        <v>0</v>
      </c>
      <c r="EK95" s="248">
        <v>28374.933244325755</v>
      </c>
      <c r="EL95" s="254">
        <v>1.2556238866132994E-4</v>
      </c>
      <c r="EM95" s="254">
        <v>0</v>
      </c>
      <c r="EN95" s="254">
        <v>0</v>
      </c>
      <c r="EO95" s="247">
        <v>2</v>
      </c>
      <c r="EP95" s="247">
        <v>3</v>
      </c>
      <c r="EQ95" s="247">
        <v>2</v>
      </c>
      <c r="ER95" s="247">
        <v>2</v>
      </c>
      <c r="ES95" s="247">
        <v>21.4</v>
      </c>
      <c r="ET95" s="247">
        <v>120</v>
      </c>
      <c r="EU95" s="247">
        <v>69.2</v>
      </c>
      <c r="EV95" s="247">
        <v>62.5</v>
      </c>
      <c r="EW95" s="247" t="s">
        <v>477</v>
      </c>
      <c r="EX95" s="247" t="s">
        <v>477</v>
      </c>
      <c r="EY95" s="247" t="s">
        <v>477</v>
      </c>
      <c r="EZ95" s="247" t="s">
        <v>477</v>
      </c>
      <c r="FA95" s="247" t="s">
        <v>479</v>
      </c>
      <c r="FB95" s="247" t="s">
        <v>479</v>
      </c>
      <c r="FC95" s="247" t="s">
        <v>479</v>
      </c>
      <c r="FD95" s="247" t="s">
        <v>479</v>
      </c>
      <c r="FE95" s="248">
        <v>0</v>
      </c>
      <c r="FF95" s="253">
        <v>0</v>
      </c>
      <c r="FG95" s="248">
        <v>150000</v>
      </c>
      <c r="FH95" s="253">
        <v>6.6376749284391249E-4</v>
      </c>
      <c r="FI95" s="254">
        <v>0</v>
      </c>
      <c r="FJ95" s="248">
        <v>1848786.1900000004</v>
      </c>
      <c r="FK95" s="253">
        <v>8.1810944942716634E-3</v>
      </c>
      <c r="FL95" s="254">
        <v>0</v>
      </c>
      <c r="FM95" s="248">
        <v>2564458</v>
      </c>
      <c r="FN95" s="253">
        <v>1.1348025714423428E-2</v>
      </c>
      <c r="FO95" s="254">
        <v>0</v>
      </c>
      <c r="FP95" s="247" t="s">
        <v>489</v>
      </c>
      <c r="FQ95" s="248">
        <v>0</v>
      </c>
      <c r="FR95" s="253">
        <v>0</v>
      </c>
      <c r="FS95" s="254">
        <v>0</v>
      </c>
      <c r="FT95" s="254">
        <v>0</v>
      </c>
      <c r="FU95" s="247" t="s">
        <v>490</v>
      </c>
      <c r="FV95" s="248">
        <v>0</v>
      </c>
      <c r="FW95" s="253">
        <v>0</v>
      </c>
      <c r="FX95" s="254">
        <v>0</v>
      </c>
      <c r="FY95" s="247" t="s">
        <v>491</v>
      </c>
      <c r="FZ95" s="248">
        <v>0</v>
      </c>
      <c r="GA95" s="253">
        <v>0</v>
      </c>
      <c r="GB95" s="254">
        <v>0</v>
      </c>
      <c r="GC95" s="247" t="s">
        <v>492</v>
      </c>
      <c r="GD95" s="248">
        <v>0</v>
      </c>
      <c r="GE95" s="253">
        <v>0</v>
      </c>
      <c r="GF95" s="254">
        <v>0</v>
      </c>
      <c r="GG95" s="247" t="s">
        <v>493</v>
      </c>
      <c r="GH95" s="248">
        <v>0</v>
      </c>
      <c r="GI95" s="253">
        <v>0</v>
      </c>
      <c r="GJ95" s="254">
        <v>0</v>
      </c>
      <c r="GK95" s="247" t="s">
        <v>494</v>
      </c>
      <c r="GL95" s="248">
        <v>0</v>
      </c>
      <c r="GM95" s="253">
        <v>0</v>
      </c>
      <c r="GN95" s="254">
        <v>0</v>
      </c>
      <c r="GO95" s="247" t="s">
        <v>495</v>
      </c>
      <c r="GP95" s="248">
        <v>0</v>
      </c>
      <c r="GQ95" s="253">
        <v>0</v>
      </c>
      <c r="GR95" s="254">
        <v>0</v>
      </c>
      <c r="GS95" s="248">
        <v>225135857.12445542</v>
      </c>
      <c r="GT95" s="253">
        <v>0.99625242288510041</v>
      </c>
      <c r="GU95" s="248">
        <v>846887.76310279896</v>
      </c>
      <c r="GV95" s="253">
        <v>3.747577114899561E-3</v>
      </c>
      <c r="GW95" s="253">
        <v>0</v>
      </c>
      <c r="GX95" s="248">
        <v>225982744.88755822</v>
      </c>
      <c r="GY95" s="253">
        <v>1</v>
      </c>
      <c r="GZ95" s="253">
        <v>0.02</v>
      </c>
      <c r="HA95" s="248">
        <v>651282.1821008604</v>
      </c>
      <c r="HB95" s="247" t="s">
        <v>488</v>
      </c>
      <c r="HC95" s="247" t="s">
        <v>464</v>
      </c>
      <c r="HD95" s="254">
        <v>0</v>
      </c>
      <c r="HE95" s="254">
        <v>0</v>
      </c>
      <c r="HF95" s="248">
        <v>0</v>
      </c>
      <c r="HG95" s="248">
        <v>651282.1821008604</v>
      </c>
      <c r="HH95" s="253">
        <v>2.8680881515699632E-3</v>
      </c>
      <c r="HI95" s="253">
        <v>0</v>
      </c>
      <c r="HJ95" s="248">
        <v>226634027.06965908</v>
      </c>
      <c r="HK95" s="248">
        <v>25271878.377460029</v>
      </c>
      <c r="HL95" s="254">
        <v>0</v>
      </c>
      <c r="HM95" s="248">
        <v>0</v>
      </c>
      <c r="HN95" s="248">
        <v>444830.93</v>
      </c>
      <c r="HO95" s="248">
        <v>0</v>
      </c>
      <c r="HP95" s="248">
        <v>0</v>
      </c>
      <c r="HQ95" s="248">
        <v>227078857.99965909</v>
      </c>
      <c r="HR95" s="253">
        <v>0.7069007531503575</v>
      </c>
      <c r="HS95" s="253">
        <v>0.92248096097603893</v>
      </c>
      <c r="HT95" s="247" t="s">
        <v>498</v>
      </c>
      <c r="HU95" s="255">
        <v>1.311388907540034</v>
      </c>
      <c r="HV95" s="14">
        <v>1812744</v>
      </c>
      <c r="HW95" s="14">
        <v>225266113.99965909</v>
      </c>
    </row>
    <row r="96" spans="1:231" x14ac:dyDescent="0.4">
      <c r="A96" s="18">
        <v>931</v>
      </c>
      <c r="B96" s="19" t="s">
        <v>378</v>
      </c>
      <c r="C96" s="19">
        <v>10004926</v>
      </c>
      <c r="D96" s="20">
        <v>4265</v>
      </c>
      <c r="E96" s="20">
        <v>5321</v>
      </c>
      <c r="F96" s="20">
        <v>5831</v>
      </c>
      <c r="G96" s="20">
        <v>5525</v>
      </c>
      <c r="H96" s="155"/>
      <c r="I96" s="247" t="s">
        <v>464</v>
      </c>
      <c r="J96" s="247">
        <v>0</v>
      </c>
      <c r="K96" s="248">
        <v>3288.4173999999998</v>
      </c>
      <c r="L96" s="249">
        <v>52708.149999999994</v>
      </c>
      <c r="M96" s="248">
        <v>173326397.58180997</v>
      </c>
      <c r="N96" s="250">
        <v>0.38956747448962031</v>
      </c>
      <c r="O96" s="250">
        <v>0.02</v>
      </c>
      <c r="P96" s="248">
        <v>4636.6992</v>
      </c>
      <c r="Q96" s="249">
        <v>21372.489999999998</v>
      </c>
      <c r="R96" s="248">
        <v>99097807.285007998</v>
      </c>
      <c r="S96" s="250">
        <v>0.22273169609527013</v>
      </c>
      <c r="T96" s="250">
        <v>0.02</v>
      </c>
      <c r="U96" s="251">
        <v>5225.4863999999998</v>
      </c>
      <c r="V96" s="251">
        <v>13517.17</v>
      </c>
      <c r="W96" s="251">
        <v>70633788.001488</v>
      </c>
      <c r="X96" s="250">
        <v>0.1587561201829461</v>
      </c>
      <c r="Y96" s="250">
        <v>0.02</v>
      </c>
      <c r="Z96" s="248">
        <v>343057992.86830592</v>
      </c>
      <c r="AA96" s="248">
        <v>480.43400000000003</v>
      </c>
      <c r="AB96" s="248">
        <v>480.43400000000003</v>
      </c>
      <c r="AC96" s="252">
        <v>7781.6585001304456</v>
      </c>
      <c r="AD96" s="252">
        <v>4793.8619133681286</v>
      </c>
      <c r="AE96" s="248">
        <v>6041707.5743387751</v>
      </c>
      <c r="AF96" s="253">
        <v>0.44</v>
      </c>
      <c r="AG96" s="253">
        <v>0.42</v>
      </c>
      <c r="AH96" s="248">
        <v>603.09799999999996</v>
      </c>
      <c r="AI96" s="248">
        <v>884.20299999999997</v>
      </c>
      <c r="AJ96" s="252">
        <v>8321.9555701941426</v>
      </c>
      <c r="AK96" s="252">
        <v>6368.3266645045005</v>
      </c>
      <c r="AL96" s="248">
        <v>10649848.30220782</v>
      </c>
      <c r="AM96" s="253">
        <v>0</v>
      </c>
      <c r="AN96" s="253">
        <v>0</v>
      </c>
      <c r="AO96" s="248">
        <v>224.88399999999999</v>
      </c>
      <c r="AP96" s="248">
        <v>327.10399999999998</v>
      </c>
      <c r="AQ96" s="252">
        <v>3729.6568102976457</v>
      </c>
      <c r="AR96" s="252">
        <v>2432.2060899652897</v>
      </c>
      <c r="AS96" s="248">
        <v>1634324.4829789819</v>
      </c>
      <c r="AT96" s="253">
        <v>0</v>
      </c>
      <c r="AU96" s="253">
        <v>0</v>
      </c>
      <c r="AV96" s="248">
        <v>275.99399999999997</v>
      </c>
      <c r="AW96" s="248">
        <v>434.435</v>
      </c>
      <c r="AX96" s="252">
        <v>3146.2496453975991</v>
      </c>
      <c r="AY96" s="252">
        <v>2117.1673593323508</v>
      </c>
      <c r="AZ96" s="248">
        <v>1788117.6263834147</v>
      </c>
      <c r="BA96" s="253">
        <v>0</v>
      </c>
      <c r="BB96" s="253">
        <v>0</v>
      </c>
      <c r="BC96" s="248">
        <v>429.32400000000001</v>
      </c>
      <c r="BD96" s="248">
        <v>608.20899999999995</v>
      </c>
      <c r="BE96" s="252">
        <v>799.22561380225625</v>
      </c>
      <c r="BF96" s="252">
        <v>491.04379498058302</v>
      </c>
      <c r="BG96" s="248">
        <v>641783.99292138522</v>
      </c>
      <c r="BH96" s="253">
        <v>0</v>
      </c>
      <c r="BI96" s="253">
        <v>0</v>
      </c>
      <c r="BJ96" s="248">
        <v>470.21199999999999</v>
      </c>
      <c r="BK96" s="248">
        <v>664.43</v>
      </c>
      <c r="BL96" s="252">
        <v>849.87053532789002</v>
      </c>
      <c r="BM96" s="252">
        <v>774.31228775504087</v>
      </c>
      <c r="BN96" s="248">
        <v>914095.63751067955</v>
      </c>
      <c r="BO96" s="253">
        <v>0</v>
      </c>
      <c r="BP96" s="253">
        <v>0</v>
      </c>
      <c r="BQ96" s="248">
        <v>500.87799999999999</v>
      </c>
      <c r="BR96" s="248">
        <v>715.54</v>
      </c>
      <c r="BS96" s="252">
        <v>443.06204379562064</v>
      </c>
      <c r="BT96" s="252">
        <v>302.12386423264275</v>
      </c>
      <c r="BU96" s="248">
        <v>438101.74018528801</v>
      </c>
      <c r="BV96" s="253">
        <v>0</v>
      </c>
      <c r="BW96" s="253">
        <v>0</v>
      </c>
      <c r="BX96" s="248">
        <v>654.20799999999997</v>
      </c>
      <c r="BY96" s="248">
        <v>909.75800000000004</v>
      </c>
      <c r="BZ96" s="252">
        <v>0.99999999999999989</v>
      </c>
      <c r="CA96" s="252">
        <v>2</v>
      </c>
      <c r="CB96" s="248">
        <v>2473.7240000000002</v>
      </c>
      <c r="CC96" s="253">
        <v>0</v>
      </c>
      <c r="CD96" s="253">
        <v>0</v>
      </c>
      <c r="CE96" s="248">
        <v>22110453.080526344</v>
      </c>
      <c r="CF96" s="253">
        <v>4.9695334851324761E-2</v>
      </c>
      <c r="CG96" s="248">
        <v>0</v>
      </c>
      <c r="CH96" s="249">
        <v>277.07538580571827</v>
      </c>
      <c r="CI96" s="248">
        <v>0</v>
      </c>
      <c r="CJ96" s="250">
        <v>0</v>
      </c>
      <c r="CK96" s="250">
        <v>0</v>
      </c>
      <c r="CL96" s="247" t="s">
        <v>466</v>
      </c>
      <c r="CM96" s="248">
        <v>577.54300000000001</v>
      </c>
      <c r="CN96" s="249">
        <v>4721.5429902815358</v>
      </c>
      <c r="CO96" s="248">
        <v>2726894.1032361691</v>
      </c>
      <c r="CP96" s="250">
        <v>0</v>
      </c>
      <c r="CQ96" s="247" t="s">
        <v>467</v>
      </c>
      <c r="CR96" s="248">
        <v>1563.9659999999999</v>
      </c>
      <c r="CS96" s="249">
        <v>768.73840358152006</v>
      </c>
      <c r="CT96" s="248">
        <v>1202280.7260957756</v>
      </c>
      <c r="CU96" s="250">
        <v>0</v>
      </c>
      <c r="CV96" s="250">
        <v>8.8311921117990751E-3</v>
      </c>
      <c r="CW96" s="248">
        <v>945.53499999999997</v>
      </c>
      <c r="CX96" s="248">
        <v>1359.5260000000001</v>
      </c>
      <c r="CY96" s="251">
        <v>522.63925995478417</v>
      </c>
      <c r="CZ96" s="251">
        <v>56.501395348837306</v>
      </c>
      <c r="DA96" s="248">
        <v>570988.82867437019</v>
      </c>
      <c r="DB96" s="254">
        <v>1.2833514055091923E-3</v>
      </c>
      <c r="DC96" s="254">
        <v>0</v>
      </c>
      <c r="DD96" s="254">
        <v>0</v>
      </c>
      <c r="DE96" s="248">
        <v>4500163.6580063151</v>
      </c>
      <c r="DF96" s="248">
        <v>1155.086</v>
      </c>
      <c r="DG96" s="250">
        <v>0.26345105102562577</v>
      </c>
      <c r="DH96" s="252">
        <v>13886.017515116335</v>
      </c>
      <c r="DI96" s="248">
        <v>16039544.427465666</v>
      </c>
      <c r="DJ96" s="254">
        <v>1</v>
      </c>
      <c r="DK96" s="250">
        <v>0.64527133999999997</v>
      </c>
      <c r="DL96" s="250">
        <v>0.64527133999999997</v>
      </c>
      <c r="DM96" s="250">
        <v>0.64527133999999997</v>
      </c>
      <c r="DN96" s="250">
        <v>0.63585522999999999</v>
      </c>
      <c r="DO96" s="250">
        <v>0.58045405000000005</v>
      </c>
      <c r="DP96" s="248">
        <v>1747.962</v>
      </c>
      <c r="DQ96" s="250">
        <v>0.23004858091979674</v>
      </c>
      <c r="DR96" s="250">
        <v>0.22946765099194777</v>
      </c>
      <c r="DS96" s="250">
        <v>0.22874407247553058</v>
      </c>
      <c r="DT96" s="250">
        <v>0.22572069561789326</v>
      </c>
      <c r="DU96" s="250">
        <v>0.2284441280939043</v>
      </c>
      <c r="DV96" s="252">
        <v>7972.2532532083442</v>
      </c>
      <c r="DW96" s="248">
        <v>13935195.740984563</v>
      </c>
      <c r="DX96" s="254">
        <v>1</v>
      </c>
      <c r="DY96" s="248">
        <v>29974740.168450229</v>
      </c>
      <c r="DZ96" s="250">
        <v>6.7371064008839771E-2</v>
      </c>
      <c r="EA96" s="248">
        <v>123992.86</v>
      </c>
      <c r="EB96" s="248">
        <v>123992.86</v>
      </c>
      <c r="EC96" s="248">
        <v>34965986.519999884</v>
      </c>
      <c r="ED96" s="253">
        <v>7.8589362334176877E-2</v>
      </c>
      <c r="EE96" s="253">
        <v>0.1</v>
      </c>
      <c r="EF96" s="253">
        <v>0.1</v>
      </c>
      <c r="EG96" s="248">
        <v>56221</v>
      </c>
      <c r="EH96" s="248">
        <v>81776</v>
      </c>
      <c r="EI96" s="248">
        <v>81776</v>
      </c>
      <c r="EJ96" s="248">
        <v>81776</v>
      </c>
      <c r="EK96" s="248">
        <v>1879368.0743526923</v>
      </c>
      <c r="EL96" s="254">
        <v>4.2240575271659314E-3</v>
      </c>
      <c r="EM96" s="254">
        <v>0</v>
      </c>
      <c r="EN96" s="254">
        <v>0</v>
      </c>
      <c r="EO96" s="247">
        <v>2</v>
      </c>
      <c r="EP96" s="247">
        <v>3</v>
      </c>
      <c r="EQ96" s="247">
        <v>2</v>
      </c>
      <c r="ER96" s="247">
        <v>2</v>
      </c>
      <c r="ES96" s="247">
        <v>21.4</v>
      </c>
      <c r="ET96" s="247">
        <v>120</v>
      </c>
      <c r="EU96" s="247">
        <v>69.2</v>
      </c>
      <c r="EV96" s="247">
        <v>62.5</v>
      </c>
      <c r="EW96" s="247" t="s">
        <v>477</v>
      </c>
      <c r="EX96" s="247" t="s">
        <v>477</v>
      </c>
      <c r="EY96" s="247" t="s">
        <v>477</v>
      </c>
      <c r="EZ96" s="247" t="s">
        <v>477</v>
      </c>
      <c r="FA96" s="247" t="s">
        <v>479</v>
      </c>
      <c r="FB96" s="247" t="s">
        <v>479</v>
      </c>
      <c r="FC96" s="247" t="s">
        <v>479</v>
      </c>
      <c r="FD96" s="247" t="s">
        <v>479</v>
      </c>
      <c r="FE96" s="248">
        <v>0</v>
      </c>
      <c r="FF96" s="253">
        <v>0</v>
      </c>
      <c r="FG96" s="248">
        <v>60000</v>
      </c>
      <c r="FH96" s="253">
        <v>1.3485567573943652E-4</v>
      </c>
      <c r="FI96" s="254">
        <v>0</v>
      </c>
      <c r="FJ96" s="248">
        <v>4248026.72</v>
      </c>
      <c r="FK96" s="253">
        <v>9.5478418980797005E-3</v>
      </c>
      <c r="FL96" s="254">
        <v>0</v>
      </c>
      <c r="FM96" s="248">
        <v>0</v>
      </c>
      <c r="FN96" s="253">
        <v>0</v>
      </c>
      <c r="FO96" s="254">
        <v>0</v>
      </c>
      <c r="FP96" s="247" t="s">
        <v>489</v>
      </c>
      <c r="FQ96" s="248">
        <v>86795.001999999993</v>
      </c>
      <c r="FR96" s="253">
        <v>1.9507997742526238E-4</v>
      </c>
      <c r="FS96" s="254">
        <v>0.1</v>
      </c>
      <c r="FT96" s="254">
        <v>0.1</v>
      </c>
      <c r="FU96" s="247" t="s">
        <v>490</v>
      </c>
      <c r="FV96" s="248">
        <v>0</v>
      </c>
      <c r="FW96" s="253">
        <v>0</v>
      </c>
      <c r="FX96" s="254">
        <v>0</v>
      </c>
      <c r="FY96" s="247" t="s">
        <v>562</v>
      </c>
      <c r="FZ96" s="248">
        <v>57000.14</v>
      </c>
      <c r="GA96" s="253">
        <v>1.2811320661570809E-4</v>
      </c>
      <c r="GB96" s="254">
        <v>0</v>
      </c>
      <c r="GC96" s="247" t="s">
        <v>492</v>
      </c>
      <c r="GD96" s="248">
        <v>0</v>
      </c>
      <c r="GE96" s="253">
        <v>0</v>
      </c>
      <c r="GF96" s="254">
        <v>0</v>
      </c>
      <c r="GG96" s="247" t="s">
        <v>493</v>
      </c>
      <c r="GH96" s="248">
        <v>0</v>
      </c>
      <c r="GI96" s="253">
        <v>0</v>
      </c>
      <c r="GJ96" s="254">
        <v>0</v>
      </c>
      <c r="GK96" s="247" t="s">
        <v>494</v>
      </c>
      <c r="GL96" s="248">
        <v>0</v>
      </c>
      <c r="GM96" s="253">
        <v>0</v>
      </c>
      <c r="GN96" s="254">
        <v>0</v>
      </c>
      <c r="GO96" s="247" t="s">
        <v>495</v>
      </c>
      <c r="GP96" s="248">
        <v>0</v>
      </c>
      <c r="GQ96" s="253">
        <v>0</v>
      </c>
      <c r="GR96" s="254">
        <v>0</v>
      </c>
      <c r="GS96" s="248">
        <v>440940526.23164135</v>
      </c>
      <c r="GT96" s="253">
        <v>0.9910555437645121</v>
      </c>
      <c r="GU96" s="248">
        <v>3979568.3139522122</v>
      </c>
      <c r="GV96" s="253">
        <v>8.944456235487926E-3</v>
      </c>
      <c r="GW96" s="253">
        <v>0</v>
      </c>
      <c r="GX96" s="248">
        <v>444920094.54559356</v>
      </c>
      <c r="GY96" s="253">
        <v>1</v>
      </c>
      <c r="GZ96" s="253">
        <v>0.02</v>
      </c>
      <c r="HA96" s="248">
        <v>583986.28759299847</v>
      </c>
      <c r="HB96" s="247" t="s">
        <v>488</v>
      </c>
      <c r="HC96" s="247" t="s">
        <v>464</v>
      </c>
      <c r="HD96" s="254">
        <v>0</v>
      </c>
      <c r="HE96" s="254">
        <v>0</v>
      </c>
      <c r="HF96" s="248">
        <v>0</v>
      </c>
      <c r="HG96" s="248">
        <v>583986.28759299847</v>
      </c>
      <c r="HH96" s="253">
        <v>1.3089047565246325E-3</v>
      </c>
      <c r="HI96" s="253">
        <v>0</v>
      </c>
      <c r="HJ96" s="248">
        <v>445504080.83318657</v>
      </c>
      <c r="HK96" s="248">
        <v>42953466.825635664</v>
      </c>
      <c r="HL96" s="254">
        <v>0</v>
      </c>
      <c r="HM96" s="248">
        <v>0</v>
      </c>
      <c r="HN96" s="248">
        <v>660000</v>
      </c>
      <c r="HO96" s="248">
        <v>0</v>
      </c>
      <c r="HP96" s="248">
        <v>0</v>
      </c>
      <c r="HQ96" s="248">
        <v>446164080.83318657</v>
      </c>
      <c r="HR96" s="253">
        <v>0.77105529076783641</v>
      </c>
      <c r="HS96" s="253">
        <v>0.89823623314530932</v>
      </c>
      <c r="HT96" s="247" t="s">
        <v>498</v>
      </c>
      <c r="HU96" s="255">
        <v>1.2652365853671546</v>
      </c>
      <c r="HV96" s="14">
        <v>4248026.72</v>
      </c>
      <c r="HW96" s="14">
        <v>441916054.11318654</v>
      </c>
    </row>
    <row r="97" spans="1:231" x14ac:dyDescent="0.4">
      <c r="A97" s="18">
        <v>874</v>
      </c>
      <c r="B97" s="19" t="s">
        <v>379</v>
      </c>
      <c r="C97" s="19">
        <v>10005074</v>
      </c>
      <c r="D97" s="20">
        <v>4265</v>
      </c>
      <c r="E97" s="20">
        <v>5321</v>
      </c>
      <c r="F97" s="20">
        <v>5831</v>
      </c>
      <c r="G97" s="20">
        <v>5525</v>
      </c>
      <c r="H97" s="155"/>
      <c r="I97" s="247" t="s">
        <v>464</v>
      </c>
      <c r="J97" s="247">
        <v>0</v>
      </c>
      <c r="K97" s="248">
        <v>3242.2127192618386</v>
      </c>
      <c r="L97" s="249">
        <v>21480.16</v>
      </c>
      <c r="M97" s="248">
        <v>69643247.963779375</v>
      </c>
      <c r="N97" s="250">
        <v>0.36239255135865661</v>
      </c>
      <c r="O97" s="250">
        <v>0.03</v>
      </c>
      <c r="P97" s="248">
        <v>4571.5501692793596</v>
      </c>
      <c r="Q97" s="249">
        <v>9131.08</v>
      </c>
      <c r="R97" s="248">
        <v>41743190.319703378</v>
      </c>
      <c r="S97" s="250">
        <v>0.21721303477509946</v>
      </c>
      <c r="T97" s="250">
        <v>0.03</v>
      </c>
      <c r="U97" s="251">
        <v>5152.0644764894369</v>
      </c>
      <c r="V97" s="251">
        <v>5437.33</v>
      </c>
      <c r="W97" s="251">
        <v>28013474.73995031</v>
      </c>
      <c r="X97" s="250">
        <v>0.14576968881048943</v>
      </c>
      <c r="Y97" s="250">
        <v>0.03</v>
      </c>
      <c r="Z97" s="248">
        <v>139399913.02343306</v>
      </c>
      <c r="AA97" s="248">
        <v>470</v>
      </c>
      <c r="AB97" s="248">
        <v>470</v>
      </c>
      <c r="AC97" s="252">
        <v>5807.0555825032616</v>
      </c>
      <c r="AD97" s="252">
        <v>3453.3392403915122</v>
      </c>
      <c r="AE97" s="248">
        <v>4352385.5667605437</v>
      </c>
      <c r="AF97" s="253">
        <v>0</v>
      </c>
      <c r="AG97" s="253">
        <v>0</v>
      </c>
      <c r="AH97" s="248">
        <v>590</v>
      </c>
      <c r="AI97" s="248">
        <v>865</v>
      </c>
      <c r="AJ97" s="252">
        <v>6109.1992080031923</v>
      </c>
      <c r="AK97" s="252">
        <v>4419.7835938657672</v>
      </c>
      <c r="AL97" s="248">
        <v>7427540.3414157722</v>
      </c>
      <c r="AM97" s="253">
        <v>0</v>
      </c>
      <c r="AN97" s="253">
        <v>0</v>
      </c>
      <c r="AO97" s="248">
        <v>221.72421455940457</v>
      </c>
      <c r="AP97" s="248">
        <v>322.50794845004299</v>
      </c>
      <c r="AQ97" s="252">
        <v>4120.2164668917212</v>
      </c>
      <c r="AR97" s="252">
        <v>2610.8084062284142</v>
      </c>
      <c r="AS97" s="248">
        <v>1755558.2228251442</v>
      </c>
      <c r="AT97" s="253">
        <v>1</v>
      </c>
      <c r="AU97" s="253">
        <v>1</v>
      </c>
      <c r="AV97" s="248">
        <v>272.11608150472381</v>
      </c>
      <c r="AW97" s="248">
        <v>428.33086903521337</v>
      </c>
      <c r="AX97" s="252">
        <v>4130.9045544357814</v>
      </c>
      <c r="AY97" s="252">
        <v>2823.1518013899117</v>
      </c>
      <c r="AZ97" s="248">
        <v>2333328.624930751</v>
      </c>
      <c r="BA97" s="253">
        <v>1</v>
      </c>
      <c r="BB97" s="253">
        <v>1</v>
      </c>
      <c r="BC97" s="248">
        <v>423.29168234068146</v>
      </c>
      <c r="BD97" s="248">
        <v>599.66321664929876</v>
      </c>
      <c r="BE97" s="252">
        <v>1954.5986958484027</v>
      </c>
      <c r="BF97" s="252">
        <v>1348.3928770517168</v>
      </c>
      <c r="BG97" s="248">
        <v>1635946.9802264073</v>
      </c>
      <c r="BH97" s="253">
        <v>1</v>
      </c>
      <c r="BI97" s="253">
        <v>1</v>
      </c>
      <c r="BJ97" s="248">
        <v>463.60517589693683</v>
      </c>
      <c r="BK97" s="248">
        <v>655.0942702891499</v>
      </c>
      <c r="BL97" s="252">
        <v>1572.9323891051645</v>
      </c>
      <c r="BM97" s="252">
        <v>897.24945955016324</v>
      </c>
      <c r="BN97" s="248">
        <v>1317002.5768964372</v>
      </c>
      <c r="BO97" s="253">
        <v>1</v>
      </c>
      <c r="BP97" s="253">
        <v>1</v>
      </c>
      <c r="BQ97" s="248">
        <v>493.84029606412832</v>
      </c>
      <c r="BR97" s="248">
        <v>705.48613723446908</v>
      </c>
      <c r="BS97" s="252">
        <v>1924.7010231162874</v>
      </c>
      <c r="BT97" s="252">
        <v>1219.1687852339637</v>
      </c>
      <c r="BU97" s="248">
        <v>1810601.600022227</v>
      </c>
      <c r="BV97" s="253">
        <v>1</v>
      </c>
      <c r="BW97" s="253">
        <v>1</v>
      </c>
      <c r="BX97" s="248">
        <v>645.01589690008598</v>
      </c>
      <c r="BY97" s="248">
        <v>896.9752316266821</v>
      </c>
      <c r="BZ97" s="252">
        <v>185.17388087430322</v>
      </c>
      <c r="CA97" s="252">
        <v>133.8241950591846</v>
      </c>
      <c r="CB97" s="248">
        <v>239477.08521507477</v>
      </c>
      <c r="CC97" s="253">
        <v>1</v>
      </c>
      <c r="CD97" s="253">
        <v>1</v>
      </c>
      <c r="CE97" s="248">
        <v>20871840.998292353</v>
      </c>
      <c r="CF97" s="253">
        <v>0.10860779662167994</v>
      </c>
      <c r="CG97" s="248">
        <v>0</v>
      </c>
      <c r="CH97" s="249">
        <v>109.63138079786715</v>
      </c>
      <c r="CI97" s="248">
        <v>0</v>
      </c>
      <c r="CJ97" s="250">
        <v>0</v>
      </c>
      <c r="CK97" s="250">
        <v>0</v>
      </c>
      <c r="CL97" s="247" t="s">
        <v>466</v>
      </c>
      <c r="CM97" s="248">
        <v>569.42809648210721</v>
      </c>
      <c r="CN97" s="249">
        <v>4596.4433584765166</v>
      </c>
      <c r="CO97" s="248">
        <v>2617343.9922051067</v>
      </c>
      <c r="CP97" s="250">
        <v>0</v>
      </c>
      <c r="CQ97" s="247" t="s">
        <v>467</v>
      </c>
      <c r="CR97" s="248">
        <v>1541.9911285267681</v>
      </c>
      <c r="CS97" s="249">
        <v>588.82499837863736</v>
      </c>
      <c r="CT97" s="248">
        <v>907962.92375464737</v>
      </c>
      <c r="CU97" s="250">
        <v>0</v>
      </c>
      <c r="CV97" s="250">
        <v>1.8344132488786399E-2</v>
      </c>
      <c r="CW97" s="248">
        <v>932.24953848840551</v>
      </c>
      <c r="CX97" s="248">
        <v>1340.4236607454911</v>
      </c>
      <c r="CY97" s="251">
        <v>357.81289802102458</v>
      </c>
      <c r="CZ97" s="251">
        <v>73.3098986676371</v>
      </c>
      <c r="DA97" s="248">
        <v>431837.23178625415</v>
      </c>
      <c r="DB97" s="254">
        <v>2.2470892839471126E-3</v>
      </c>
      <c r="DC97" s="254">
        <v>0</v>
      </c>
      <c r="DD97" s="254">
        <v>0</v>
      </c>
      <c r="DE97" s="248">
        <v>3957144.1477460084</v>
      </c>
      <c r="DF97" s="248">
        <v>1138.8561929642144</v>
      </c>
      <c r="DG97" s="250">
        <v>0.33542910773880119</v>
      </c>
      <c r="DH97" s="252">
        <v>7205.0709028866877</v>
      </c>
      <c r="DI97" s="248">
        <v>8205539.6184987677</v>
      </c>
      <c r="DJ97" s="254">
        <v>1</v>
      </c>
      <c r="DK97" s="250">
        <v>0.64527133999999997</v>
      </c>
      <c r="DL97" s="250">
        <v>0.64527133999999997</v>
      </c>
      <c r="DM97" s="250">
        <v>0.64527133999999997</v>
      </c>
      <c r="DN97" s="250">
        <v>0.63585522999999999</v>
      </c>
      <c r="DO97" s="250">
        <v>0.58045405000000005</v>
      </c>
      <c r="DP97" s="248">
        <v>1723.4018495299174</v>
      </c>
      <c r="DQ97" s="250">
        <v>0.28210171416585406</v>
      </c>
      <c r="DR97" s="250">
        <v>0.28074801768822832</v>
      </c>
      <c r="DS97" s="250">
        <v>0.27893373479410993</v>
      </c>
      <c r="DT97" s="250">
        <v>0.28570656417120499</v>
      </c>
      <c r="DU97" s="250">
        <v>0.26780060472152312</v>
      </c>
      <c r="DV97" s="252">
        <v>4069.2122348440748</v>
      </c>
      <c r="DW97" s="248">
        <v>7012887.8916600468</v>
      </c>
      <c r="DX97" s="254">
        <v>1</v>
      </c>
      <c r="DY97" s="248">
        <v>15218427.510158814</v>
      </c>
      <c r="DZ97" s="250">
        <v>7.9189942088018786E-2</v>
      </c>
      <c r="EA97" s="248">
        <v>121300</v>
      </c>
      <c r="EB97" s="248">
        <v>121300</v>
      </c>
      <c r="EC97" s="248">
        <v>8945875.0000000019</v>
      </c>
      <c r="ED97" s="253">
        <v>4.6550362887608374E-2</v>
      </c>
      <c r="EE97" s="253">
        <v>0</v>
      </c>
      <c r="EF97" s="253">
        <v>0</v>
      </c>
      <c r="EG97" s="248">
        <v>55000</v>
      </c>
      <c r="EH97" s="248">
        <v>80000</v>
      </c>
      <c r="EI97" s="248">
        <v>80000</v>
      </c>
      <c r="EJ97" s="248">
        <v>80000</v>
      </c>
      <c r="EK97" s="248">
        <v>6461.9492656875818</v>
      </c>
      <c r="EL97" s="254">
        <v>3.362511585273339E-5</v>
      </c>
      <c r="EM97" s="254">
        <v>0</v>
      </c>
      <c r="EN97" s="254">
        <v>0</v>
      </c>
      <c r="EO97" s="247">
        <v>2</v>
      </c>
      <c r="EP97" s="247">
        <v>3</v>
      </c>
      <c r="EQ97" s="247">
        <v>2</v>
      </c>
      <c r="ER97" s="247">
        <v>2</v>
      </c>
      <c r="ES97" s="247">
        <v>21.4</v>
      </c>
      <c r="ET97" s="247">
        <v>120</v>
      </c>
      <c r="EU97" s="247">
        <v>69.2</v>
      </c>
      <c r="EV97" s="247">
        <v>62.5</v>
      </c>
      <c r="EW97" s="247" t="s">
        <v>477</v>
      </c>
      <c r="EX97" s="247" t="s">
        <v>477</v>
      </c>
      <c r="EY97" s="247" t="s">
        <v>477</v>
      </c>
      <c r="EZ97" s="247" t="s">
        <v>477</v>
      </c>
      <c r="FA97" s="247" t="s">
        <v>479</v>
      </c>
      <c r="FB97" s="247" t="s">
        <v>479</v>
      </c>
      <c r="FC97" s="247" t="s">
        <v>479</v>
      </c>
      <c r="FD97" s="247" t="s">
        <v>479</v>
      </c>
      <c r="FE97" s="248">
        <v>0</v>
      </c>
      <c r="FF97" s="253">
        <v>0</v>
      </c>
      <c r="FG97" s="248">
        <v>400000</v>
      </c>
      <c r="FH97" s="253">
        <v>2.081422460636142E-3</v>
      </c>
      <c r="FI97" s="254">
        <v>0</v>
      </c>
      <c r="FJ97" s="248">
        <v>1727525.4940000004</v>
      </c>
      <c r="FK97" s="253">
        <v>8.9892759113328682E-3</v>
      </c>
      <c r="FL97" s="254">
        <v>0</v>
      </c>
      <c r="FM97" s="248">
        <v>1115417.3297471758</v>
      </c>
      <c r="FN97" s="253">
        <v>5.8041367077964036E-3</v>
      </c>
      <c r="FO97" s="254">
        <v>0</v>
      </c>
      <c r="FP97" s="247" t="s">
        <v>489</v>
      </c>
      <c r="FQ97" s="248">
        <v>0</v>
      </c>
      <c r="FR97" s="253">
        <v>0</v>
      </c>
      <c r="FS97" s="254">
        <v>0</v>
      </c>
      <c r="FT97" s="254">
        <v>0</v>
      </c>
      <c r="FU97" s="247" t="s">
        <v>490</v>
      </c>
      <c r="FV97" s="248">
        <v>0</v>
      </c>
      <c r="FW97" s="253">
        <v>0</v>
      </c>
      <c r="FX97" s="254">
        <v>0</v>
      </c>
      <c r="FY97" s="247" t="s">
        <v>491</v>
      </c>
      <c r="FZ97" s="248">
        <v>0</v>
      </c>
      <c r="GA97" s="253">
        <v>0</v>
      </c>
      <c r="GB97" s="254">
        <v>0</v>
      </c>
      <c r="GC97" s="247" t="s">
        <v>492</v>
      </c>
      <c r="GD97" s="248">
        <v>0</v>
      </c>
      <c r="GE97" s="253">
        <v>0</v>
      </c>
      <c r="GF97" s="254">
        <v>0</v>
      </c>
      <c r="GG97" s="247" t="s">
        <v>493</v>
      </c>
      <c r="GH97" s="248">
        <v>0</v>
      </c>
      <c r="GI97" s="253">
        <v>0</v>
      </c>
      <c r="GJ97" s="254">
        <v>0</v>
      </c>
      <c r="GK97" s="247" t="s">
        <v>494</v>
      </c>
      <c r="GL97" s="248">
        <v>0</v>
      </c>
      <c r="GM97" s="253">
        <v>0</v>
      </c>
      <c r="GN97" s="254">
        <v>0</v>
      </c>
      <c r="GO97" s="247" t="s">
        <v>495</v>
      </c>
      <c r="GP97" s="248">
        <v>0</v>
      </c>
      <c r="GQ97" s="253">
        <v>0</v>
      </c>
      <c r="GR97" s="254">
        <v>0</v>
      </c>
      <c r="GS97" s="248">
        <v>191642605.45264307</v>
      </c>
      <c r="GT97" s="253">
        <v>0.997223058509904</v>
      </c>
      <c r="GU97" s="248">
        <v>533662.25119859097</v>
      </c>
      <c r="GV97" s="253">
        <v>2.7769414900959848E-3</v>
      </c>
      <c r="GW97" s="253">
        <v>0</v>
      </c>
      <c r="GX97" s="248">
        <v>192176267.70384166</v>
      </c>
      <c r="GY97" s="253">
        <v>1</v>
      </c>
      <c r="GZ97" s="253">
        <v>0.02</v>
      </c>
      <c r="HA97" s="248">
        <v>884661.29615833459</v>
      </c>
      <c r="HB97" s="247" t="s">
        <v>488</v>
      </c>
      <c r="HC97" s="247" t="s">
        <v>464</v>
      </c>
      <c r="HD97" s="254">
        <v>0</v>
      </c>
      <c r="HE97" s="254">
        <v>0</v>
      </c>
      <c r="HF97" s="248">
        <v>0</v>
      </c>
      <c r="HG97" s="248">
        <v>884661.29615833459</v>
      </c>
      <c r="HH97" s="253">
        <v>4.5539846880807136E-3</v>
      </c>
      <c r="HI97" s="253">
        <v>0</v>
      </c>
      <c r="HJ97" s="248">
        <v>193060929</v>
      </c>
      <c r="HK97" s="248">
        <v>28492339.990977857</v>
      </c>
      <c r="HL97" s="254">
        <v>0</v>
      </c>
      <c r="HM97" s="248">
        <v>0</v>
      </c>
      <c r="HN97" s="248">
        <v>1200000</v>
      </c>
      <c r="HO97" s="248">
        <v>0</v>
      </c>
      <c r="HP97" s="248">
        <v>0</v>
      </c>
      <c r="HQ97" s="248">
        <v>194260929</v>
      </c>
      <c r="HR97" s="253">
        <v>0.72537527494424547</v>
      </c>
      <c r="HS97" s="253">
        <v>0.93376423542667764</v>
      </c>
      <c r="HT97" s="247" t="s">
        <v>498</v>
      </c>
      <c r="HU97" s="255">
        <v>1.3389891217027783</v>
      </c>
      <c r="HV97" s="14">
        <v>1727525.4940000004</v>
      </c>
      <c r="HW97" s="14">
        <v>192533403.50600001</v>
      </c>
    </row>
    <row r="98" spans="1:231" x14ac:dyDescent="0.4">
      <c r="A98" s="18">
        <v>879</v>
      </c>
      <c r="B98" s="19" t="s">
        <v>380</v>
      </c>
      <c r="C98" s="19">
        <v>10005126</v>
      </c>
      <c r="D98" s="20">
        <v>4265</v>
      </c>
      <c r="E98" s="20">
        <v>5321</v>
      </c>
      <c r="F98" s="20">
        <v>5831</v>
      </c>
      <c r="G98" s="20">
        <v>5525</v>
      </c>
      <c r="H98" s="155"/>
      <c r="I98" s="247" t="s">
        <v>464</v>
      </c>
      <c r="J98" s="247">
        <v>0</v>
      </c>
      <c r="K98" s="248">
        <v>3217</v>
      </c>
      <c r="L98" s="249">
        <v>20164.416666666664</v>
      </c>
      <c r="M98" s="248">
        <v>64868928.416666657</v>
      </c>
      <c r="N98" s="250">
        <v>0.35280239961308291</v>
      </c>
      <c r="O98" s="250">
        <v>0.05</v>
      </c>
      <c r="P98" s="248">
        <v>4536</v>
      </c>
      <c r="Q98" s="249">
        <v>9017.5833333333321</v>
      </c>
      <c r="R98" s="248">
        <v>40903757.999999993</v>
      </c>
      <c r="S98" s="250">
        <v>0.22246311643842598</v>
      </c>
      <c r="T98" s="250">
        <v>0.06</v>
      </c>
      <c r="U98" s="251">
        <v>5112</v>
      </c>
      <c r="V98" s="251">
        <v>5702.333333333333</v>
      </c>
      <c r="W98" s="251">
        <v>29150328</v>
      </c>
      <c r="X98" s="250">
        <v>0.1585397804300111</v>
      </c>
      <c r="Y98" s="250">
        <v>0.06</v>
      </c>
      <c r="Z98" s="248">
        <v>134923014.41666666</v>
      </c>
      <c r="AA98" s="248">
        <v>470</v>
      </c>
      <c r="AB98" s="248">
        <v>470</v>
      </c>
      <c r="AC98" s="252">
        <v>5337.5132703343306</v>
      </c>
      <c r="AD98" s="252">
        <v>3398.3259599504368</v>
      </c>
      <c r="AE98" s="248">
        <v>4105844.4382338407</v>
      </c>
      <c r="AF98" s="253">
        <v>0.2</v>
      </c>
      <c r="AG98" s="253">
        <v>0.3</v>
      </c>
      <c r="AH98" s="248">
        <v>590</v>
      </c>
      <c r="AI98" s="248">
        <v>865</v>
      </c>
      <c r="AJ98" s="252">
        <v>5710.600790606286</v>
      </c>
      <c r="AK98" s="252">
        <v>4371.8212994919932</v>
      </c>
      <c r="AL98" s="248">
        <v>7150879.8905182835</v>
      </c>
      <c r="AM98" s="253">
        <v>0.2</v>
      </c>
      <c r="AN98" s="253">
        <v>0.2</v>
      </c>
      <c r="AO98" s="248">
        <v>220</v>
      </c>
      <c r="AP98" s="248">
        <v>320</v>
      </c>
      <c r="AQ98" s="252">
        <v>1669.2918991094518</v>
      </c>
      <c r="AR98" s="252">
        <v>1209.0684068691994</v>
      </c>
      <c r="AS98" s="248">
        <v>754146.10800222319</v>
      </c>
      <c r="AT98" s="253">
        <v>0.2</v>
      </c>
      <c r="AU98" s="253">
        <v>0.2</v>
      </c>
      <c r="AV98" s="248">
        <v>270</v>
      </c>
      <c r="AW98" s="248">
        <v>425</v>
      </c>
      <c r="AX98" s="252">
        <v>2867.20721597692</v>
      </c>
      <c r="AY98" s="252">
        <v>1821.5613664465175</v>
      </c>
      <c r="AZ98" s="248">
        <v>1548309.5290535383</v>
      </c>
      <c r="BA98" s="253">
        <v>0.2</v>
      </c>
      <c r="BB98" s="253">
        <v>0.2</v>
      </c>
      <c r="BC98" s="248">
        <v>420</v>
      </c>
      <c r="BD98" s="248">
        <v>595</v>
      </c>
      <c r="BE98" s="252">
        <v>1779.0391984312532</v>
      </c>
      <c r="BF98" s="252">
        <v>1232.9462180873325</v>
      </c>
      <c r="BG98" s="248">
        <v>1480799.463103089</v>
      </c>
      <c r="BH98" s="253">
        <v>0.2</v>
      </c>
      <c r="BI98" s="253">
        <v>0.2</v>
      </c>
      <c r="BJ98" s="248">
        <v>460</v>
      </c>
      <c r="BK98" s="248">
        <v>650</v>
      </c>
      <c r="BL98" s="252">
        <v>1866.6889754931315</v>
      </c>
      <c r="BM98" s="252">
        <v>1211.8940198793673</v>
      </c>
      <c r="BN98" s="248">
        <v>1646408.0416484294</v>
      </c>
      <c r="BO98" s="253">
        <v>0.2</v>
      </c>
      <c r="BP98" s="253">
        <v>0.2</v>
      </c>
      <c r="BQ98" s="248">
        <v>490</v>
      </c>
      <c r="BR98" s="248">
        <v>700</v>
      </c>
      <c r="BS98" s="252">
        <v>1759.8781212905044</v>
      </c>
      <c r="BT98" s="252">
        <v>1002.4123481565892</v>
      </c>
      <c r="BU98" s="248">
        <v>1564028.9231419596</v>
      </c>
      <c r="BV98" s="253">
        <v>0.2</v>
      </c>
      <c r="BW98" s="253">
        <v>0.2</v>
      </c>
      <c r="BX98" s="248">
        <v>640</v>
      </c>
      <c r="BY98" s="248">
        <v>890</v>
      </c>
      <c r="BZ98" s="252">
        <v>1102.4102162562911</v>
      </c>
      <c r="CA98" s="252">
        <v>704.46341501565291</v>
      </c>
      <c r="CB98" s="248">
        <v>1332514.9777679574</v>
      </c>
      <c r="CC98" s="253">
        <v>0.2</v>
      </c>
      <c r="CD98" s="253">
        <v>0.2</v>
      </c>
      <c r="CE98" s="248">
        <v>19582931.371469319</v>
      </c>
      <c r="CF98" s="253">
        <v>0.10650561598513478</v>
      </c>
      <c r="CG98" s="248">
        <v>0</v>
      </c>
      <c r="CH98" s="249">
        <v>211.61833724755016</v>
      </c>
      <c r="CI98" s="248">
        <v>0</v>
      </c>
      <c r="CJ98" s="250">
        <v>0</v>
      </c>
      <c r="CK98" s="250">
        <v>0</v>
      </c>
      <c r="CL98" s="247" t="s">
        <v>466</v>
      </c>
      <c r="CM98" s="248">
        <v>565</v>
      </c>
      <c r="CN98" s="249">
        <v>1016.4252998900489</v>
      </c>
      <c r="CO98" s="248">
        <v>574280.2944378776</v>
      </c>
      <c r="CP98" s="250">
        <v>0</v>
      </c>
      <c r="CQ98" s="247" t="s">
        <v>467</v>
      </c>
      <c r="CR98" s="248">
        <v>1530</v>
      </c>
      <c r="CS98" s="249">
        <v>155.07295885847842</v>
      </c>
      <c r="CT98" s="248">
        <v>237261.62705347198</v>
      </c>
      <c r="CU98" s="250">
        <v>0</v>
      </c>
      <c r="CV98" s="250">
        <v>4.4137300288006323E-3</v>
      </c>
      <c r="CW98" s="248">
        <v>925</v>
      </c>
      <c r="CX98" s="248">
        <v>1330</v>
      </c>
      <c r="CY98" s="251">
        <v>160.91816509837486</v>
      </c>
      <c r="CZ98" s="251">
        <v>32.207896995708175</v>
      </c>
      <c r="DA98" s="248">
        <v>191685.80572028863</v>
      </c>
      <c r="DB98" s="254">
        <v>1.0425208783394933E-3</v>
      </c>
      <c r="DC98" s="254">
        <v>0</v>
      </c>
      <c r="DD98" s="254">
        <v>0</v>
      </c>
      <c r="DE98" s="248">
        <v>1003227.7272116382</v>
      </c>
      <c r="DF98" s="248">
        <v>1130</v>
      </c>
      <c r="DG98" s="250">
        <v>0.31911180779889542</v>
      </c>
      <c r="DH98" s="252">
        <v>6434.7034557101761</v>
      </c>
      <c r="DI98" s="248">
        <v>7271214.9049524991</v>
      </c>
      <c r="DJ98" s="254">
        <v>1</v>
      </c>
      <c r="DK98" s="250">
        <v>0.64527133999999997</v>
      </c>
      <c r="DL98" s="250">
        <v>0.64527133999999997</v>
      </c>
      <c r="DM98" s="250">
        <v>0.64527133999999997</v>
      </c>
      <c r="DN98" s="250">
        <v>0.63585522999999999</v>
      </c>
      <c r="DO98" s="250">
        <v>0.58045405000000005</v>
      </c>
      <c r="DP98" s="248">
        <v>1710</v>
      </c>
      <c r="DQ98" s="250">
        <v>0.21578541566462442</v>
      </c>
      <c r="DR98" s="250">
        <v>0.21659489244848604</v>
      </c>
      <c r="DS98" s="250">
        <v>0.21408240076785406</v>
      </c>
      <c r="DT98" s="250">
        <v>0.21714137144902371</v>
      </c>
      <c r="DU98" s="250">
        <v>0.21058055224118902</v>
      </c>
      <c r="DV98" s="252">
        <v>3163.2788156166393</v>
      </c>
      <c r="DW98" s="248">
        <v>5409206.7747044535</v>
      </c>
      <c r="DX98" s="254">
        <v>1</v>
      </c>
      <c r="DY98" s="248">
        <v>12680421.679656953</v>
      </c>
      <c r="DZ98" s="250">
        <v>6.89649622073812E-2</v>
      </c>
      <c r="EA98" s="248">
        <v>121300</v>
      </c>
      <c r="EB98" s="248">
        <v>121300</v>
      </c>
      <c r="EC98" s="248">
        <v>10674400</v>
      </c>
      <c r="ED98" s="253">
        <v>5.8054819562308548E-2</v>
      </c>
      <c r="EE98" s="253">
        <v>0</v>
      </c>
      <c r="EF98" s="253">
        <v>0</v>
      </c>
      <c r="EG98" s="248">
        <v>0</v>
      </c>
      <c r="EH98" s="248">
        <v>0</v>
      </c>
      <c r="EI98" s="248">
        <v>0</v>
      </c>
      <c r="EJ98" s="248">
        <v>0</v>
      </c>
      <c r="EK98" s="248">
        <v>0</v>
      </c>
      <c r="EL98" s="254">
        <v>0</v>
      </c>
      <c r="EM98" s="254">
        <v>0</v>
      </c>
      <c r="EN98" s="254">
        <v>0</v>
      </c>
      <c r="EO98" s="247">
        <v>2</v>
      </c>
      <c r="EP98" s="247">
        <v>3</v>
      </c>
      <c r="EQ98" s="247">
        <v>2</v>
      </c>
      <c r="ER98" s="247">
        <v>2</v>
      </c>
      <c r="ES98" s="247">
        <v>21.4</v>
      </c>
      <c r="ET98" s="247">
        <v>120</v>
      </c>
      <c r="EU98" s="247">
        <v>69.2</v>
      </c>
      <c r="EV98" s="247">
        <v>62.5</v>
      </c>
      <c r="EW98" s="247" t="s">
        <v>477</v>
      </c>
      <c r="EX98" s="247" t="s">
        <v>477</v>
      </c>
      <c r="EY98" s="247" t="s">
        <v>477</v>
      </c>
      <c r="EZ98" s="247" t="s">
        <v>477</v>
      </c>
      <c r="FA98" s="247" t="s">
        <v>479</v>
      </c>
      <c r="FB98" s="247" t="s">
        <v>479</v>
      </c>
      <c r="FC98" s="247" t="s">
        <v>479</v>
      </c>
      <c r="FD98" s="247" t="s">
        <v>479</v>
      </c>
      <c r="FE98" s="248">
        <v>0</v>
      </c>
      <c r="FF98" s="253">
        <v>0</v>
      </c>
      <c r="FG98" s="248">
        <v>0</v>
      </c>
      <c r="FH98" s="253">
        <v>0</v>
      </c>
      <c r="FI98" s="254">
        <v>0</v>
      </c>
      <c r="FJ98" s="248">
        <v>1579120.9925000002</v>
      </c>
      <c r="FK98" s="253">
        <v>8.5883594662595642E-3</v>
      </c>
      <c r="FL98" s="254">
        <v>0</v>
      </c>
      <c r="FM98" s="248">
        <v>767223.90999999992</v>
      </c>
      <c r="FN98" s="253">
        <v>4.1726978246026799E-3</v>
      </c>
      <c r="FO98" s="254">
        <v>0</v>
      </c>
      <c r="FP98" s="247" t="s">
        <v>489</v>
      </c>
      <c r="FQ98" s="248">
        <v>0</v>
      </c>
      <c r="FR98" s="253">
        <v>0</v>
      </c>
      <c r="FS98" s="254">
        <v>0</v>
      </c>
      <c r="FT98" s="254">
        <v>0</v>
      </c>
      <c r="FU98" s="247" t="s">
        <v>490</v>
      </c>
      <c r="FV98" s="248">
        <v>0</v>
      </c>
      <c r="FW98" s="253">
        <v>0</v>
      </c>
      <c r="FX98" s="254">
        <v>0</v>
      </c>
      <c r="FY98" s="247" t="s">
        <v>491</v>
      </c>
      <c r="FZ98" s="248">
        <v>0</v>
      </c>
      <c r="GA98" s="253">
        <v>0</v>
      </c>
      <c r="GB98" s="254">
        <v>0</v>
      </c>
      <c r="GC98" s="247" t="s">
        <v>492</v>
      </c>
      <c r="GD98" s="248">
        <v>0</v>
      </c>
      <c r="GE98" s="253">
        <v>0</v>
      </c>
      <c r="GF98" s="254">
        <v>0</v>
      </c>
      <c r="GG98" s="247" t="s">
        <v>493</v>
      </c>
      <c r="GH98" s="248">
        <v>0</v>
      </c>
      <c r="GI98" s="253">
        <v>0</v>
      </c>
      <c r="GJ98" s="254">
        <v>0</v>
      </c>
      <c r="GK98" s="247" t="s">
        <v>494</v>
      </c>
      <c r="GL98" s="248">
        <v>0</v>
      </c>
      <c r="GM98" s="253">
        <v>0</v>
      </c>
      <c r="GN98" s="254">
        <v>0</v>
      </c>
      <c r="GO98" s="247" t="s">
        <v>495</v>
      </c>
      <c r="GP98" s="248">
        <v>0</v>
      </c>
      <c r="GQ98" s="253">
        <v>0</v>
      </c>
      <c r="GR98" s="254">
        <v>0</v>
      </c>
      <c r="GS98" s="248">
        <v>181210340.09750456</v>
      </c>
      <c r="GT98" s="253">
        <v>0.98554800243434681</v>
      </c>
      <c r="GU98" s="248">
        <v>2657254.0226266435</v>
      </c>
      <c r="GV98" s="253">
        <v>1.4451997565653183E-2</v>
      </c>
      <c r="GW98" s="253">
        <v>0</v>
      </c>
      <c r="GX98" s="248">
        <v>183867594.12013119</v>
      </c>
      <c r="GY98" s="253">
        <v>1</v>
      </c>
      <c r="GZ98" s="253">
        <v>0.02</v>
      </c>
      <c r="HA98" s="248">
        <v>55279.130613611036</v>
      </c>
      <c r="HB98" s="247" t="s">
        <v>488</v>
      </c>
      <c r="HC98" s="247" t="s">
        <v>464</v>
      </c>
      <c r="HD98" s="254">
        <v>0</v>
      </c>
      <c r="HE98" s="254">
        <v>0</v>
      </c>
      <c r="HF98" s="248">
        <v>0</v>
      </c>
      <c r="HG98" s="248">
        <v>55279.130613611036</v>
      </c>
      <c r="HH98" s="253">
        <v>2.9953599929354307E-4</v>
      </c>
      <c r="HI98" s="253">
        <v>0</v>
      </c>
      <c r="HJ98" s="248">
        <v>183922873.25074482</v>
      </c>
      <c r="HK98" s="248">
        <v>24203420.854901813</v>
      </c>
      <c r="HL98" s="254">
        <v>0</v>
      </c>
      <c r="HM98" s="248">
        <v>0</v>
      </c>
      <c r="HN98" s="248">
        <v>626332</v>
      </c>
      <c r="HO98" s="248">
        <v>0</v>
      </c>
      <c r="HP98" s="248">
        <v>0</v>
      </c>
      <c r="HQ98" s="248">
        <v>184549205.25074482</v>
      </c>
      <c r="HR98" s="253">
        <v>0.73380529648152004</v>
      </c>
      <c r="HS98" s="253">
        <v>0.914732125581176</v>
      </c>
      <c r="HT98" s="247" t="s">
        <v>498</v>
      </c>
      <c r="HU98" s="255">
        <v>1.2963191012844779</v>
      </c>
      <c r="HV98" s="14">
        <v>1587067.2408999996</v>
      </c>
      <c r="HW98" s="14">
        <v>182962138.00984481</v>
      </c>
    </row>
    <row r="99" spans="1:231" x14ac:dyDescent="0.4">
      <c r="A99" s="18">
        <v>851</v>
      </c>
      <c r="B99" s="19" t="s">
        <v>381</v>
      </c>
      <c r="C99" s="19">
        <v>10005157</v>
      </c>
      <c r="D99" s="20">
        <v>4265</v>
      </c>
      <c r="E99" s="20">
        <v>5321</v>
      </c>
      <c r="F99" s="20">
        <v>5831</v>
      </c>
      <c r="G99" s="20">
        <v>5525</v>
      </c>
      <c r="H99" s="155"/>
      <c r="I99" s="247" t="s">
        <v>464</v>
      </c>
      <c r="J99" s="247">
        <v>0</v>
      </c>
      <c r="K99" s="248">
        <v>3262.9992299999994</v>
      </c>
      <c r="L99" s="249">
        <v>15914</v>
      </c>
      <c r="M99" s="248">
        <v>51927369.746219993</v>
      </c>
      <c r="N99" s="250">
        <v>0.37982245535009029</v>
      </c>
      <c r="O99" s="250">
        <v>0.06</v>
      </c>
      <c r="P99" s="248">
        <v>4600.9958399999996</v>
      </c>
      <c r="Q99" s="249">
        <v>6056</v>
      </c>
      <c r="R99" s="248">
        <v>27863630.807039998</v>
      </c>
      <c r="S99" s="250">
        <v>0.203808371574005</v>
      </c>
      <c r="T99" s="250">
        <v>0.06</v>
      </c>
      <c r="U99" s="251">
        <v>5184.99928</v>
      </c>
      <c r="V99" s="251">
        <v>3825</v>
      </c>
      <c r="W99" s="251">
        <v>19832622.245999999</v>
      </c>
      <c r="X99" s="250">
        <v>0.14506560440710348</v>
      </c>
      <c r="Y99" s="250">
        <v>0.06</v>
      </c>
      <c r="Z99" s="248">
        <v>99623622.79925999</v>
      </c>
      <c r="AA99" s="248">
        <v>476.99929999999995</v>
      </c>
      <c r="AB99" s="248">
        <v>476.99929999999995</v>
      </c>
      <c r="AC99" s="252">
        <v>5089</v>
      </c>
      <c r="AD99" s="252">
        <v>2916.0000000000018</v>
      </c>
      <c r="AE99" s="248">
        <v>3818379.3965000003</v>
      </c>
      <c r="AF99" s="253">
        <v>0.2</v>
      </c>
      <c r="AG99" s="253">
        <v>0.2</v>
      </c>
      <c r="AH99" s="248">
        <v>599.00209999999993</v>
      </c>
      <c r="AI99" s="248">
        <v>878.00434999999993</v>
      </c>
      <c r="AJ99" s="252">
        <v>5399</v>
      </c>
      <c r="AK99" s="252">
        <v>3496.0000000000014</v>
      </c>
      <c r="AL99" s="248">
        <v>6303515.5455000009</v>
      </c>
      <c r="AM99" s="253">
        <v>0.2</v>
      </c>
      <c r="AN99" s="253">
        <v>0.2</v>
      </c>
      <c r="AO99" s="248">
        <v>224.00179999999997</v>
      </c>
      <c r="AP99" s="248">
        <v>325.00079999999997</v>
      </c>
      <c r="AQ99" s="252">
        <v>1844.7265234722231</v>
      </c>
      <c r="AR99" s="252">
        <v>1108.4805215765571</v>
      </c>
      <c r="AS99" s="248">
        <v>773479.11806231854</v>
      </c>
      <c r="AT99" s="253">
        <v>0.2</v>
      </c>
      <c r="AU99" s="253">
        <v>0.2</v>
      </c>
      <c r="AV99" s="248">
        <v>274.00130000000001</v>
      </c>
      <c r="AW99" s="248">
        <v>432.00074999999998</v>
      </c>
      <c r="AX99" s="252">
        <v>2315.9072560657974</v>
      </c>
      <c r="AY99" s="252">
        <v>1387.0239184932966</v>
      </c>
      <c r="AZ99" s="248">
        <v>1233756.9718985043</v>
      </c>
      <c r="BA99" s="253">
        <v>0.2</v>
      </c>
      <c r="BB99" s="253">
        <v>0.2</v>
      </c>
      <c r="BC99" s="248">
        <v>425.99979999999999</v>
      </c>
      <c r="BD99" s="248">
        <v>604.00304999999992</v>
      </c>
      <c r="BE99" s="252">
        <v>302.06540488458637</v>
      </c>
      <c r="BF99" s="252">
        <v>169.14176724570754</v>
      </c>
      <c r="BG99" s="248">
        <v>230841.94536655024</v>
      </c>
      <c r="BH99" s="253">
        <v>0.2</v>
      </c>
      <c r="BI99" s="253">
        <v>0.2</v>
      </c>
      <c r="BJ99" s="248">
        <v>466.99739999999997</v>
      </c>
      <c r="BK99" s="248">
        <v>660.00349999999992</v>
      </c>
      <c r="BL99" s="252">
        <v>1547.6927711409953</v>
      </c>
      <c r="BM99" s="252">
        <v>916.87278397568696</v>
      </c>
      <c r="BN99" s="248">
        <v>1327907.7466003371</v>
      </c>
      <c r="BO99" s="253">
        <v>0.2</v>
      </c>
      <c r="BP99" s="253">
        <v>0.2</v>
      </c>
      <c r="BQ99" s="248">
        <v>497.00309999999996</v>
      </c>
      <c r="BR99" s="248">
        <v>710.00300000000004</v>
      </c>
      <c r="BS99" s="252">
        <v>1398.7086351280311</v>
      </c>
      <c r="BT99" s="252">
        <v>905.84509763703045</v>
      </c>
      <c r="BU99" s="248">
        <v>1338315.264512985</v>
      </c>
      <c r="BV99" s="253">
        <v>0.2</v>
      </c>
      <c r="BW99" s="253">
        <v>0.2</v>
      </c>
      <c r="BX99" s="248">
        <v>650.00159999999994</v>
      </c>
      <c r="BY99" s="248">
        <v>902.99909999999988</v>
      </c>
      <c r="BZ99" s="252">
        <v>947.49701238281443</v>
      </c>
      <c r="CA99" s="252">
        <v>586.23485803021595</v>
      </c>
      <c r="CB99" s="248">
        <v>1145244.1232339619</v>
      </c>
      <c r="CC99" s="253">
        <v>0.2</v>
      </c>
      <c r="CD99" s="253">
        <v>0.2</v>
      </c>
      <c r="CE99" s="248">
        <v>16171440.111674659</v>
      </c>
      <c r="CF99" s="253">
        <v>0.11828590817870818</v>
      </c>
      <c r="CG99" s="248">
        <v>0</v>
      </c>
      <c r="CH99" s="249">
        <v>145.53706883570757</v>
      </c>
      <c r="CI99" s="248">
        <v>0</v>
      </c>
      <c r="CJ99" s="250">
        <v>0</v>
      </c>
      <c r="CK99" s="250">
        <v>0</v>
      </c>
      <c r="CL99" s="247" t="s">
        <v>466</v>
      </c>
      <c r="CM99" s="248">
        <v>573.99734999999998</v>
      </c>
      <c r="CN99" s="249">
        <v>1854.6674578516938</v>
      </c>
      <c r="CO99" s="248">
        <v>1064574.205938109</v>
      </c>
      <c r="CP99" s="250">
        <v>0</v>
      </c>
      <c r="CQ99" s="247" t="s">
        <v>467</v>
      </c>
      <c r="CR99" s="248">
        <v>1552.0006999999998</v>
      </c>
      <c r="CS99" s="249">
        <v>239.83335437240308</v>
      </c>
      <c r="CT99" s="248">
        <v>372221.53386931762</v>
      </c>
      <c r="CU99" s="250">
        <v>0</v>
      </c>
      <c r="CV99" s="250">
        <v>1.0509434396490531E-2</v>
      </c>
      <c r="CW99" s="248">
        <v>938.99574999999993</v>
      </c>
      <c r="CX99" s="248">
        <v>1349.0027</v>
      </c>
      <c r="CY99" s="251">
        <v>129.55775510204086</v>
      </c>
      <c r="CZ99" s="251">
        <v>14.947688378033178</v>
      </c>
      <c r="DA99" s="248">
        <v>141818.65340108256</v>
      </c>
      <c r="DB99" s="254">
        <v>1.0373317464854597E-3</v>
      </c>
      <c r="DC99" s="254">
        <v>0</v>
      </c>
      <c r="DD99" s="254">
        <v>0</v>
      </c>
      <c r="DE99" s="248">
        <v>1578614.3932085091</v>
      </c>
      <c r="DF99" s="248">
        <v>1147.0047</v>
      </c>
      <c r="DG99" s="250">
        <v>0.29804096206817388</v>
      </c>
      <c r="DH99" s="252">
        <v>4743.0238703529194</v>
      </c>
      <c r="DI99" s="248">
        <v>5440270.6715069888</v>
      </c>
      <c r="DJ99" s="254">
        <v>1</v>
      </c>
      <c r="DK99" s="250">
        <v>0.64527133999999997</v>
      </c>
      <c r="DL99" s="250">
        <v>0.64527133999999997</v>
      </c>
      <c r="DM99" s="250">
        <v>0.64527133999999997</v>
      </c>
      <c r="DN99" s="250">
        <v>0.63585522999999999</v>
      </c>
      <c r="DO99" s="250">
        <v>0.58045405000000005</v>
      </c>
      <c r="DP99" s="248">
        <v>1735.0048999999999</v>
      </c>
      <c r="DQ99" s="250">
        <v>0.26714991684998302</v>
      </c>
      <c r="DR99" s="250">
        <v>0.2660983595632625</v>
      </c>
      <c r="DS99" s="250">
        <v>0.26648674488001317</v>
      </c>
      <c r="DT99" s="250">
        <v>0.27525871504313493</v>
      </c>
      <c r="DU99" s="250">
        <v>0.24468772201577593</v>
      </c>
      <c r="DV99" s="252">
        <v>2610.4948188641952</v>
      </c>
      <c r="DW99" s="248">
        <v>4529221.3021539906</v>
      </c>
      <c r="DX99" s="254">
        <v>1</v>
      </c>
      <c r="DY99" s="248">
        <v>9969491.9736609794</v>
      </c>
      <c r="DZ99" s="250">
        <v>7.2921793238036589E-2</v>
      </c>
      <c r="EA99" s="248">
        <v>137124.73699999999</v>
      </c>
      <c r="EB99" s="248">
        <v>137124.73699999999</v>
      </c>
      <c r="EC99" s="248">
        <v>7816110.0089999959</v>
      </c>
      <c r="ED99" s="253">
        <v>5.7170892910879643E-2</v>
      </c>
      <c r="EE99" s="253">
        <v>0</v>
      </c>
      <c r="EF99" s="253">
        <v>0</v>
      </c>
      <c r="EG99" s="248">
        <v>0</v>
      </c>
      <c r="EH99" s="248">
        <v>0</v>
      </c>
      <c r="EI99" s="248">
        <v>0</v>
      </c>
      <c r="EJ99" s="248">
        <v>0</v>
      </c>
      <c r="EK99" s="248">
        <v>0</v>
      </c>
      <c r="EL99" s="254">
        <v>0</v>
      </c>
      <c r="EM99" s="254">
        <v>0</v>
      </c>
      <c r="EN99" s="254">
        <v>0</v>
      </c>
      <c r="EO99" s="247">
        <v>2</v>
      </c>
      <c r="EP99" s="247">
        <v>3</v>
      </c>
      <c r="EQ99" s="247">
        <v>2</v>
      </c>
      <c r="ER99" s="247">
        <v>2</v>
      </c>
      <c r="ES99" s="247">
        <v>21.4</v>
      </c>
      <c r="ET99" s="247">
        <v>120</v>
      </c>
      <c r="EU99" s="247">
        <v>69.2</v>
      </c>
      <c r="EV99" s="247">
        <v>62.5</v>
      </c>
      <c r="EW99" s="247" t="s">
        <v>477</v>
      </c>
      <c r="EX99" s="247" t="s">
        <v>477</v>
      </c>
      <c r="EY99" s="247" t="s">
        <v>477</v>
      </c>
      <c r="EZ99" s="247" t="s">
        <v>477</v>
      </c>
      <c r="FA99" s="247" t="s">
        <v>479</v>
      </c>
      <c r="FB99" s="247" t="s">
        <v>479</v>
      </c>
      <c r="FC99" s="247" t="s">
        <v>479</v>
      </c>
      <c r="FD99" s="247" t="s">
        <v>479</v>
      </c>
      <c r="FE99" s="248">
        <v>0</v>
      </c>
      <c r="FF99" s="253">
        <v>0</v>
      </c>
      <c r="FG99" s="248">
        <v>0</v>
      </c>
      <c r="FH99" s="253">
        <v>0</v>
      </c>
      <c r="FI99" s="254">
        <v>0</v>
      </c>
      <c r="FJ99" s="248">
        <v>1005975.5899999996</v>
      </c>
      <c r="FK99" s="253">
        <v>7.3582028221999369E-3</v>
      </c>
      <c r="FL99" s="254">
        <v>0</v>
      </c>
      <c r="FM99" s="248">
        <v>170087.24</v>
      </c>
      <c r="FN99" s="253">
        <v>1.2441021649324498E-3</v>
      </c>
      <c r="FO99" s="254">
        <v>0</v>
      </c>
      <c r="FP99" s="247" t="s">
        <v>489</v>
      </c>
      <c r="FQ99" s="248">
        <v>0</v>
      </c>
      <c r="FR99" s="253">
        <v>0</v>
      </c>
      <c r="FS99" s="254">
        <v>0</v>
      </c>
      <c r="FT99" s="254">
        <v>0</v>
      </c>
      <c r="FU99" s="247" t="s">
        <v>490</v>
      </c>
      <c r="FV99" s="248">
        <v>0</v>
      </c>
      <c r="FW99" s="253">
        <v>0</v>
      </c>
      <c r="FX99" s="254">
        <v>0</v>
      </c>
      <c r="FY99" s="247" t="s">
        <v>491</v>
      </c>
      <c r="FZ99" s="248">
        <v>0</v>
      </c>
      <c r="GA99" s="253">
        <v>0</v>
      </c>
      <c r="GB99" s="254">
        <v>0</v>
      </c>
      <c r="GC99" s="247" t="s">
        <v>492</v>
      </c>
      <c r="GD99" s="248">
        <v>0</v>
      </c>
      <c r="GE99" s="253">
        <v>0</v>
      </c>
      <c r="GF99" s="254">
        <v>0</v>
      </c>
      <c r="GG99" s="247" t="s">
        <v>493</v>
      </c>
      <c r="GH99" s="248">
        <v>0</v>
      </c>
      <c r="GI99" s="253">
        <v>0</v>
      </c>
      <c r="GJ99" s="254">
        <v>0</v>
      </c>
      <c r="GK99" s="247" t="s">
        <v>494</v>
      </c>
      <c r="GL99" s="248">
        <v>0</v>
      </c>
      <c r="GM99" s="253">
        <v>0</v>
      </c>
      <c r="GN99" s="254">
        <v>0</v>
      </c>
      <c r="GO99" s="247" t="s">
        <v>495</v>
      </c>
      <c r="GP99" s="248">
        <v>0</v>
      </c>
      <c r="GQ99" s="253">
        <v>0</v>
      </c>
      <c r="GR99" s="254">
        <v>0</v>
      </c>
      <c r="GS99" s="248">
        <v>136335342.11680415</v>
      </c>
      <c r="GT99" s="253">
        <v>0.99722409678893176</v>
      </c>
      <c r="GU99" s="248">
        <v>379507.18918922776</v>
      </c>
      <c r="GV99" s="253">
        <v>2.7759032110683144E-3</v>
      </c>
      <c r="GW99" s="253">
        <v>0</v>
      </c>
      <c r="GX99" s="248">
        <v>136714849.30599338</v>
      </c>
      <c r="GY99" s="253">
        <v>1</v>
      </c>
      <c r="GZ99" s="253">
        <v>0.02</v>
      </c>
      <c r="HA99" s="248">
        <v>546789.00334725413</v>
      </c>
      <c r="HB99" s="247" t="s">
        <v>488</v>
      </c>
      <c r="HC99" s="247" t="s">
        <v>464</v>
      </c>
      <c r="HD99" s="254">
        <v>0</v>
      </c>
      <c r="HE99" s="254">
        <v>0</v>
      </c>
      <c r="HF99" s="248">
        <v>0</v>
      </c>
      <c r="HG99" s="248">
        <v>546789.00334725413</v>
      </c>
      <c r="HH99" s="253">
        <v>3.9674202228654606E-3</v>
      </c>
      <c r="HI99" s="253">
        <v>0</v>
      </c>
      <c r="HJ99" s="248">
        <v>137261638.30934063</v>
      </c>
      <c r="HK99" s="248">
        <v>19181197.363951515</v>
      </c>
      <c r="HL99" s="254">
        <v>0</v>
      </c>
      <c r="HM99" s="248">
        <v>0</v>
      </c>
      <c r="HN99" s="248">
        <v>558147</v>
      </c>
      <c r="HO99" s="248">
        <v>0</v>
      </c>
      <c r="HP99" s="248">
        <v>0</v>
      </c>
      <c r="HQ99" s="248">
        <v>137819785.30934063</v>
      </c>
      <c r="HR99" s="253">
        <v>0.72869643133119877</v>
      </c>
      <c r="HS99" s="253">
        <v>0.93145089889091948</v>
      </c>
      <c r="HT99" s="247" t="s">
        <v>498</v>
      </c>
      <c r="HU99" s="255">
        <v>1.332938979880359</v>
      </c>
      <c r="HV99" s="14">
        <v>938067.66000000027</v>
      </c>
      <c r="HW99" s="14">
        <v>136881717.64934063</v>
      </c>
    </row>
    <row r="100" spans="1:231" x14ac:dyDescent="0.4">
      <c r="A100" s="18">
        <v>870</v>
      </c>
      <c r="B100" s="19" t="s">
        <v>382</v>
      </c>
      <c r="C100" s="19">
        <v>10005398</v>
      </c>
      <c r="D100" s="20">
        <v>4265</v>
      </c>
      <c r="E100" s="20">
        <v>5321</v>
      </c>
      <c r="F100" s="20">
        <v>5831</v>
      </c>
      <c r="G100" s="20">
        <v>5525</v>
      </c>
      <c r="H100" s="155"/>
      <c r="I100" s="247" t="s">
        <v>464</v>
      </c>
      <c r="J100" s="247">
        <v>0</v>
      </c>
      <c r="K100" s="248">
        <v>3328</v>
      </c>
      <c r="L100" s="249">
        <v>13128</v>
      </c>
      <c r="M100" s="248">
        <v>43689984</v>
      </c>
      <c r="N100" s="250">
        <v>0.40804471607511023</v>
      </c>
      <c r="O100" s="250">
        <v>0</v>
      </c>
      <c r="P100" s="248">
        <v>4693</v>
      </c>
      <c r="Q100" s="249">
        <v>4643</v>
      </c>
      <c r="R100" s="248">
        <v>21789599</v>
      </c>
      <c r="S100" s="250">
        <v>0.20350501243821709</v>
      </c>
      <c r="T100" s="250">
        <v>0</v>
      </c>
      <c r="U100" s="251">
        <v>5289</v>
      </c>
      <c r="V100" s="251">
        <v>2849</v>
      </c>
      <c r="W100" s="251">
        <v>15068361</v>
      </c>
      <c r="X100" s="250">
        <v>0.14073168545821083</v>
      </c>
      <c r="Y100" s="250">
        <v>0</v>
      </c>
      <c r="Z100" s="248">
        <v>80547944</v>
      </c>
      <c r="AA100" s="248">
        <v>486</v>
      </c>
      <c r="AB100" s="248">
        <v>486</v>
      </c>
      <c r="AC100" s="252">
        <v>2931.9516129032268</v>
      </c>
      <c r="AD100" s="252">
        <v>1352.9999999999998</v>
      </c>
      <c r="AE100" s="248">
        <v>2082486.4838709682</v>
      </c>
      <c r="AF100" s="253">
        <v>0</v>
      </c>
      <c r="AG100" s="253">
        <v>0</v>
      </c>
      <c r="AH100" s="248">
        <v>610</v>
      </c>
      <c r="AI100" s="248">
        <v>895</v>
      </c>
      <c r="AJ100" s="252">
        <v>3136.951612903224</v>
      </c>
      <c r="AK100" s="252">
        <v>1671.0000000000011</v>
      </c>
      <c r="AL100" s="248">
        <v>3409085.4838709673</v>
      </c>
      <c r="AM100" s="253">
        <v>1</v>
      </c>
      <c r="AN100" s="253">
        <v>1</v>
      </c>
      <c r="AO100" s="248">
        <v>227</v>
      </c>
      <c r="AP100" s="248">
        <v>331</v>
      </c>
      <c r="AQ100" s="252">
        <v>1551.1982671464857</v>
      </c>
      <c r="AR100" s="252">
        <v>812.68977657092694</v>
      </c>
      <c r="AS100" s="248">
        <v>621122.32268722914</v>
      </c>
      <c r="AT100" s="253">
        <v>1</v>
      </c>
      <c r="AU100" s="253">
        <v>1</v>
      </c>
      <c r="AV100" s="248">
        <v>279</v>
      </c>
      <c r="AW100" s="248">
        <v>439</v>
      </c>
      <c r="AX100" s="252">
        <v>1337.2344008609552</v>
      </c>
      <c r="AY100" s="252">
        <v>720.63391854464771</v>
      </c>
      <c r="AZ100" s="248">
        <v>689446.68808130687</v>
      </c>
      <c r="BA100" s="253">
        <v>1</v>
      </c>
      <c r="BB100" s="253">
        <v>1</v>
      </c>
      <c r="BC100" s="248">
        <v>434</v>
      </c>
      <c r="BD100" s="248">
        <v>615</v>
      </c>
      <c r="BE100" s="252">
        <v>962.74617197970133</v>
      </c>
      <c r="BF100" s="252">
        <v>472.2686294831035</v>
      </c>
      <c r="BG100" s="248">
        <v>708277.04577129893</v>
      </c>
      <c r="BH100" s="253">
        <v>1</v>
      </c>
      <c r="BI100" s="253">
        <v>1</v>
      </c>
      <c r="BJ100" s="248">
        <v>476</v>
      </c>
      <c r="BK100" s="248">
        <v>672</v>
      </c>
      <c r="BL100" s="252">
        <v>1190.7648430577524</v>
      </c>
      <c r="BM100" s="252">
        <v>585.38050508523395</v>
      </c>
      <c r="BN100" s="248">
        <v>960179.76471276733</v>
      </c>
      <c r="BO100" s="253">
        <v>1</v>
      </c>
      <c r="BP100" s="253">
        <v>1</v>
      </c>
      <c r="BQ100" s="248">
        <v>507</v>
      </c>
      <c r="BR100" s="248">
        <v>724</v>
      </c>
      <c r="BS100" s="252">
        <v>318.05744125326356</v>
      </c>
      <c r="BT100" s="252">
        <v>180.11129804025032</v>
      </c>
      <c r="BU100" s="248">
        <v>291655.70249654585</v>
      </c>
      <c r="BV100" s="253">
        <v>1</v>
      </c>
      <c r="BW100" s="253">
        <v>1</v>
      </c>
      <c r="BX100" s="248">
        <v>662</v>
      </c>
      <c r="BY100" s="248">
        <v>920</v>
      </c>
      <c r="BZ100" s="252">
        <v>0</v>
      </c>
      <c r="CA100" s="252">
        <v>0</v>
      </c>
      <c r="CB100" s="248">
        <v>0</v>
      </c>
      <c r="CC100" s="253">
        <v>1</v>
      </c>
      <c r="CD100" s="253">
        <v>1</v>
      </c>
      <c r="CE100" s="248">
        <v>8762253.4914910831</v>
      </c>
      <c r="CF100" s="253">
        <v>8.1835489756957161E-2</v>
      </c>
      <c r="CG100" s="248">
        <v>0</v>
      </c>
      <c r="CH100" s="249">
        <v>47.221257183142264</v>
      </c>
      <c r="CI100" s="248">
        <v>0</v>
      </c>
      <c r="CJ100" s="250">
        <v>0</v>
      </c>
      <c r="CK100" s="250">
        <v>0</v>
      </c>
      <c r="CL100" s="247" t="s">
        <v>466</v>
      </c>
      <c r="CM100" s="248">
        <v>584</v>
      </c>
      <c r="CN100" s="249">
        <v>3062.3978959519454</v>
      </c>
      <c r="CO100" s="248">
        <v>1788440.3712359362</v>
      </c>
      <c r="CP100" s="250">
        <v>1</v>
      </c>
      <c r="CQ100" s="247" t="s">
        <v>467</v>
      </c>
      <c r="CR100" s="248">
        <v>1583</v>
      </c>
      <c r="CS100" s="249">
        <v>509.37609631438585</v>
      </c>
      <c r="CT100" s="248">
        <v>806342.3604656728</v>
      </c>
      <c r="CU100" s="250">
        <v>1</v>
      </c>
      <c r="CV100" s="250">
        <v>2.423409866741498E-2</v>
      </c>
      <c r="CW100" s="248">
        <v>957</v>
      </c>
      <c r="CX100" s="248">
        <v>1376</v>
      </c>
      <c r="CY100" s="251">
        <v>301.29143695014659</v>
      </c>
      <c r="CZ100" s="251">
        <v>52.163333333333327</v>
      </c>
      <c r="DA100" s="248">
        <v>360112.65182795696</v>
      </c>
      <c r="DB100" s="254">
        <v>3.3632895075034527E-3</v>
      </c>
      <c r="DC100" s="254">
        <v>0</v>
      </c>
      <c r="DD100" s="254">
        <v>0</v>
      </c>
      <c r="DE100" s="248">
        <v>2954895.3835295658</v>
      </c>
      <c r="DF100" s="248">
        <v>1169</v>
      </c>
      <c r="DG100" s="250">
        <v>0.28978901408930907</v>
      </c>
      <c r="DH100" s="252">
        <v>3804.3501769644495</v>
      </c>
      <c r="DI100" s="248">
        <v>4447285.356871441</v>
      </c>
      <c r="DJ100" s="254">
        <v>1</v>
      </c>
      <c r="DK100" s="250">
        <v>0.64527133999999997</v>
      </c>
      <c r="DL100" s="250">
        <v>0.64527133999999997</v>
      </c>
      <c r="DM100" s="250">
        <v>0.64527133999999997</v>
      </c>
      <c r="DN100" s="250">
        <v>0.63585522999999999</v>
      </c>
      <c r="DO100" s="250">
        <v>0.58045405000000005</v>
      </c>
      <c r="DP100" s="248">
        <v>1769</v>
      </c>
      <c r="DQ100" s="250">
        <v>0.20316238239989062</v>
      </c>
      <c r="DR100" s="250">
        <v>0.20541830617691242</v>
      </c>
      <c r="DS100" s="250">
        <v>0.21299206784272107</v>
      </c>
      <c r="DT100" s="250">
        <v>0.22533913629644545</v>
      </c>
      <c r="DU100" s="250">
        <v>0.202390037644223</v>
      </c>
      <c r="DV100" s="252">
        <v>1571.9829773346862</v>
      </c>
      <c r="DW100" s="248">
        <v>2780837.8869050597</v>
      </c>
      <c r="DX100" s="254">
        <v>1</v>
      </c>
      <c r="DY100" s="248">
        <v>7228123.2437765002</v>
      </c>
      <c r="DZ100" s="250">
        <v>6.7507406200072922E-2</v>
      </c>
      <c r="EA100" s="248">
        <v>105000</v>
      </c>
      <c r="EB100" s="248">
        <v>105000</v>
      </c>
      <c r="EC100" s="248">
        <v>5250000</v>
      </c>
      <c r="ED100" s="253">
        <v>4.9032628608752266E-2</v>
      </c>
      <c r="EE100" s="253">
        <v>0</v>
      </c>
      <c r="EF100" s="253">
        <v>0</v>
      </c>
      <c r="EG100" s="248">
        <v>0</v>
      </c>
      <c r="EH100" s="248">
        <v>0</v>
      </c>
      <c r="EI100" s="248">
        <v>0</v>
      </c>
      <c r="EJ100" s="248">
        <v>0</v>
      </c>
      <c r="EK100" s="248">
        <v>0</v>
      </c>
      <c r="EL100" s="254">
        <v>0</v>
      </c>
      <c r="EM100" s="254">
        <v>0</v>
      </c>
      <c r="EN100" s="254">
        <v>0</v>
      </c>
      <c r="EO100" s="247">
        <v>2</v>
      </c>
      <c r="EP100" s="247">
        <v>3</v>
      </c>
      <c r="EQ100" s="247">
        <v>2</v>
      </c>
      <c r="ER100" s="247">
        <v>2</v>
      </c>
      <c r="ES100" s="247">
        <v>21.4</v>
      </c>
      <c r="ET100" s="247">
        <v>120</v>
      </c>
      <c r="EU100" s="247">
        <v>69.2</v>
      </c>
      <c r="EV100" s="247">
        <v>62.5</v>
      </c>
      <c r="EW100" s="247" t="s">
        <v>464</v>
      </c>
      <c r="EX100" s="247" t="s">
        <v>464</v>
      </c>
      <c r="EY100" s="247" t="s">
        <v>464</v>
      </c>
      <c r="EZ100" s="247" t="s">
        <v>464</v>
      </c>
      <c r="FA100" s="247" t="s">
        <v>501</v>
      </c>
      <c r="FB100" s="247" t="s">
        <v>501</v>
      </c>
      <c r="FC100" s="247" t="s">
        <v>501</v>
      </c>
      <c r="FD100" s="247" t="s">
        <v>501</v>
      </c>
      <c r="FE100" s="248">
        <v>0</v>
      </c>
      <c r="FF100" s="253">
        <v>0</v>
      </c>
      <c r="FG100" s="248">
        <v>17149</v>
      </c>
      <c r="FH100" s="253">
        <v>1.6016391390695096E-4</v>
      </c>
      <c r="FI100" s="254">
        <v>0</v>
      </c>
      <c r="FJ100" s="248">
        <v>1283349.8900000006</v>
      </c>
      <c r="FK100" s="253">
        <v>1.1985908291705353E-2</v>
      </c>
      <c r="FL100" s="254">
        <v>0</v>
      </c>
      <c r="FM100" s="248">
        <v>0</v>
      </c>
      <c r="FN100" s="253">
        <v>0</v>
      </c>
      <c r="FO100" s="254">
        <v>0</v>
      </c>
      <c r="FP100" s="247" t="s">
        <v>489</v>
      </c>
      <c r="FQ100" s="248">
        <v>0</v>
      </c>
      <c r="FR100" s="253">
        <v>0</v>
      </c>
      <c r="FS100" s="254">
        <v>0</v>
      </c>
      <c r="FT100" s="254">
        <v>0</v>
      </c>
      <c r="FU100" s="247" t="s">
        <v>490</v>
      </c>
      <c r="FV100" s="248">
        <v>0</v>
      </c>
      <c r="FW100" s="253">
        <v>0</v>
      </c>
      <c r="FX100" s="254">
        <v>0</v>
      </c>
      <c r="FY100" s="247" t="s">
        <v>491</v>
      </c>
      <c r="FZ100" s="248">
        <v>0</v>
      </c>
      <c r="GA100" s="253">
        <v>0</v>
      </c>
      <c r="GB100" s="254">
        <v>0</v>
      </c>
      <c r="GC100" s="247" t="s">
        <v>492</v>
      </c>
      <c r="GD100" s="248">
        <v>0</v>
      </c>
      <c r="GE100" s="253">
        <v>0</v>
      </c>
      <c r="GF100" s="254">
        <v>0</v>
      </c>
      <c r="GG100" s="247" t="s">
        <v>493</v>
      </c>
      <c r="GH100" s="248">
        <v>0</v>
      </c>
      <c r="GI100" s="253">
        <v>0</v>
      </c>
      <c r="GJ100" s="254">
        <v>0</v>
      </c>
      <c r="GK100" s="247" t="s">
        <v>494</v>
      </c>
      <c r="GL100" s="248">
        <v>0</v>
      </c>
      <c r="GM100" s="253">
        <v>0</v>
      </c>
      <c r="GN100" s="254">
        <v>0</v>
      </c>
      <c r="GO100" s="247" t="s">
        <v>495</v>
      </c>
      <c r="GP100" s="248">
        <v>0</v>
      </c>
      <c r="GQ100" s="253">
        <v>0</v>
      </c>
      <c r="GR100" s="254">
        <v>0</v>
      </c>
      <c r="GS100" s="248">
        <v>106043715.00879714</v>
      </c>
      <c r="GT100" s="253">
        <v>0.99040039891785114</v>
      </c>
      <c r="GU100" s="248">
        <v>1027844.256187517</v>
      </c>
      <c r="GV100" s="253">
        <v>9.5996010821489015E-3</v>
      </c>
      <c r="GW100" s="253">
        <v>0</v>
      </c>
      <c r="GX100" s="248">
        <v>107071559.26498465</v>
      </c>
      <c r="GY100" s="253">
        <v>1</v>
      </c>
      <c r="GZ100" s="253">
        <v>1.7500000000000002E-2</v>
      </c>
      <c r="HA100" s="248">
        <v>40348.282991150285</v>
      </c>
      <c r="HB100" s="247" t="s">
        <v>488</v>
      </c>
      <c r="HC100" s="247" t="s">
        <v>464</v>
      </c>
      <c r="HD100" s="254">
        <v>0</v>
      </c>
      <c r="HE100" s="254">
        <v>0</v>
      </c>
      <c r="HF100" s="248">
        <v>0</v>
      </c>
      <c r="HG100" s="248">
        <v>40348.282991150285</v>
      </c>
      <c r="HH100" s="253">
        <v>3.7397939745606093E-4</v>
      </c>
      <c r="HI100" s="253">
        <v>0</v>
      </c>
      <c r="HJ100" s="248">
        <v>107111907.54797581</v>
      </c>
      <c r="HK100" s="248">
        <v>16502672.983098224</v>
      </c>
      <c r="HL100" s="254">
        <v>0</v>
      </c>
      <c r="HM100" s="248">
        <v>484000</v>
      </c>
      <c r="HN100" s="248">
        <v>777145.34</v>
      </c>
      <c r="HO100" s="248">
        <v>0</v>
      </c>
      <c r="HP100" s="248">
        <v>0</v>
      </c>
      <c r="HQ100" s="248">
        <v>107889052.88797581</v>
      </c>
      <c r="HR100" s="253">
        <v>0.75228141397153814</v>
      </c>
      <c r="HS100" s="253">
        <v>0.92922169810348654</v>
      </c>
      <c r="HT100" s="247" t="s">
        <v>498</v>
      </c>
      <c r="HU100" s="255">
        <v>1.3131237042752721</v>
      </c>
      <c r="HV100" s="14">
        <v>1283349.8900000006</v>
      </c>
      <c r="HW100" s="14">
        <v>106605702.99797581</v>
      </c>
    </row>
    <row r="101" spans="1:231" x14ac:dyDescent="0.4">
      <c r="A101" s="18">
        <v>317</v>
      </c>
      <c r="B101" s="19" t="s">
        <v>383</v>
      </c>
      <c r="C101" s="19">
        <v>10005412</v>
      </c>
      <c r="D101" s="20">
        <v>4265</v>
      </c>
      <c r="E101" s="20">
        <v>5321</v>
      </c>
      <c r="F101" s="20">
        <v>5831</v>
      </c>
      <c r="G101" s="20">
        <v>5525</v>
      </c>
      <c r="H101" s="155"/>
      <c r="I101" s="247" t="s">
        <v>464</v>
      </c>
      <c r="J101" s="247">
        <v>0</v>
      </c>
      <c r="K101" s="248">
        <v>3487.5497</v>
      </c>
      <c r="L101" s="249">
        <v>29537</v>
      </c>
      <c r="M101" s="248">
        <v>103011755.48890001</v>
      </c>
      <c r="N101" s="250">
        <v>0.39446961660088897</v>
      </c>
      <c r="O101" s="256">
        <v>0</v>
      </c>
      <c r="P101" s="248">
        <v>4917.4776000000002</v>
      </c>
      <c r="Q101" s="249">
        <v>12017</v>
      </c>
      <c r="R101" s="248">
        <v>59093328.319200002</v>
      </c>
      <c r="S101" s="250">
        <v>0.22628992637890824</v>
      </c>
      <c r="T101" s="256">
        <v>0</v>
      </c>
      <c r="U101" s="251">
        <v>5541.9192000000003</v>
      </c>
      <c r="V101" s="251">
        <v>7807</v>
      </c>
      <c r="W101" s="251">
        <v>43265763.194400005</v>
      </c>
      <c r="X101" s="250">
        <v>0.16568040160308573</v>
      </c>
      <c r="Y101" s="256">
        <v>0</v>
      </c>
      <c r="Z101" s="248">
        <v>205370847.00250003</v>
      </c>
      <c r="AA101" s="248">
        <v>509.52699999999999</v>
      </c>
      <c r="AB101" s="248">
        <v>509.52699999999999</v>
      </c>
      <c r="AC101" s="252">
        <v>4155.6318294701996</v>
      </c>
      <c r="AD101" s="252">
        <v>3676.5988372093034</v>
      </c>
      <c r="AE101" s="248">
        <v>3990732.9949012073</v>
      </c>
      <c r="AF101" s="253">
        <v>0.72</v>
      </c>
      <c r="AG101" s="253">
        <v>0.72</v>
      </c>
      <c r="AH101" s="248">
        <v>639.61900000000003</v>
      </c>
      <c r="AI101" s="248">
        <v>937.74650000000008</v>
      </c>
      <c r="AJ101" s="252">
        <v>4427.9820985099323</v>
      </c>
      <c r="AK101" s="252">
        <v>4609.2441860465142</v>
      </c>
      <c r="AL101" s="248">
        <v>7154524.0849772925</v>
      </c>
      <c r="AM101" s="253">
        <v>0.72</v>
      </c>
      <c r="AN101" s="253">
        <v>0.72</v>
      </c>
      <c r="AO101" s="248">
        <v>238.50200000000001</v>
      </c>
      <c r="AP101" s="248">
        <v>346.91200000000003</v>
      </c>
      <c r="AQ101" s="252">
        <v>4889.2379919014866</v>
      </c>
      <c r="AR101" s="252">
        <v>3197.7551446330244</v>
      </c>
      <c r="AS101" s="248">
        <v>2275432.6722794203</v>
      </c>
      <c r="AT101" s="253">
        <v>0.72</v>
      </c>
      <c r="AU101" s="253">
        <v>0.72</v>
      </c>
      <c r="AV101" s="248">
        <v>292.70699999999999</v>
      </c>
      <c r="AW101" s="248">
        <v>460.74250000000001</v>
      </c>
      <c r="AX101" s="252">
        <v>3722.8098258596397</v>
      </c>
      <c r="AY101" s="252">
        <v>2704.2683846338423</v>
      </c>
      <c r="AZ101" s="248">
        <v>2335663.8719050558</v>
      </c>
      <c r="BA101" s="253">
        <v>0.72</v>
      </c>
      <c r="BB101" s="253">
        <v>0.72</v>
      </c>
      <c r="BC101" s="248">
        <v>455.322</v>
      </c>
      <c r="BD101" s="248">
        <v>645.03950000000009</v>
      </c>
      <c r="BE101" s="252">
        <v>740.21144680349335</v>
      </c>
      <c r="BF101" s="252">
        <v>582.18166424360425</v>
      </c>
      <c r="BG101" s="248">
        <v>712564.72599432268</v>
      </c>
      <c r="BH101" s="253">
        <v>0.72</v>
      </c>
      <c r="BI101" s="253">
        <v>0.72</v>
      </c>
      <c r="BJ101" s="248">
        <v>498.68600000000004</v>
      </c>
      <c r="BK101" s="248">
        <v>704.66500000000008</v>
      </c>
      <c r="BL101" s="252">
        <v>359.55214250912286</v>
      </c>
      <c r="BM101" s="252">
        <v>313.93829072072128</v>
      </c>
      <c r="BN101" s="248">
        <v>400524.94537002151</v>
      </c>
      <c r="BO101" s="253">
        <v>0.72</v>
      </c>
      <c r="BP101" s="253">
        <v>0.72</v>
      </c>
      <c r="BQ101" s="248">
        <v>531.20900000000006</v>
      </c>
      <c r="BR101" s="248">
        <v>758.87</v>
      </c>
      <c r="BS101" s="252">
        <v>30.328773934475631</v>
      </c>
      <c r="BT101" s="252">
        <v>45.223239125212572</v>
      </c>
      <c r="BU101" s="248">
        <v>50429.477147908932</v>
      </c>
      <c r="BV101" s="253">
        <v>0.72</v>
      </c>
      <c r="BW101" s="253">
        <v>0.72</v>
      </c>
      <c r="BX101" s="248">
        <v>693.82400000000007</v>
      </c>
      <c r="BY101" s="248">
        <v>964.84900000000005</v>
      </c>
      <c r="BZ101" s="252">
        <v>1.0012484394506853</v>
      </c>
      <c r="CA101" s="252">
        <v>0</v>
      </c>
      <c r="CB101" s="248">
        <v>694.6901972534323</v>
      </c>
      <c r="CC101" s="253">
        <v>0.72</v>
      </c>
      <c r="CD101" s="253">
        <v>0.72</v>
      </c>
      <c r="CE101" s="248">
        <v>16920567.462772481</v>
      </c>
      <c r="CF101" s="253">
        <v>6.4795029732587772E-2</v>
      </c>
      <c r="CG101" s="248">
        <v>0</v>
      </c>
      <c r="CH101" s="249">
        <v>136.28504692822108</v>
      </c>
      <c r="CI101" s="248">
        <v>0</v>
      </c>
      <c r="CJ101" s="250">
        <v>0</v>
      </c>
      <c r="CK101" s="256">
        <v>0</v>
      </c>
      <c r="CL101" s="247" t="s">
        <v>466</v>
      </c>
      <c r="CM101" s="248">
        <v>612.51650000000006</v>
      </c>
      <c r="CN101" s="249">
        <v>10339.369332682603</v>
      </c>
      <c r="CO101" s="248">
        <v>6333034.3158620847</v>
      </c>
      <c r="CP101" s="250">
        <v>0</v>
      </c>
      <c r="CQ101" s="247" t="s">
        <v>467</v>
      </c>
      <c r="CR101" s="248">
        <v>1658.673</v>
      </c>
      <c r="CS101" s="249">
        <v>1161.6144821257726</v>
      </c>
      <c r="CT101" s="248">
        <v>1926738.5779110016</v>
      </c>
      <c r="CU101" s="250">
        <v>0</v>
      </c>
      <c r="CV101" s="250">
        <v>3.1629685671827751E-2</v>
      </c>
      <c r="CW101" s="248">
        <v>1002.7925</v>
      </c>
      <c r="CX101" s="248">
        <v>1441.8530000000001</v>
      </c>
      <c r="CY101" s="251">
        <v>659.8914251670675</v>
      </c>
      <c r="CZ101" s="251">
        <v>164.92895861335006</v>
      </c>
      <c r="DA101" s="248">
        <v>899537.48573538114</v>
      </c>
      <c r="DB101" s="254">
        <v>3.4446574124678332E-3</v>
      </c>
      <c r="DC101" s="254">
        <v>0</v>
      </c>
      <c r="DD101" s="254">
        <v>0</v>
      </c>
      <c r="DE101" s="248">
        <v>9159310.3795084674</v>
      </c>
      <c r="DF101" s="248">
        <v>1225.0330000000001</v>
      </c>
      <c r="DG101" s="250">
        <v>0.24472118505237422</v>
      </c>
      <c r="DH101" s="252">
        <v>7228.3296428919775</v>
      </c>
      <c r="DI101" s="248">
        <v>8854942.347420888</v>
      </c>
      <c r="DJ101" s="254">
        <v>1</v>
      </c>
      <c r="DK101" s="250">
        <v>0.64527133999999997</v>
      </c>
      <c r="DL101" s="250">
        <v>0.64527133999999997</v>
      </c>
      <c r="DM101" s="250">
        <v>0.64527133999999997</v>
      </c>
      <c r="DN101" s="250">
        <v>0.63585522999999999</v>
      </c>
      <c r="DO101" s="250">
        <v>0.58045405000000005</v>
      </c>
      <c r="DP101" s="248">
        <v>1853.8110000000001</v>
      </c>
      <c r="DQ101" s="250">
        <v>0.16662128889784214</v>
      </c>
      <c r="DR101" s="250">
        <v>0.16836156045454062</v>
      </c>
      <c r="DS101" s="250">
        <v>0.16852403499147181</v>
      </c>
      <c r="DT101" s="250">
        <v>0.18344671388598149</v>
      </c>
      <c r="DU101" s="250">
        <v>0.1908797423669549</v>
      </c>
      <c r="DV101" s="252">
        <v>3477.5911549213215</v>
      </c>
      <c r="DW101" s="248">
        <v>6446796.7364958506</v>
      </c>
      <c r="DX101" s="254">
        <v>1</v>
      </c>
      <c r="DY101" s="248">
        <v>15301739.083916739</v>
      </c>
      <c r="DZ101" s="250">
        <v>5.8595944910480514E-2</v>
      </c>
      <c r="EA101" s="248">
        <v>131501.33000000002</v>
      </c>
      <c r="EB101" s="248">
        <v>131501.33000000002</v>
      </c>
      <c r="EC101" s="248">
        <v>9336594.4300000034</v>
      </c>
      <c r="ED101" s="253">
        <v>3.575322843184589E-2</v>
      </c>
      <c r="EE101" s="253">
        <v>0</v>
      </c>
      <c r="EF101" s="253">
        <v>0</v>
      </c>
      <c r="EG101" s="248">
        <v>0</v>
      </c>
      <c r="EH101" s="248">
        <v>0</v>
      </c>
      <c r="EI101" s="248">
        <v>0</v>
      </c>
      <c r="EJ101" s="248">
        <v>0</v>
      </c>
      <c r="EK101" s="248">
        <v>0</v>
      </c>
      <c r="EL101" s="254">
        <v>0</v>
      </c>
      <c r="EM101" s="254">
        <v>0</v>
      </c>
      <c r="EN101" s="254">
        <v>0</v>
      </c>
      <c r="EO101" s="247">
        <v>2</v>
      </c>
      <c r="EP101" s="247">
        <v>3</v>
      </c>
      <c r="EQ101" s="247">
        <v>2</v>
      </c>
      <c r="ER101" s="247">
        <v>2</v>
      </c>
      <c r="ES101" s="247">
        <v>21.4</v>
      </c>
      <c r="ET101" s="247">
        <v>120</v>
      </c>
      <c r="EU101" s="247">
        <v>69.2</v>
      </c>
      <c r="EV101" s="247">
        <v>62.5</v>
      </c>
      <c r="EW101" s="247" t="s">
        <v>477</v>
      </c>
      <c r="EX101" s="247" t="s">
        <v>477</v>
      </c>
      <c r="EY101" s="247" t="s">
        <v>477</v>
      </c>
      <c r="EZ101" s="247" t="s">
        <v>477</v>
      </c>
      <c r="FA101" s="247" t="s">
        <v>501</v>
      </c>
      <c r="FB101" s="247" t="s">
        <v>501</v>
      </c>
      <c r="FC101" s="247" t="s">
        <v>501</v>
      </c>
      <c r="FD101" s="247" t="s">
        <v>501</v>
      </c>
      <c r="FE101" s="248">
        <v>0</v>
      </c>
      <c r="FF101" s="253">
        <v>0</v>
      </c>
      <c r="FG101" s="248">
        <v>326300</v>
      </c>
      <c r="FH101" s="253">
        <v>1.24952181705844E-3</v>
      </c>
      <c r="FI101" s="254">
        <v>0</v>
      </c>
      <c r="FJ101" s="248">
        <v>4461837.8707999988</v>
      </c>
      <c r="FK101" s="253">
        <v>1.7086006018210774E-2</v>
      </c>
      <c r="FL101" s="254">
        <v>0</v>
      </c>
      <c r="FM101" s="248">
        <v>193048.49786400003</v>
      </c>
      <c r="FN101" s="253">
        <v>7.392531714110564E-4</v>
      </c>
      <c r="FO101" s="254">
        <v>0</v>
      </c>
      <c r="FP101" s="247" t="s">
        <v>489</v>
      </c>
      <c r="FQ101" s="248">
        <v>0</v>
      </c>
      <c r="FR101" s="253">
        <v>0</v>
      </c>
      <c r="FS101" s="254">
        <v>0</v>
      </c>
      <c r="FT101" s="254">
        <v>0</v>
      </c>
      <c r="FU101" s="247" t="s">
        <v>490</v>
      </c>
      <c r="FV101" s="248">
        <v>0</v>
      </c>
      <c r="FW101" s="253">
        <v>0</v>
      </c>
      <c r="FX101" s="254">
        <v>0</v>
      </c>
      <c r="FY101" s="247" t="s">
        <v>491</v>
      </c>
      <c r="FZ101" s="248">
        <v>0</v>
      </c>
      <c r="GA101" s="253">
        <v>0</v>
      </c>
      <c r="GB101" s="254">
        <v>0</v>
      </c>
      <c r="GC101" s="247" t="s">
        <v>492</v>
      </c>
      <c r="GD101" s="248">
        <v>0</v>
      </c>
      <c r="GE101" s="253">
        <v>0</v>
      </c>
      <c r="GF101" s="254">
        <v>0</v>
      </c>
      <c r="GG101" s="247" t="s">
        <v>493</v>
      </c>
      <c r="GH101" s="248">
        <v>0</v>
      </c>
      <c r="GI101" s="253">
        <v>0</v>
      </c>
      <c r="GJ101" s="254">
        <v>0</v>
      </c>
      <c r="GK101" s="247" t="s">
        <v>494</v>
      </c>
      <c r="GL101" s="248">
        <v>0</v>
      </c>
      <c r="GM101" s="253">
        <v>0</v>
      </c>
      <c r="GN101" s="254">
        <v>0</v>
      </c>
      <c r="GO101" s="247" t="s">
        <v>495</v>
      </c>
      <c r="GP101" s="248">
        <v>0</v>
      </c>
      <c r="GQ101" s="253">
        <v>0</v>
      </c>
      <c r="GR101" s="254">
        <v>0</v>
      </c>
      <c r="GS101" s="248">
        <v>261070244.72736171</v>
      </c>
      <c r="GT101" s="253">
        <v>0.99973327174877291</v>
      </c>
      <c r="GU101" s="248">
        <v>69653.388350018766</v>
      </c>
      <c r="GV101" s="253">
        <v>2.6672825122706903E-4</v>
      </c>
      <c r="GW101" s="253">
        <v>0</v>
      </c>
      <c r="GX101" s="248">
        <v>261139898.11571172</v>
      </c>
      <c r="GY101" s="253">
        <v>1</v>
      </c>
      <c r="GZ101" s="253">
        <v>0.02</v>
      </c>
      <c r="HA101" s="248">
        <v>1263703.5515284473</v>
      </c>
      <c r="HB101" s="247" t="s">
        <v>488</v>
      </c>
      <c r="HC101" s="247" t="s">
        <v>464</v>
      </c>
      <c r="HD101" s="254">
        <v>0</v>
      </c>
      <c r="HE101" s="254">
        <v>0</v>
      </c>
      <c r="HF101" s="248">
        <v>0</v>
      </c>
      <c r="HG101" s="248">
        <v>1263703.5515284473</v>
      </c>
      <c r="HH101" s="253">
        <v>4.7685687223027046E-3</v>
      </c>
      <c r="HI101" s="253">
        <v>0</v>
      </c>
      <c r="HJ101" s="248">
        <v>262403601.66724017</v>
      </c>
      <c r="HK101" s="248">
        <v>27484547.657112926</v>
      </c>
      <c r="HL101" s="254">
        <v>0</v>
      </c>
      <c r="HM101" s="248">
        <v>0</v>
      </c>
      <c r="HN101" s="248">
        <v>1073053.1200000001</v>
      </c>
      <c r="HO101" s="248">
        <v>1530232</v>
      </c>
      <c r="HP101" s="248">
        <v>0</v>
      </c>
      <c r="HQ101" s="248">
        <v>265006886.78724018</v>
      </c>
      <c r="HR101" s="253">
        <v>0.78643994458288291</v>
      </c>
      <c r="HS101" s="253">
        <v>0.94490526231024685</v>
      </c>
      <c r="HT101" s="247" t="s">
        <v>498</v>
      </c>
      <c r="HU101" s="255">
        <v>1.3671288854622667</v>
      </c>
      <c r="HV101" s="14">
        <v>4955416.7871999992</v>
      </c>
      <c r="HW101" s="14">
        <v>260051470.00004017</v>
      </c>
    </row>
    <row r="102" spans="1:231" x14ac:dyDescent="0.4">
      <c r="A102" s="18">
        <v>807</v>
      </c>
      <c r="B102" s="19" t="s">
        <v>384</v>
      </c>
      <c r="C102" s="19">
        <v>10005413</v>
      </c>
      <c r="D102" s="20">
        <v>4265</v>
      </c>
      <c r="E102" s="20">
        <v>5321</v>
      </c>
      <c r="F102" s="20">
        <v>5831</v>
      </c>
      <c r="G102" s="20">
        <v>5525</v>
      </c>
      <c r="H102" s="155"/>
      <c r="I102" s="247" t="s">
        <v>464</v>
      </c>
      <c r="J102" s="247">
        <v>0</v>
      </c>
      <c r="K102" s="248">
        <v>3217</v>
      </c>
      <c r="L102" s="249">
        <v>11017</v>
      </c>
      <c r="M102" s="248">
        <v>35441689</v>
      </c>
      <c r="N102" s="250">
        <v>0.34436676590734855</v>
      </c>
      <c r="O102" s="250">
        <v>0.08</v>
      </c>
      <c r="P102" s="248">
        <v>4536</v>
      </c>
      <c r="Q102" s="249">
        <v>4902</v>
      </c>
      <c r="R102" s="248">
        <v>22235472</v>
      </c>
      <c r="S102" s="250">
        <v>0.21604945467083703</v>
      </c>
      <c r="T102" s="250">
        <v>0.08</v>
      </c>
      <c r="U102" s="251">
        <v>5112</v>
      </c>
      <c r="V102" s="251">
        <v>3261</v>
      </c>
      <c r="W102" s="251">
        <v>16670232</v>
      </c>
      <c r="X102" s="250">
        <v>0.16197517789756552</v>
      </c>
      <c r="Y102" s="250">
        <v>0.08</v>
      </c>
      <c r="Z102" s="248">
        <v>74347393</v>
      </c>
      <c r="AA102" s="248">
        <v>470</v>
      </c>
      <c r="AB102" s="248">
        <v>470</v>
      </c>
      <c r="AC102" s="252">
        <v>3544.9999999999995</v>
      </c>
      <c r="AD102" s="252">
        <v>2240</v>
      </c>
      <c r="AE102" s="248">
        <v>2718950</v>
      </c>
      <c r="AF102" s="253">
        <v>0.16</v>
      </c>
      <c r="AG102" s="253">
        <v>0.16</v>
      </c>
      <c r="AH102" s="248">
        <v>590</v>
      </c>
      <c r="AI102" s="248">
        <v>865</v>
      </c>
      <c r="AJ102" s="252">
        <v>3780.0000000000009</v>
      </c>
      <c r="AK102" s="252">
        <v>2715</v>
      </c>
      <c r="AL102" s="248">
        <v>4578675</v>
      </c>
      <c r="AM102" s="253">
        <v>0.16</v>
      </c>
      <c r="AN102" s="253">
        <v>0.16</v>
      </c>
      <c r="AO102" s="248">
        <v>220</v>
      </c>
      <c r="AP102" s="248">
        <v>320</v>
      </c>
      <c r="AQ102" s="252">
        <v>1266.9670380115012</v>
      </c>
      <c r="AR102" s="252">
        <v>833.39455131660259</v>
      </c>
      <c r="AS102" s="248">
        <v>545419.00478384306</v>
      </c>
      <c r="AT102" s="253">
        <v>0.16</v>
      </c>
      <c r="AU102" s="253">
        <v>0.16</v>
      </c>
      <c r="AV102" s="248">
        <v>270</v>
      </c>
      <c r="AW102" s="248">
        <v>425</v>
      </c>
      <c r="AX102" s="252">
        <v>1040.1745558370421</v>
      </c>
      <c r="AY102" s="252">
        <v>748.70426989656846</v>
      </c>
      <c r="AZ102" s="248">
        <v>599046.44478204299</v>
      </c>
      <c r="BA102" s="253">
        <v>0.16</v>
      </c>
      <c r="BB102" s="253">
        <v>0.16</v>
      </c>
      <c r="BC102" s="248">
        <v>420</v>
      </c>
      <c r="BD102" s="248">
        <v>595</v>
      </c>
      <c r="BE102" s="252">
        <v>168.1379044581401</v>
      </c>
      <c r="BF102" s="252">
        <v>113.04501901192702</v>
      </c>
      <c r="BG102" s="248">
        <v>137879.70618451544</v>
      </c>
      <c r="BH102" s="253">
        <v>0.16</v>
      </c>
      <c r="BI102" s="253">
        <v>0.16</v>
      </c>
      <c r="BJ102" s="248">
        <v>460</v>
      </c>
      <c r="BK102" s="248">
        <v>650</v>
      </c>
      <c r="BL102" s="252">
        <v>1103.5418663525506</v>
      </c>
      <c r="BM102" s="252">
        <v>734.43835158420461</v>
      </c>
      <c r="BN102" s="248">
        <v>985014.18705190625</v>
      </c>
      <c r="BO102" s="253">
        <v>0.16</v>
      </c>
      <c r="BP102" s="253">
        <v>0.16</v>
      </c>
      <c r="BQ102" s="248">
        <v>490</v>
      </c>
      <c r="BR102" s="248">
        <v>700</v>
      </c>
      <c r="BS102" s="252">
        <v>1330.6368272309021</v>
      </c>
      <c r="BT102" s="252">
        <v>906.60820906543699</v>
      </c>
      <c r="BU102" s="248">
        <v>1286637.7916889479</v>
      </c>
      <c r="BV102" s="253">
        <v>0.16</v>
      </c>
      <c r="BW102" s="253">
        <v>0.16</v>
      </c>
      <c r="BX102" s="248">
        <v>640</v>
      </c>
      <c r="BY102" s="248">
        <v>890</v>
      </c>
      <c r="BZ102" s="252">
        <v>2175.5669526137094</v>
      </c>
      <c r="CA102" s="252">
        <v>1255.8933254691538</v>
      </c>
      <c r="CB102" s="248">
        <v>2510107.9093403211</v>
      </c>
      <c r="CC102" s="253">
        <v>0.16</v>
      </c>
      <c r="CD102" s="253">
        <v>0.16</v>
      </c>
      <c r="CE102" s="248">
        <v>13361730.043831579</v>
      </c>
      <c r="CF102" s="253">
        <v>0.12982834317296038</v>
      </c>
      <c r="CG102" s="248">
        <v>0</v>
      </c>
      <c r="CH102" s="249">
        <v>175.58881255619636</v>
      </c>
      <c r="CI102" s="248">
        <v>0</v>
      </c>
      <c r="CJ102" s="250">
        <v>0</v>
      </c>
      <c r="CK102" s="250">
        <v>0</v>
      </c>
      <c r="CL102" s="247" t="s">
        <v>466</v>
      </c>
      <c r="CM102" s="248">
        <v>565</v>
      </c>
      <c r="CN102" s="249">
        <v>134.88019146002401</v>
      </c>
      <c r="CO102" s="248">
        <v>76207.30817491356</v>
      </c>
      <c r="CP102" s="250">
        <v>0</v>
      </c>
      <c r="CQ102" s="247" t="s">
        <v>467</v>
      </c>
      <c r="CR102" s="248">
        <v>1530</v>
      </c>
      <c r="CS102" s="249">
        <v>47.114456592740368</v>
      </c>
      <c r="CT102" s="248">
        <v>72085.118586892757</v>
      </c>
      <c r="CU102" s="250">
        <v>0</v>
      </c>
      <c r="CV102" s="250">
        <v>1.4408733007198269E-3</v>
      </c>
      <c r="CW102" s="248">
        <v>0</v>
      </c>
      <c r="CX102" s="248">
        <v>0</v>
      </c>
      <c r="CY102" s="251">
        <v>33.252671755725196</v>
      </c>
      <c r="CZ102" s="251">
        <v>0</v>
      </c>
      <c r="DA102" s="248">
        <v>0</v>
      </c>
      <c r="DB102" s="254">
        <v>0</v>
      </c>
      <c r="DC102" s="254">
        <v>0</v>
      </c>
      <c r="DD102" s="254">
        <v>0</v>
      </c>
      <c r="DE102" s="248">
        <v>148292.4267618063</v>
      </c>
      <c r="DF102" s="248">
        <v>1130</v>
      </c>
      <c r="DG102" s="250">
        <v>0.28468143860293094</v>
      </c>
      <c r="DH102" s="252">
        <v>3136.33540908849</v>
      </c>
      <c r="DI102" s="248">
        <v>3544059.0122699938</v>
      </c>
      <c r="DJ102" s="254">
        <v>0.8</v>
      </c>
      <c r="DK102" s="250">
        <v>0.64527133999999997</v>
      </c>
      <c r="DL102" s="250">
        <v>0.64527133999999997</v>
      </c>
      <c r="DM102" s="250">
        <v>0.64527133999999997</v>
      </c>
      <c r="DN102" s="250">
        <v>0.63585522999999999</v>
      </c>
      <c r="DO102" s="250">
        <v>0.58045405000000005</v>
      </c>
      <c r="DP102" s="248">
        <v>1710</v>
      </c>
      <c r="DQ102" s="250">
        <v>0.179232757887587</v>
      </c>
      <c r="DR102" s="250">
        <v>0.17844095621267322</v>
      </c>
      <c r="DS102" s="250">
        <v>0.1781377149527619</v>
      </c>
      <c r="DT102" s="250">
        <v>0.1726870467202779</v>
      </c>
      <c r="DU102" s="250">
        <v>0.16624418562404028</v>
      </c>
      <c r="DV102" s="252">
        <v>1428.0692376234731</v>
      </c>
      <c r="DW102" s="248">
        <v>2441998.3963361392</v>
      </c>
      <c r="DX102" s="254">
        <v>0.8</v>
      </c>
      <c r="DY102" s="248">
        <v>5986057.4086061325</v>
      </c>
      <c r="DZ102" s="250">
        <v>5.8163120565089814E-2</v>
      </c>
      <c r="EA102" s="248">
        <v>121300</v>
      </c>
      <c r="EB102" s="248">
        <v>121300</v>
      </c>
      <c r="EC102" s="248">
        <v>6550200</v>
      </c>
      <c r="ED102" s="253">
        <v>6.3644573768657425E-2</v>
      </c>
      <c r="EE102" s="253">
        <v>0</v>
      </c>
      <c r="EF102" s="253">
        <v>0</v>
      </c>
      <c r="EG102" s="248">
        <v>50000</v>
      </c>
      <c r="EH102" s="248">
        <v>80000</v>
      </c>
      <c r="EI102" s="248">
        <v>0</v>
      </c>
      <c r="EJ102" s="248">
        <v>0</v>
      </c>
      <c r="EK102" s="248">
        <v>0</v>
      </c>
      <c r="EL102" s="254">
        <v>0</v>
      </c>
      <c r="EM102" s="254">
        <v>0</v>
      </c>
      <c r="EN102" s="254">
        <v>0</v>
      </c>
      <c r="EO102" s="247">
        <v>2</v>
      </c>
      <c r="EP102" s="247">
        <v>3</v>
      </c>
      <c r="EQ102" s="247">
        <v>2</v>
      </c>
      <c r="ER102" s="247">
        <v>2</v>
      </c>
      <c r="ES102" s="247">
        <v>21.4</v>
      </c>
      <c r="ET102" s="247">
        <v>120</v>
      </c>
      <c r="EU102" s="247">
        <v>69.2</v>
      </c>
      <c r="EV102" s="247">
        <v>62.5</v>
      </c>
      <c r="EW102" s="247" t="s">
        <v>477</v>
      </c>
      <c r="EX102" s="247" t="s">
        <v>477</v>
      </c>
      <c r="EY102" s="247" t="s">
        <v>477</v>
      </c>
      <c r="EZ102" s="247" t="s">
        <v>477</v>
      </c>
      <c r="FA102" s="247" t="s">
        <v>479</v>
      </c>
      <c r="FB102" s="247" t="s">
        <v>479</v>
      </c>
      <c r="FC102" s="247" t="s">
        <v>479</v>
      </c>
      <c r="FD102" s="247" t="s">
        <v>479</v>
      </c>
      <c r="FE102" s="248">
        <v>0</v>
      </c>
      <c r="FF102" s="253">
        <v>0</v>
      </c>
      <c r="FG102" s="248">
        <v>0</v>
      </c>
      <c r="FH102" s="253">
        <v>0</v>
      </c>
      <c r="FI102" s="254">
        <v>0</v>
      </c>
      <c r="FJ102" s="248">
        <v>571291.89000000013</v>
      </c>
      <c r="FK102" s="253">
        <v>5.5509188782847446E-3</v>
      </c>
      <c r="FL102" s="254">
        <v>0</v>
      </c>
      <c r="FM102" s="248">
        <v>1390943.2738890001</v>
      </c>
      <c r="FN102" s="253">
        <v>1.3515005923948328E-2</v>
      </c>
      <c r="FO102" s="254">
        <v>0</v>
      </c>
      <c r="FP102" s="247" t="s">
        <v>489</v>
      </c>
      <c r="FQ102" s="248">
        <v>0</v>
      </c>
      <c r="FR102" s="253">
        <v>0</v>
      </c>
      <c r="FS102" s="254">
        <v>0</v>
      </c>
      <c r="FT102" s="254">
        <v>0</v>
      </c>
      <c r="FU102" s="247" t="s">
        <v>490</v>
      </c>
      <c r="FV102" s="248">
        <v>0</v>
      </c>
      <c r="FW102" s="253">
        <v>0</v>
      </c>
      <c r="FX102" s="254">
        <v>0</v>
      </c>
      <c r="FY102" s="247" t="s">
        <v>491</v>
      </c>
      <c r="FZ102" s="248">
        <v>0</v>
      </c>
      <c r="GA102" s="253">
        <v>0</v>
      </c>
      <c r="GB102" s="254">
        <v>0</v>
      </c>
      <c r="GC102" s="247" t="s">
        <v>492</v>
      </c>
      <c r="GD102" s="248">
        <v>0</v>
      </c>
      <c r="GE102" s="253">
        <v>0</v>
      </c>
      <c r="GF102" s="254">
        <v>0</v>
      </c>
      <c r="GG102" s="247" t="s">
        <v>493</v>
      </c>
      <c r="GH102" s="248">
        <v>0</v>
      </c>
      <c r="GI102" s="253">
        <v>0</v>
      </c>
      <c r="GJ102" s="254">
        <v>0</v>
      </c>
      <c r="GK102" s="247" t="s">
        <v>494</v>
      </c>
      <c r="GL102" s="248">
        <v>0</v>
      </c>
      <c r="GM102" s="253">
        <v>0</v>
      </c>
      <c r="GN102" s="254">
        <v>0</v>
      </c>
      <c r="GO102" s="247" t="s">
        <v>495</v>
      </c>
      <c r="GP102" s="248">
        <v>0</v>
      </c>
      <c r="GQ102" s="253">
        <v>0</v>
      </c>
      <c r="GR102" s="254">
        <v>0</v>
      </c>
      <c r="GS102" s="248">
        <v>102355908.04308853</v>
      </c>
      <c r="GT102" s="253">
        <v>0.99453423408541164</v>
      </c>
      <c r="GU102" s="248">
        <v>562528.08014509908</v>
      </c>
      <c r="GV102" s="253">
        <v>5.4657659145882559E-3</v>
      </c>
      <c r="GW102" s="253">
        <v>0</v>
      </c>
      <c r="GX102" s="248">
        <v>102918436.12323363</v>
      </c>
      <c r="GY102" s="253">
        <v>1</v>
      </c>
      <c r="GZ102" s="253">
        <v>0.02</v>
      </c>
      <c r="HA102" s="248">
        <v>72524.00491789142</v>
      </c>
      <c r="HB102" s="247" t="s">
        <v>488</v>
      </c>
      <c r="HC102" s="247" t="s">
        <v>477</v>
      </c>
      <c r="HD102" s="254">
        <v>4.9399999999999999E-2</v>
      </c>
      <c r="HE102" s="254">
        <v>1</v>
      </c>
      <c r="HF102" s="248">
        <v>-58998.96417856669</v>
      </c>
      <c r="HG102" s="248">
        <v>13525.04073932473</v>
      </c>
      <c r="HH102" s="253">
        <v>1.3100775255383469E-4</v>
      </c>
      <c r="HI102" s="253">
        <v>0</v>
      </c>
      <c r="HJ102" s="248">
        <v>102931961.16397296</v>
      </c>
      <c r="HK102" s="248">
        <v>12874514.173897957</v>
      </c>
      <c r="HL102" s="254">
        <v>0</v>
      </c>
      <c r="HM102" s="248">
        <v>0</v>
      </c>
      <c r="HN102" s="248">
        <v>306515</v>
      </c>
      <c r="HO102" s="248">
        <v>0</v>
      </c>
      <c r="HP102" s="248">
        <v>0</v>
      </c>
      <c r="HQ102" s="248">
        <v>103238476.16397296</v>
      </c>
      <c r="HR102" s="253">
        <v>0.72239139847575107</v>
      </c>
      <c r="HS102" s="253">
        <v>0.91182373551452112</v>
      </c>
      <c r="HT102" s="247" t="s">
        <v>498</v>
      </c>
      <c r="HU102" s="255">
        <v>1.2868941590317726</v>
      </c>
      <c r="HV102" s="14">
        <v>571291.89000000013</v>
      </c>
      <c r="HW102" s="14">
        <v>102667184.27397296</v>
      </c>
    </row>
    <row r="103" spans="1:231" x14ac:dyDescent="0.4">
      <c r="A103" s="18">
        <v>318</v>
      </c>
      <c r="B103" s="19" t="s">
        <v>385</v>
      </c>
      <c r="C103" s="19">
        <v>10007362</v>
      </c>
      <c r="D103" s="20">
        <v>4265</v>
      </c>
      <c r="E103" s="20">
        <v>5321</v>
      </c>
      <c r="F103" s="20">
        <v>5831</v>
      </c>
      <c r="G103" s="20">
        <v>5525</v>
      </c>
      <c r="H103" s="155"/>
      <c r="I103" s="247" t="s">
        <v>477</v>
      </c>
      <c r="J103" s="247">
        <v>27</v>
      </c>
      <c r="K103" s="248">
        <v>3562.6984952792304</v>
      </c>
      <c r="L103" s="249">
        <v>16200</v>
      </c>
      <c r="M103" s="248">
        <v>57715715.623523533</v>
      </c>
      <c r="N103" s="250">
        <v>0.4302589816914324</v>
      </c>
      <c r="O103" s="250">
        <v>0.05</v>
      </c>
      <c r="P103" s="248">
        <v>5023.4440680271628</v>
      </c>
      <c r="Q103" s="249">
        <v>5984</v>
      </c>
      <c r="R103" s="248">
        <v>30060289.303074542</v>
      </c>
      <c r="S103" s="250">
        <v>0.22409337431171422</v>
      </c>
      <c r="T103" s="250">
        <v>0.05</v>
      </c>
      <c r="U103" s="251">
        <v>5661.3410895615243</v>
      </c>
      <c r="V103" s="251">
        <v>3615</v>
      </c>
      <c r="W103" s="251">
        <v>20465748.038764909</v>
      </c>
      <c r="X103" s="250">
        <v>0.15256801055973532</v>
      </c>
      <c r="Y103" s="250">
        <v>0.05</v>
      </c>
      <c r="Z103" s="248">
        <v>108241752.96536298</v>
      </c>
      <c r="AA103" s="248">
        <v>517.19740000000002</v>
      </c>
      <c r="AB103" s="248">
        <v>517.19740000000002</v>
      </c>
      <c r="AC103" s="252">
        <v>1901.4224162172295</v>
      </c>
      <c r="AD103" s="252">
        <v>1330.9999999999986</v>
      </c>
      <c r="AE103" s="248">
        <v>1671800.4693692683</v>
      </c>
      <c r="AF103" s="253">
        <v>0.1</v>
      </c>
      <c r="AG103" s="253">
        <v>0.1</v>
      </c>
      <c r="AH103" s="248">
        <v>649.24779999999998</v>
      </c>
      <c r="AI103" s="248">
        <v>951.86329999999998</v>
      </c>
      <c r="AJ103" s="252">
        <v>2025.5493636133481</v>
      </c>
      <c r="AK103" s="252">
        <v>1719.9999999999986</v>
      </c>
      <c r="AL103" s="248">
        <v>2952288.3441173648</v>
      </c>
      <c r="AM103" s="253">
        <v>0.1</v>
      </c>
      <c r="AN103" s="253">
        <v>0.1</v>
      </c>
      <c r="AO103" s="248">
        <v>242.0924</v>
      </c>
      <c r="AP103" s="248">
        <v>352.13439999999997</v>
      </c>
      <c r="AQ103" s="252">
        <v>724.07676946132824</v>
      </c>
      <c r="AR103" s="252">
        <v>483.2648390937855</v>
      </c>
      <c r="AS103" s="248">
        <v>345467.65705852635</v>
      </c>
      <c r="AT103" s="253">
        <v>0.1</v>
      </c>
      <c r="AU103" s="253">
        <v>0.1</v>
      </c>
      <c r="AV103" s="248">
        <v>297.11340000000001</v>
      </c>
      <c r="AW103" s="248">
        <v>467.67849999999999</v>
      </c>
      <c r="AX103" s="252">
        <v>866.12748353775316</v>
      </c>
      <c r="AY103" s="252">
        <v>581.20240395235567</v>
      </c>
      <c r="AZ103" s="248">
        <v>529153.94994417764</v>
      </c>
      <c r="BA103" s="253">
        <v>0.1</v>
      </c>
      <c r="BB103" s="253">
        <v>0.1</v>
      </c>
      <c r="BC103" s="248">
        <v>462.1764</v>
      </c>
      <c r="BD103" s="248">
        <v>654.74990000000003</v>
      </c>
      <c r="BE103" s="252">
        <v>464.16240401791197</v>
      </c>
      <c r="BF103" s="252">
        <v>384.70298863518656</v>
      </c>
      <c r="BG103" s="248">
        <v>466409.15224293363</v>
      </c>
      <c r="BH103" s="253">
        <v>0.1</v>
      </c>
      <c r="BI103" s="253">
        <v>0.1</v>
      </c>
      <c r="BJ103" s="248">
        <v>506.19319999999999</v>
      </c>
      <c r="BK103" s="248">
        <v>715.27300000000002</v>
      </c>
      <c r="BL103" s="252">
        <v>36.094326489920455</v>
      </c>
      <c r="BM103" s="252">
        <v>69.062086914806088</v>
      </c>
      <c r="BN103" s="248">
        <v>67668.948721591703</v>
      </c>
      <c r="BO103" s="253">
        <v>0.1</v>
      </c>
      <c r="BP103" s="253">
        <v>0.1</v>
      </c>
      <c r="BQ103" s="248">
        <v>539.20579999999995</v>
      </c>
      <c r="BR103" s="248">
        <v>770.29399999999998</v>
      </c>
      <c r="BS103" s="252">
        <v>53.050127097785776</v>
      </c>
      <c r="BT103" s="252">
        <v>199.17528069329711</v>
      </c>
      <c r="BU103" s="248">
        <v>182028.45988822586</v>
      </c>
      <c r="BV103" s="253">
        <v>0.1</v>
      </c>
      <c r="BW103" s="253">
        <v>0.1</v>
      </c>
      <c r="BX103" s="248">
        <v>704.26879999999994</v>
      </c>
      <c r="BY103" s="248">
        <v>979.37379999999996</v>
      </c>
      <c r="BZ103" s="252">
        <v>0</v>
      </c>
      <c r="CA103" s="252">
        <v>2.0024660912453767</v>
      </c>
      <c r="CB103" s="248">
        <v>1961.1628251541313</v>
      </c>
      <c r="CC103" s="253">
        <v>0.1</v>
      </c>
      <c r="CD103" s="253">
        <v>0.1</v>
      </c>
      <c r="CE103" s="248">
        <v>6216778.1441672416</v>
      </c>
      <c r="CF103" s="253">
        <v>4.6344823152825232E-2</v>
      </c>
      <c r="CG103" s="248">
        <v>0</v>
      </c>
      <c r="CH103" s="249">
        <v>40.304894752207233</v>
      </c>
      <c r="CI103" s="248">
        <v>0</v>
      </c>
      <c r="CJ103" s="250">
        <v>0</v>
      </c>
      <c r="CK103" s="250">
        <v>0</v>
      </c>
      <c r="CL103" s="247" t="s">
        <v>466</v>
      </c>
      <c r="CM103" s="248">
        <v>621.7373</v>
      </c>
      <c r="CN103" s="249">
        <v>2577.0258253587326</v>
      </c>
      <c r="CO103" s="248">
        <v>1602233.0786888099</v>
      </c>
      <c r="CP103" s="250">
        <v>0</v>
      </c>
      <c r="CQ103" s="247" t="s">
        <v>467</v>
      </c>
      <c r="CR103" s="248">
        <v>1683.6425999999999</v>
      </c>
      <c r="CS103" s="249">
        <v>383.72739998965312</v>
      </c>
      <c r="CT103" s="248">
        <v>646059.79740981956</v>
      </c>
      <c r="CU103" s="250">
        <v>0</v>
      </c>
      <c r="CV103" s="250">
        <v>1.6760568468461134E-2</v>
      </c>
      <c r="CW103" s="248">
        <v>1017.8884999999999</v>
      </c>
      <c r="CX103" s="248">
        <v>1463.5585999999998</v>
      </c>
      <c r="CY103" s="251">
        <v>56.712745148658797</v>
      </c>
      <c r="CZ103" s="251">
        <v>2.1843863179074621</v>
      </c>
      <c r="DA103" s="248">
        <v>60924.228471546376</v>
      </c>
      <c r="DB103" s="254">
        <v>4.5417779575828132E-4</v>
      </c>
      <c r="DC103" s="254">
        <v>0</v>
      </c>
      <c r="DD103" s="254">
        <v>0</v>
      </c>
      <c r="DE103" s="248">
        <v>2309217.104570176</v>
      </c>
      <c r="DF103" s="248">
        <v>1243.4746</v>
      </c>
      <c r="DG103" s="250">
        <v>0.19699688812798352</v>
      </c>
      <c r="DH103" s="252">
        <v>3191.3495876733332</v>
      </c>
      <c r="DI103" s="248">
        <v>3968362.1519922628</v>
      </c>
      <c r="DJ103" s="254">
        <v>1</v>
      </c>
      <c r="DK103" s="250">
        <v>0.64527133999999997</v>
      </c>
      <c r="DL103" s="250">
        <v>0.64527133999999997</v>
      </c>
      <c r="DM103" s="250">
        <v>0.64527133999999997</v>
      </c>
      <c r="DN103" s="250">
        <v>0.63585522999999999</v>
      </c>
      <c r="DO103" s="250">
        <v>0.58045405000000005</v>
      </c>
      <c r="DP103" s="248">
        <v>1881.72</v>
      </c>
      <c r="DQ103" s="250">
        <v>0.14819547591031096</v>
      </c>
      <c r="DR103" s="250">
        <v>0.1495470238139936</v>
      </c>
      <c r="DS103" s="250">
        <v>0.14939681110933675</v>
      </c>
      <c r="DT103" s="250">
        <v>0.13577673467140169</v>
      </c>
      <c r="DU103" s="250">
        <v>0.15862491466223949</v>
      </c>
      <c r="DV103" s="252">
        <v>1423.0322659827114</v>
      </c>
      <c r="DW103" s="248">
        <v>2677748.2755449875</v>
      </c>
      <c r="DX103" s="254">
        <v>1</v>
      </c>
      <c r="DY103" s="248">
        <v>6646110.4275372503</v>
      </c>
      <c r="DZ103" s="250">
        <v>4.9545408453629307E-2</v>
      </c>
      <c r="EA103" s="248">
        <v>133480.946</v>
      </c>
      <c r="EB103" s="248">
        <v>133480.946</v>
      </c>
      <c r="EC103" s="248">
        <v>7474932.976000011</v>
      </c>
      <c r="ED103" s="253">
        <v>5.5724112847257937E-2</v>
      </c>
      <c r="EE103" s="253">
        <v>0</v>
      </c>
      <c r="EF103" s="253">
        <v>0</v>
      </c>
      <c r="EG103" s="248">
        <v>0</v>
      </c>
      <c r="EH103" s="248">
        <v>0</v>
      </c>
      <c r="EI103" s="248">
        <v>0</v>
      </c>
      <c r="EJ103" s="248">
        <v>0</v>
      </c>
      <c r="EK103" s="248">
        <v>0</v>
      </c>
      <c r="EL103" s="254">
        <v>0</v>
      </c>
      <c r="EM103" s="254">
        <v>0</v>
      </c>
      <c r="EN103" s="254">
        <v>0</v>
      </c>
      <c r="EO103" s="247">
        <v>2</v>
      </c>
      <c r="EP103" s="247">
        <v>3</v>
      </c>
      <c r="EQ103" s="247">
        <v>2</v>
      </c>
      <c r="ER103" s="247">
        <v>2</v>
      </c>
      <c r="ES103" s="247">
        <v>21.4</v>
      </c>
      <c r="ET103" s="247">
        <v>120</v>
      </c>
      <c r="EU103" s="247">
        <v>69.2</v>
      </c>
      <c r="EV103" s="247">
        <v>62.5</v>
      </c>
      <c r="EW103" s="247" t="s">
        <v>477</v>
      </c>
      <c r="EX103" s="247" t="s">
        <v>477</v>
      </c>
      <c r="EY103" s="247" t="s">
        <v>477</v>
      </c>
      <c r="EZ103" s="247" t="s">
        <v>477</v>
      </c>
      <c r="FA103" s="247" t="s">
        <v>479</v>
      </c>
      <c r="FB103" s="247" t="s">
        <v>479</v>
      </c>
      <c r="FC103" s="247" t="s">
        <v>479</v>
      </c>
      <c r="FD103" s="247" t="s">
        <v>479</v>
      </c>
      <c r="FE103" s="248">
        <v>0</v>
      </c>
      <c r="FF103" s="253">
        <v>0</v>
      </c>
      <c r="FG103" s="248">
        <v>221387.43000000002</v>
      </c>
      <c r="FH103" s="253">
        <v>1.6503984947950656E-3</v>
      </c>
      <c r="FI103" s="254">
        <v>0</v>
      </c>
      <c r="FJ103" s="248">
        <v>2478056.3144999994</v>
      </c>
      <c r="FK103" s="253">
        <v>1.8473408411074674E-2</v>
      </c>
      <c r="FL103" s="254">
        <v>0</v>
      </c>
      <c r="FM103" s="248">
        <v>0</v>
      </c>
      <c r="FN103" s="253">
        <v>0</v>
      </c>
      <c r="FO103" s="254">
        <v>0</v>
      </c>
      <c r="FP103" s="247" t="s">
        <v>489</v>
      </c>
      <c r="FQ103" s="248">
        <v>0</v>
      </c>
      <c r="FR103" s="253">
        <v>0</v>
      </c>
      <c r="FS103" s="254">
        <v>0</v>
      </c>
      <c r="FT103" s="254">
        <v>0</v>
      </c>
      <c r="FU103" s="247" t="s">
        <v>490</v>
      </c>
      <c r="FV103" s="248">
        <v>0</v>
      </c>
      <c r="FW103" s="253">
        <v>0</v>
      </c>
      <c r="FX103" s="254">
        <v>0</v>
      </c>
      <c r="FY103" s="247" t="s">
        <v>491</v>
      </c>
      <c r="FZ103" s="248">
        <v>0</v>
      </c>
      <c r="GA103" s="253">
        <v>0</v>
      </c>
      <c r="GB103" s="254">
        <v>0</v>
      </c>
      <c r="GC103" s="247" t="s">
        <v>492</v>
      </c>
      <c r="GD103" s="248">
        <v>0</v>
      </c>
      <c r="GE103" s="253">
        <v>0</v>
      </c>
      <c r="GF103" s="254">
        <v>0</v>
      </c>
      <c r="GG103" s="247" t="s">
        <v>493</v>
      </c>
      <c r="GH103" s="248">
        <v>0</v>
      </c>
      <c r="GI103" s="253">
        <v>0</v>
      </c>
      <c r="GJ103" s="254">
        <v>0</v>
      </c>
      <c r="GK103" s="247" t="s">
        <v>494</v>
      </c>
      <c r="GL103" s="248">
        <v>0</v>
      </c>
      <c r="GM103" s="253">
        <v>0</v>
      </c>
      <c r="GN103" s="254">
        <v>0</v>
      </c>
      <c r="GO103" s="247" t="s">
        <v>495</v>
      </c>
      <c r="GP103" s="248">
        <v>0</v>
      </c>
      <c r="GQ103" s="253">
        <v>0</v>
      </c>
      <c r="GR103" s="254">
        <v>0</v>
      </c>
      <c r="GS103" s="248">
        <v>133588235.36213768</v>
      </c>
      <c r="GT103" s="253">
        <v>0.99587326418668365</v>
      </c>
      <c r="GU103" s="248">
        <v>553567.78310229443</v>
      </c>
      <c r="GV103" s="253">
        <v>4.1267358133163564E-3</v>
      </c>
      <c r="GW103" s="253">
        <v>0</v>
      </c>
      <c r="GX103" s="248">
        <v>134141803.14523996</v>
      </c>
      <c r="GY103" s="253">
        <v>1</v>
      </c>
      <c r="GZ103" s="253">
        <v>5.0000000000000001E-3</v>
      </c>
      <c r="HA103" s="248">
        <v>0</v>
      </c>
      <c r="HB103" s="247" t="s">
        <v>488</v>
      </c>
      <c r="HC103" s="247" t="s">
        <v>464</v>
      </c>
      <c r="HD103" s="254">
        <v>0</v>
      </c>
      <c r="HE103" s="254">
        <v>0</v>
      </c>
      <c r="HF103" s="248">
        <v>0</v>
      </c>
      <c r="HG103" s="248">
        <v>0</v>
      </c>
      <c r="HH103" s="253">
        <v>0</v>
      </c>
      <c r="HI103" s="253">
        <v>0</v>
      </c>
      <c r="HJ103" s="248">
        <v>134141803.14523996</v>
      </c>
      <c r="HK103" s="248">
        <v>12679875.890222125</v>
      </c>
      <c r="HL103" s="254">
        <v>0</v>
      </c>
      <c r="HM103" s="248">
        <v>0</v>
      </c>
      <c r="HN103" s="248">
        <v>363238.17</v>
      </c>
      <c r="HO103" s="248">
        <v>0</v>
      </c>
      <c r="HP103" s="248">
        <v>0</v>
      </c>
      <c r="HQ103" s="248">
        <v>134505041.31523997</v>
      </c>
      <c r="HR103" s="253">
        <v>0.80692036656288191</v>
      </c>
      <c r="HS103" s="253">
        <v>0.92002534443355588</v>
      </c>
      <c r="HT103" s="247" t="s">
        <v>498</v>
      </c>
      <c r="HU103" s="255">
        <v>1.3274967723802358</v>
      </c>
      <c r="HV103" s="14">
        <v>2478056.3144999994</v>
      </c>
      <c r="HW103" s="14">
        <v>132026985.00073996</v>
      </c>
    </row>
    <row r="104" spans="1:231" x14ac:dyDescent="0.4">
      <c r="A104" s="18">
        <v>354</v>
      </c>
      <c r="B104" s="19" t="s">
        <v>386</v>
      </c>
      <c r="C104" s="19">
        <v>10005508</v>
      </c>
      <c r="D104" s="20">
        <v>4265</v>
      </c>
      <c r="E104" s="20">
        <v>5321</v>
      </c>
      <c r="F104" s="20">
        <v>5831</v>
      </c>
      <c r="G104" s="20">
        <v>5525</v>
      </c>
      <c r="H104" s="155"/>
      <c r="I104" s="247" t="s">
        <v>464</v>
      </c>
      <c r="J104" s="247">
        <v>0</v>
      </c>
      <c r="K104" s="248">
        <v>3217</v>
      </c>
      <c r="L104" s="249">
        <v>21379</v>
      </c>
      <c r="M104" s="248">
        <v>68776243</v>
      </c>
      <c r="N104" s="250">
        <v>0.35812818749978986</v>
      </c>
      <c r="O104" s="256">
        <v>0</v>
      </c>
      <c r="P104" s="248">
        <v>4536</v>
      </c>
      <c r="Q104" s="249">
        <v>8581</v>
      </c>
      <c r="R104" s="248">
        <v>38923416</v>
      </c>
      <c r="S104" s="250">
        <v>0.20268005077538651</v>
      </c>
      <c r="T104" s="256">
        <v>0</v>
      </c>
      <c r="U104" s="251">
        <v>5112</v>
      </c>
      <c r="V104" s="251">
        <v>5384</v>
      </c>
      <c r="W104" s="251">
        <v>27523008</v>
      </c>
      <c r="X104" s="250">
        <v>0.14331642060736316</v>
      </c>
      <c r="Y104" s="256">
        <v>0</v>
      </c>
      <c r="Z104" s="248">
        <v>135222667</v>
      </c>
      <c r="AA104" s="248">
        <v>472.58500000000004</v>
      </c>
      <c r="AB104" s="248">
        <v>472.58500000000004</v>
      </c>
      <c r="AC104" s="252">
        <v>6121</v>
      </c>
      <c r="AD104" s="252">
        <v>4115.7547169811314</v>
      </c>
      <c r="AE104" s="248">
        <v>4837736.7279245285</v>
      </c>
      <c r="AF104" s="253">
        <v>0</v>
      </c>
      <c r="AG104" s="253">
        <v>0</v>
      </c>
      <c r="AH104" s="248">
        <v>593.245</v>
      </c>
      <c r="AI104" s="248">
        <v>869.75750000000005</v>
      </c>
      <c r="AJ104" s="252">
        <v>6461</v>
      </c>
      <c r="AK104" s="252">
        <v>5014.528301886794</v>
      </c>
      <c r="AL104" s="248">
        <v>8194379.5445283037</v>
      </c>
      <c r="AM104" s="253">
        <v>0</v>
      </c>
      <c r="AN104" s="253">
        <v>0</v>
      </c>
      <c r="AO104" s="248">
        <v>221.21</v>
      </c>
      <c r="AP104" s="248">
        <v>321.76</v>
      </c>
      <c r="AQ104" s="252">
        <v>3032.1646326233058</v>
      </c>
      <c r="AR104" s="252">
        <v>1872.9554013927755</v>
      </c>
      <c r="AS104" s="248">
        <v>1273387.268334741</v>
      </c>
      <c r="AT104" s="253">
        <v>0</v>
      </c>
      <c r="AU104" s="253">
        <v>0</v>
      </c>
      <c r="AV104" s="248">
        <v>271.48500000000001</v>
      </c>
      <c r="AW104" s="248">
        <v>427.33750000000003</v>
      </c>
      <c r="AX104" s="252">
        <v>2502.0052409779214</v>
      </c>
      <c r="AY104" s="252">
        <v>1812.901765006121</v>
      </c>
      <c r="AZ104" s="248">
        <v>1453977.8008501944</v>
      </c>
      <c r="BA104" s="253">
        <v>0</v>
      </c>
      <c r="BB104" s="253">
        <v>0</v>
      </c>
      <c r="BC104" s="248">
        <v>422.31</v>
      </c>
      <c r="BD104" s="248">
        <v>598.27250000000004</v>
      </c>
      <c r="BE104" s="252">
        <v>2465.8819229981345</v>
      </c>
      <c r="BF104" s="252">
        <v>1725.879381841125</v>
      </c>
      <c r="BG104" s="248">
        <v>2073912.7673738867</v>
      </c>
      <c r="BH104" s="253">
        <v>0</v>
      </c>
      <c r="BI104" s="253">
        <v>0</v>
      </c>
      <c r="BJ104" s="248">
        <v>462.53000000000003</v>
      </c>
      <c r="BK104" s="248">
        <v>653.57500000000005</v>
      </c>
      <c r="BL104" s="252">
        <v>3841.0874012777695</v>
      </c>
      <c r="BM104" s="252">
        <v>2544.9009007834866</v>
      </c>
      <c r="BN104" s="248">
        <v>3439901.7619425743</v>
      </c>
      <c r="BO104" s="253">
        <v>0</v>
      </c>
      <c r="BP104" s="253">
        <v>0</v>
      </c>
      <c r="BQ104" s="248">
        <v>492.69500000000005</v>
      </c>
      <c r="BR104" s="248">
        <v>703.85</v>
      </c>
      <c r="BS104" s="252">
        <v>2670.5801190844973</v>
      </c>
      <c r="BT104" s="252">
        <v>1808.536620507989</v>
      </c>
      <c r="BU104" s="248">
        <v>2588719.9721168848</v>
      </c>
      <c r="BV104" s="253">
        <v>0</v>
      </c>
      <c r="BW104" s="253">
        <v>0</v>
      </c>
      <c r="BX104" s="248">
        <v>643.52</v>
      </c>
      <c r="BY104" s="248">
        <v>854.67500000000007</v>
      </c>
      <c r="BZ104" s="252">
        <v>865.85036488546757</v>
      </c>
      <c r="CA104" s="252">
        <v>530.30930364228766</v>
      </c>
      <c r="CB104" s="248">
        <v>1010434.1309015683</v>
      </c>
      <c r="CC104" s="253">
        <v>0</v>
      </c>
      <c r="CD104" s="253">
        <v>0</v>
      </c>
      <c r="CE104" s="248">
        <v>24872449.973972678</v>
      </c>
      <c r="CF104" s="253">
        <v>0.12951456839330452</v>
      </c>
      <c r="CG104" s="248">
        <v>0</v>
      </c>
      <c r="CH104" s="249">
        <v>307.83775019505822</v>
      </c>
      <c r="CI104" s="248">
        <v>0</v>
      </c>
      <c r="CJ104" s="250">
        <v>0</v>
      </c>
      <c r="CK104" s="256">
        <v>0</v>
      </c>
      <c r="CL104" s="247" t="s">
        <v>466</v>
      </c>
      <c r="CM104" s="248">
        <v>568.10750000000007</v>
      </c>
      <c r="CN104" s="249">
        <v>3161.7211825323766</v>
      </c>
      <c r="CO104" s="248">
        <v>1796197.5167055123</v>
      </c>
      <c r="CP104" s="250">
        <v>0</v>
      </c>
      <c r="CQ104" s="247" t="s">
        <v>467</v>
      </c>
      <c r="CR104" s="248">
        <v>1538.4150000000002</v>
      </c>
      <c r="CS104" s="249">
        <v>558.36292000630476</v>
      </c>
      <c r="CT104" s="248">
        <v>858993.89158149948</v>
      </c>
      <c r="CU104" s="250">
        <v>0</v>
      </c>
      <c r="CV104" s="250">
        <v>1.3825978928724591E-2</v>
      </c>
      <c r="CW104" s="248">
        <v>930.08750000000009</v>
      </c>
      <c r="CX104" s="248">
        <v>1337.3150000000001</v>
      </c>
      <c r="CY104" s="251">
        <v>252.83827537593962</v>
      </c>
      <c r="CZ104" s="251">
        <v>65.320000000000064</v>
      </c>
      <c r="DA104" s="248">
        <v>322515.13524871937</v>
      </c>
      <c r="DB104" s="254">
        <v>1.6793845634730797E-3</v>
      </c>
      <c r="DC104" s="254">
        <v>0</v>
      </c>
      <c r="DD104" s="254">
        <v>0</v>
      </c>
      <c r="DE104" s="248">
        <v>2977706.5435357313</v>
      </c>
      <c r="DF104" s="248">
        <v>1136.2150000000001</v>
      </c>
      <c r="DG104" s="250">
        <v>0.33874362022394527</v>
      </c>
      <c r="DH104" s="252">
        <v>7241.9998567677258</v>
      </c>
      <c r="DI104" s="248">
        <v>8228468.8672573427</v>
      </c>
      <c r="DJ104" s="254">
        <v>1</v>
      </c>
      <c r="DK104" s="250">
        <v>0.64527133999999997</v>
      </c>
      <c r="DL104" s="250">
        <v>0.64527133999999997</v>
      </c>
      <c r="DM104" s="250">
        <v>0.64527133999999997</v>
      </c>
      <c r="DN104" s="250">
        <v>0.63585522999999999</v>
      </c>
      <c r="DO104" s="250">
        <v>0.58045405000000005</v>
      </c>
      <c r="DP104" s="248">
        <v>1719.4050000000002</v>
      </c>
      <c r="DQ104" s="250">
        <v>0.26448794915284091</v>
      </c>
      <c r="DR104" s="250">
        <v>0.26734970292228571</v>
      </c>
      <c r="DS104" s="250">
        <v>0.26606100370700259</v>
      </c>
      <c r="DT104" s="250">
        <v>0.25903480337912643</v>
      </c>
      <c r="DU104" s="250">
        <v>0.25814809502464442</v>
      </c>
      <c r="DV104" s="252">
        <v>3674.3723019601107</v>
      </c>
      <c r="DW104" s="248">
        <v>6317734.1078517251</v>
      </c>
      <c r="DX104" s="254">
        <v>1</v>
      </c>
      <c r="DY104" s="248">
        <v>14546202.975109067</v>
      </c>
      <c r="DZ104" s="250">
        <v>7.5744255272563538E-2</v>
      </c>
      <c r="EA104" s="248">
        <v>121967.15000000001</v>
      </c>
      <c r="EB104" s="248">
        <v>121967.15000000001</v>
      </c>
      <c r="EC104" s="248">
        <v>10001306.300000016</v>
      </c>
      <c r="ED104" s="253">
        <v>5.2078298284616034E-2</v>
      </c>
      <c r="EE104" s="253">
        <v>0</v>
      </c>
      <c r="EF104" s="253">
        <v>0</v>
      </c>
      <c r="EG104" s="248">
        <v>55000</v>
      </c>
      <c r="EH104" s="248">
        <v>80000</v>
      </c>
      <c r="EI104" s="248">
        <v>0</v>
      </c>
      <c r="EJ104" s="248">
        <v>0</v>
      </c>
      <c r="EK104" s="248">
        <v>0</v>
      </c>
      <c r="EL104" s="254">
        <v>0</v>
      </c>
      <c r="EM104" s="254">
        <v>0</v>
      </c>
      <c r="EN104" s="254">
        <v>0</v>
      </c>
      <c r="EO104" s="247">
        <v>2</v>
      </c>
      <c r="EP104" s="247">
        <v>3</v>
      </c>
      <c r="EQ104" s="247">
        <v>2</v>
      </c>
      <c r="ER104" s="247">
        <v>2</v>
      </c>
      <c r="ES104" s="247">
        <v>21.4</v>
      </c>
      <c r="ET104" s="247">
        <v>120</v>
      </c>
      <c r="EU104" s="247">
        <v>69.2</v>
      </c>
      <c r="EV104" s="247">
        <v>62.5</v>
      </c>
      <c r="EW104" s="247" t="s">
        <v>477</v>
      </c>
      <c r="EX104" s="247" t="s">
        <v>477</v>
      </c>
      <c r="EY104" s="247" t="s">
        <v>477</v>
      </c>
      <c r="EZ104" s="247" t="s">
        <v>477</v>
      </c>
      <c r="FA104" s="247" t="s">
        <v>479</v>
      </c>
      <c r="FB104" s="247" t="s">
        <v>479</v>
      </c>
      <c r="FC104" s="247" t="s">
        <v>479</v>
      </c>
      <c r="FD104" s="247" t="s">
        <v>479</v>
      </c>
      <c r="FE104" s="248">
        <v>0</v>
      </c>
      <c r="FF104" s="253">
        <v>0</v>
      </c>
      <c r="FG104" s="248">
        <v>0</v>
      </c>
      <c r="FH104" s="253">
        <v>0</v>
      </c>
      <c r="FI104" s="254">
        <v>0</v>
      </c>
      <c r="FJ104" s="248">
        <v>1923060.9899999998</v>
      </c>
      <c r="FK104" s="253">
        <v>1.0013666300444058E-2</v>
      </c>
      <c r="FL104" s="254">
        <v>0</v>
      </c>
      <c r="FM104" s="248">
        <v>2031400</v>
      </c>
      <c r="FN104" s="253">
        <v>1.0577803735034978E-2</v>
      </c>
      <c r="FO104" s="254">
        <v>0</v>
      </c>
      <c r="FP104" s="247" t="s">
        <v>489</v>
      </c>
      <c r="FQ104" s="248">
        <v>0</v>
      </c>
      <c r="FR104" s="253">
        <v>0</v>
      </c>
      <c r="FS104" s="254">
        <v>0</v>
      </c>
      <c r="FT104" s="254">
        <v>0</v>
      </c>
      <c r="FU104" s="247" t="s">
        <v>490</v>
      </c>
      <c r="FV104" s="248">
        <v>0</v>
      </c>
      <c r="FW104" s="253">
        <v>0</v>
      </c>
      <c r="FX104" s="254">
        <v>0</v>
      </c>
      <c r="FY104" s="247" t="s">
        <v>491</v>
      </c>
      <c r="FZ104" s="248">
        <v>0</v>
      </c>
      <c r="GA104" s="253">
        <v>0</v>
      </c>
      <c r="GB104" s="254">
        <v>0</v>
      </c>
      <c r="GC104" s="247" t="s">
        <v>492</v>
      </c>
      <c r="GD104" s="248">
        <v>0</v>
      </c>
      <c r="GE104" s="253">
        <v>0</v>
      </c>
      <c r="GF104" s="254">
        <v>0</v>
      </c>
      <c r="GG104" s="247" t="s">
        <v>493</v>
      </c>
      <c r="GH104" s="248">
        <v>0</v>
      </c>
      <c r="GI104" s="253">
        <v>0</v>
      </c>
      <c r="GJ104" s="254">
        <v>0</v>
      </c>
      <c r="GK104" s="247" t="s">
        <v>494</v>
      </c>
      <c r="GL104" s="248">
        <v>0</v>
      </c>
      <c r="GM104" s="253">
        <v>0</v>
      </c>
      <c r="GN104" s="254">
        <v>0</v>
      </c>
      <c r="GO104" s="247" t="s">
        <v>495</v>
      </c>
      <c r="GP104" s="248">
        <v>0</v>
      </c>
      <c r="GQ104" s="253">
        <v>0</v>
      </c>
      <c r="GR104" s="254">
        <v>0</v>
      </c>
      <c r="GS104" s="248">
        <v>191574793.78261751</v>
      </c>
      <c r="GT104" s="253">
        <v>0.99755861436070048</v>
      </c>
      <c r="GU104" s="248">
        <v>468852.60039821605</v>
      </c>
      <c r="GV104" s="253">
        <v>2.4413856392995524E-3</v>
      </c>
      <c r="GW104" s="253">
        <v>0</v>
      </c>
      <c r="GX104" s="248">
        <v>192043646.38301572</v>
      </c>
      <c r="GY104" s="253">
        <v>1</v>
      </c>
      <c r="GZ104" s="253">
        <v>0.02</v>
      </c>
      <c r="HA104" s="248">
        <v>532992.69942815311</v>
      </c>
      <c r="HB104" s="247" t="s">
        <v>488</v>
      </c>
      <c r="HC104" s="247" t="s">
        <v>477</v>
      </c>
      <c r="HD104" s="254">
        <v>4.1579999999999999E-2</v>
      </c>
      <c r="HE104" s="254">
        <v>1</v>
      </c>
      <c r="HF104" s="248">
        <v>-532464.84966004884</v>
      </c>
      <c r="HG104" s="248">
        <v>527.84976810434455</v>
      </c>
      <c r="HH104" s="253">
        <v>2.7408048000040532E-6</v>
      </c>
      <c r="HI104" s="253">
        <v>0</v>
      </c>
      <c r="HJ104" s="248">
        <v>192044174.23278382</v>
      </c>
      <c r="HK104" s="248">
        <v>14546202.975109074</v>
      </c>
      <c r="HL104" s="254">
        <v>0</v>
      </c>
      <c r="HM104" s="248">
        <v>0</v>
      </c>
      <c r="HN104" s="248">
        <v>545158.69000000018</v>
      </c>
      <c r="HO104" s="248">
        <v>0</v>
      </c>
      <c r="HP104" s="248">
        <v>0</v>
      </c>
      <c r="HQ104" s="248">
        <v>192589332.92278382</v>
      </c>
      <c r="HR104" s="253">
        <v>0.70412465888253961</v>
      </c>
      <c r="HS104" s="253">
        <v>0.92488884604060539</v>
      </c>
      <c r="HT104" s="247" t="s">
        <v>498</v>
      </c>
      <c r="HU104" s="255">
        <v>1.3365368463951288</v>
      </c>
      <c r="HV104" s="14">
        <v>1836533.52</v>
      </c>
      <c r="HW104" s="14">
        <v>190752799.40278381</v>
      </c>
    </row>
    <row r="105" spans="1:231" x14ac:dyDescent="0.4">
      <c r="A105" s="18">
        <v>372</v>
      </c>
      <c r="B105" s="19" t="s">
        <v>387</v>
      </c>
      <c r="C105" s="19">
        <v>10005535</v>
      </c>
      <c r="D105" s="20">
        <v>4265</v>
      </c>
      <c r="E105" s="20">
        <v>5321</v>
      </c>
      <c r="F105" s="20">
        <v>5831</v>
      </c>
      <c r="G105" s="20">
        <v>5525</v>
      </c>
      <c r="H105" s="155"/>
      <c r="I105" s="247" t="s">
        <v>464</v>
      </c>
      <c r="J105" s="247">
        <v>0</v>
      </c>
      <c r="K105" s="248">
        <v>3217</v>
      </c>
      <c r="L105" s="249">
        <v>22619</v>
      </c>
      <c r="M105" s="248">
        <v>72765323</v>
      </c>
      <c r="N105" s="250">
        <v>0.33951515346763611</v>
      </c>
      <c r="O105" s="250">
        <v>0.05</v>
      </c>
      <c r="P105" s="248">
        <v>4536</v>
      </c>
      <c r="Q105" s="249">
        <v>10651</v>
      </c>
      <c r="R105" s="248">
        <v>48312936</v>
      </c>
      <c r="S105" s="250">
        <v>0.22542295154124556</v>
      </c>
      <c r="T105" s="250">
        <v>0.05</v>
      </c>
      <c r="U105" s="251">
        <v>5112</v>
      </c>
      <c r="V105" s="251">
        <v>6614</v>
      </c>
      <c r="W105" s="251">
        <v>33810768</v>
      </c>
      <c r="X105" s="250">
        <v>0.15775739889698065</v>
      </c>
      <c r="Y105" s="250">
        <v>0.05</v>
      </c>
      <c r="Z105" s="248">
        <v>154889027</v>
      </c>
      <c r="AA105" s="248">
        <v>470</v>
      </c>
      <c r="AB105" s="248">
        <v>470</v>
      </c>
      <c r="AC105" s="252">
        <v>5988</v>
      </c>
      <c r="AD105" s="252">
        <v>4319.0000000000009</v>
      </c>
      <c r="AE105" s="248">
        <v>4844290</v>
      </c>
      <c r="AF105" s="253">
        <v>0.5</v>
      </c>
      <c r="AG105" s="253">
        <v>0.5</v>
      </c>
      <c r="AH105" s="248">
        <v>590</v>
      </c>
      <c r="AI105" s="248">
        <v>865</v>
      </c>
      <c r="AJ105" s="252">
        <v>6388.9999999999991</v>
      </c>
      <c r="AK105" s="252">
        <v>5426.0000000000027</v>
      </c>
      <c r="AL105" s="248">
        <v>8463000.0000000019</v>
      </c>
      <c r="AM105" s="253">
        <v>0.5</v>
      </c>
      <c r="AN105" s="253">
        <v>0.5</v>
      </c>
      <c r="AO105" s="248">
        <v>220</v>
      </c>
      <c r="AP105" s="248">
        <v>320</v>
      </c>
      <c r="AQ105" s="252">
        <v>3239.8642444749908</v>
      </c>
      <c r="AR105" s="252">
        <v>2391.3469096161189</v>
      </c>
      <c r="AS105" s="248">
        <v>1478001.144861656</v>
      </c>
      <c r="AT105" s="253">
        <v>0.5</v>
      </c>
      <c r="AU105" s="253">
        <v>0.5</v>
      </c>
      <c r="AV105" s="248">
        <v>270</v>
      </c>
      <c r="AW105" s="248">
        <v>425</v>
      </c>
      <c r="AX105" s="252">
        <v>3325.8271005580418</v>
      </c>
      <c r="AY105" s="252">
        <v>2706.3052389705872</v>
      </c>
      <c r="AZ105" s="248">
        <v>2048153.0437131708</v>
      </c>
      <c r="BA105" s="253">
        <v>0.5</v>
      </c>
      <c r="BB105" s="253">
        <v>0.5</v>
      </c>
      <c r="BC105" s="248">
        <v>406</v>
      </c>
      <c r="BD105" s="248">
        <v>563</v>
      </c>
      <c r="BE105" s="252">
        <v>1719.482977357537</v>
      </c>
      <c r="BF105" s="252">
        <v>1304.2124188311684</v>
      </c>
      <c r="BG105" s="248">
        <v>1432381.6806091079</v>
      </c>
      <c r="BH105" s="253">
        <v>0.5</v>
      </c>
      <c r="BI105" s="253">
        <v>0.5</v>
      </c>
      <c r="BJ105" s="248">
        <v>425</v>
      </c>
      <c r="BK105" s="248">
        <v>588</v>
      </c>
      <c r="BL105" s="252">
        <v>2035.4228870635668</v>
      </c>
      <c r="BM105" s="252">
        <v>1507.1604779411769</v>
      </c>
      <c r="BN105" s="248">
        <v>1751265.0880314279</v>
      </c>
      <c r="BO105" s="253">
        <v>0.5</v>
      </c>
      <c r="BP105" s="253">
        <v>0.5</v>
      </c>
      <c r="BQ105" s="248">
        <v>443</v>
      </c>
      <c r="BR105" s="248">
        <v>620</v>
      </c>
      <c r="BS105" s="252">
        <v>1968.1242729578198</v>
      </c>
      <c r="BT105" s="252">
        <v>1411.3243912337673</v>
      </c>
      <c r="BU105" s="248">
        <v>1746900.1754852498</v>
      </c>
      <c r="BV105" s="253">
        <v>0.5</v>
      </c>
      <c r="BW105" s="253">
        <v>0.5</v>
      </c>
      <c r="BX105" s="248">
        <v>609</v>
      </c>
      <c r="BY105" s="248">
        <v>830</v>
      </c>
      <c r="BZ105" s="252">
        <v>1860.4657274411747</v>
      </c>
      <c r="CA105" s="252">
        <v>1334.3651761841095</v>
      </c>
      <c r="CB105" s="248">
        <v>2240546.7242444865</v>
      </c>
      <c r="CC105" s="253">
        <v>0.5</v>
      </c>
      <c r="CD105" s="253">
        <v>0.5</v>
      </c>
      <c r="CE105" s="248">
        <v>24004537.856945097</v>
      </c>
      <c r="CF105" s="253">
        <v>0.11200258610025542</v>
      </c>
      <c r="CG105" s="248">
        <v>0</v>
      </c>
      <c r="CH105" s="249">
        <v>264.06460399394797</v>
      </c>
      <c r="CI105" s="248">
        <v>0</v>
      </c>
      <c r="CJ105" s="250">
        <v>0</v>
      </c>
      <c r="CK105" s="250">
        <v>0</v>
      </c>
      <c r="CL105" s="247" t="s">
        <v>466</v>
      </c>
      <c r="CM105" s="248">
        <v>565</v>
      </c>
      <c r="CN105" s="249">
        <v>1498.0174290614493</v>
      </c>
      <c r="CO105" s="248">
        <v>846379.84741971886</v>
      </c>
      <c r="CP105" s="250">
        <v>0</v>
      </c>
      <c r="CQ105" s="247" t="s">
        <v>467</v>
      </c>
      <c r="CR105" s="248">
        <v>1530</v>
      </c>
      <c r="CS105" s="249">
        <v>184.72944930879532</v>
      </c>
      <c r="CT105" s="248">
        <v>282636.05744245683</v>
      </c>
      <c r="CU105" s="250">
        <v>0</v>
      </c>
      <c r="CV105" s="250">
        <v>5.2678665111770837E-3</v>
      </c>
      <c r="CW105" s="248">
        <v>925</v>
      </c>
      <c r="CX105" s="248">
        <v>1330</v>
      </c>
      <c r="CY105" s="251">
        <v>157.54000000000013</v>
      </c>
      <c r="CZ105" s="251">
        <v>12.05864951768493</v>
      </c>
      <c r="DA105" s="248">
        <v>161762.50385852109</v>
      </c>
      <c r="DB105" s="254">
        <v>7.5476640600956118E-4</v>
      </c>
      <c r="DC105" s="254">
        <v>0</v>
      </c>
      <c r="DD105" s="254">
        <v>0</v>
      </c>
      <c r="DE105" s="248">
        <v>1290778.4087206968</v>
      </c>
      <c r="DF105" s="248">
        <v>1048</v>
      </c>
      <c r="DG105" s="250">
        <v>0.27760341611678452</v>
      </c>
      <c r="DH105" s="252">
        <v>6279.1116691455491</v>
      </c>
      <c r="DI105" s="248">
        <v>6580509.0292645358</v>
      </c>
      <c r="DJ105" s="254">
        <v>1</v>
      </c>
      <c r="DK105" s="250">
        <v>0.64527133999999997</v>
      </c>
      <c r="DL105" s="250">
        <v>0.64527133999999997</v>
      </c>
      <c r="DM105" s="250">
        <v>0.64527133999999997</v>
      </c>
      <c r="DN105" s="250">
        <v>0.63585522999999999</v>
      </c>
      <c r="DO105" s="250">
        <v>0.58045405000000005</v>
      </c>
      <c r="DP105" s="248">
        <v>1640</v>
      </c>
      <c r="DQ105" s="250">
        <v>0.23845533762160612</v>
      </c>
      <c r="DR105" s="250">
        <v>0.23853825933485417</v>
      </c>
      <c r="DS105" s="250">
        <v>0.23888505332184809</v>
      </c>
      <c r="DT105" s="250">
        <v>0.2302092343277917</v>
      </c>
      <c r="DU105" s="250">
        <v>0.21882736512385115</v>
      </c>
      <c r="DV105" s="252">
        <v>4026.8230947302927</v>
      </c>
      <c r="DW105" s="248">
        <v>6603989.87535768</v>
      </c>
      <c r="DX105" s="254">
        <v>1</v>
      </c>
      <c r="DY105" s="248">
        <v>13184498.904622216</v>
      </c>
      <c r="DZ105" s="250">
        <v>6.151745068178549E-2</v>
      </c>
      <c r="EA105" s="248">
        <v>121300</v>
      </c>
      <c r="EB105" s="248">
        <v>121300</v>
      </c>
      <c r="EC105" s="248">
        <v>13464300</v>
      </c>
      <c r="ED105" s="253">
        <v>6.282297243199611E-2</v>
      </c>
      <c r="EE105" s="253">
        <v>0</v>
      </c>
      <c r="EF105" s="253">
        <v>0</v>
      </c>
      <c r="EG105" s="248">
        <v>0</v>
      </c>
      <c r="EH105" s="248">
        <v>0</v>
      </c>
      <c r="EI105" s="248">
        <v>0</v>
      </c>
      <c r="EJ105" s="248">
        <v>0</v>
      </c>
      <c r="EK105" s="248">
        <v>0</v>
      </c>
      <c r="EL105" s="254">
        <v>0</v>
      </c>
      <c r="EM105" s="254">
        <v>0</v>
      </c>
      <c r="EN105" s="254">
        <v>0</v>
      </c>
      <c r="EO105" s="247">
        <v>2</v>
      </c>
      <c r="EP105" s="247">
        <v>3</v>
      </c>
      <c r="EQ105" s="247">
        <v>2</v>
      </c>
      <c r="ER105" s="247">
        <v>2</v>
      </c>
      <c r="ES105" s="247">
        <v>21.4</v>
      </c>
      <c r="ET105" s="247">
        <v>120</v>
      </c>
      <c r="EU105" s="247">
        <v>69.2</v>
      </c>
      <c r="EV105" s="247">
        <v>62.5</v>
      </c>
      <c r="EW105" s="247" t="s">
        <v>477</v>
      </c>
      <c r="EX105" s="247" t="s">
        <v>477</v>
      </c>
      <c r="EY105" s="247" t="s">
        <v>477</v>
      </c>
      <c r="EZ105" s="247" t="s">
        <v>477</v>
      </c>
      <c r="FA105" s="247" t="s">
        <v>479</v>
      </c>
      <c r="FB105" s="247" t="s">
        <v>479</v>
      </c>
      <c r="FC105" s="247" t="s">
        <v>479</v>
      </c>
      <c r="FD105" s="247" t="s">
        <v>479</v>
      </c>
      <c r="FE105" s="248">
        <v>0</v>
      </c>
      <c r="FF105" s="253">
        <v>0</v>
      </c>
      <c r="FG105" s="248">
        <v>0</v>
      </c>
      <c r="FH105" s="253">
        <v>0</v>
      </c>
      <c r="FI105" s="254">
        <v>0</v>
      </c>
      <c r="FJ105" s="248">
        <v>1311724.3549999997</v>
      </c>
      <c r="FK105" s="253">
        <v>6.120364444682818E-3</v>
      </c>
      <c r="FL105" s="254">
        <v>0</v>
      </c>
      <c r="FM105" s="248">
        <v>4810936.915000001</v>
      </c>
      <c r="FN105" s="253">
        <v>2.2447313056238906E-2</v>
      </c>
      <c r="FO105" s="254">
        <v>0</v>
      </c>
      <c r="FP105" s="247" t="s">
        <v>489</v>
      </c>
      <c r="FQ105" s="248">
        <v>0</v>
      </c>
      <c r="FR105" s="253">
        <v>0</v>
      </c>
      <c r="FS105" s="254">
        <v>0</v>
      </c>
      <c r="FT105" s="254">
        <v>0</v>
      </c>
      <c r="FU105" s="247" t="s">
        <v>490</v>
      </c>
      <c r="FV105" s="248">
        <v>0</v>
      </c>
      <c r="FW105" s="253">
        <v>0</v>
      </c>
      <c r="FX105" s="254">
        <v>0</v>
      </c>
      <c r="FY105" s="247" t="s">
        <v>491</v>
      </c>
      <c r="FZ105" s="248">
        <v>0</v>
      </c>
      <c r="GA105" s="253">
        <v>0</v>
      </c>
      <c r="GB105" s="254">
        <v>0</v>
      </c>
      <c r="GC105" s="247" t="s">
        <v>492</v>
      </c>
      <c r="GD105" s="248">
        <v>0</v>
      </c>
      <c r="GE105" s="253">
        <v>0</v>
      </c>
      <c r="GF105" s="254">
        <v>0</v>
      </c>
      <c r="GG105" s="247" t="s">
        <v>493</v>
      </c>
      <c r="GH105" s="248">
        <v>0</v>
      </c>
      <c r="GI105" s="253">
        <v>0</v>
      </c>
      <c r="GJ105" s="254">
        <v>0</v>
      </c>
      <c r="GK105" s="247" t="s">
        <v>494</v>
      </c>
      <c r="GL105" s="248">
        <v>0</v>
      </c>
      <c r="GM105" s="253">
        <v>0</v>
      </c>
      <c r="GN105" s="254">
        <v>0</v>
      </c>
      <c r="GO105" s="247" t="s">
        <v>495</v>
      </c>
      <c r="GP105" s="248">
        <v>0</v>
      </c>
      <c r="GQ105" s="253">
        <v>0</v>
      </c>
      <c r="GR105" s="254">
        <v>0</v>
      </c>
      <c r="GS105" s="248">
        <v>212955803.44028801</v>
      </c>
      <c r="GT105" s="253">
        <v>0.99362882353800763</v>
      </c>
      <c r="GU105" s="248">
        <v>1365478.7081279987</v>
      </c>
      <c r="GV105" s="253">
        <v>6.3711764619923004E-3</v>
      </c>
      <c r="GW105" s="253">
        <v>0</v>
      </c>
      <c r="GX105" s="248">
        <v>214321282.14841601</v>
      </c>
      <c r="GY105" s="253">
        <v>1</v>
      </c>
      <c r="GZ105" s="253">
        <v>1.4E-2</v>
      </c>
      <c r="HA105" s="248">
        <v>764460.20841864822</v>
      </c>
      <c r="HB105" s="247" t="s">
        <v>488</v>
      </c>
      <c r="HC105" s="247" t="s">
        <v>464</v>
      </c>
      <c r="HD105" s="254">
        <v>0</v>
      </c>
      <c r="HE105" s="254">
        <v>0</v>
      </c>
      <c r="HF105" s="248">
        <v>0</v>
      </c>
      <c r="HG105" s="248">
        <v>764460.20841864822</v>
      </c>
      <c r="HH105" s="253">
        <v>3.5542114509402602E-3</v>
      </c>
      <c r="HI105" s="253">
        <v>0</v>
      </c>
      <c r="HJ105" s="248">
        <v>215085742.35683465</v>
      </c>
      <c r="HK105" s="248">
        <v>32931219.18309477</v>
      </c>
      <c r="HL105" s="254">
        <v>0</v>
      </c>
      <c r="HM105" s="248">
        <v>0</v>
      </c>
      <c r="HN105" s="248">
        <v>0</v>
      </c>
      <c r="HO105" s="248">
        <v>0</v>
      </c>
      <c r="HP105" s="248">
        <v>0</v>
      </c>
      <c r="HQ105" s="248">
        <v>215085742.35683465</v>
      </c>
      <c r="HR105" s="253">
        <v>0.72269550390586235</v>
      </c>
      <c r="HS105" s="253">
        <v>0.90223817360508995</v>
      </c>
      <c r="HT105" s="247" t="s">
        <v>498</v>
      </c>
      <c r="HU105" s="255">
        <v>1.3138231682964021</v>
      </c>
      <c r="HV105" s="14">
        <v>1311724.3549999997</v>
      </c>
      <c r="HW105" s="14">
        <v>213774018.00183466</v>
      </c>
    </row>
    <row r="106" spans="1:231" x14ac:dyDescent="0.4">
      <c r="A106" s="18">
        <v>857</v>
      </c>
      <c r="B106" s="19" t="s">
        <v>388</v>
      </c>
      <c r="C106" s="19">
        <v>10005586</v>
      </c>
      <c r="D106" s="20">
        <v>4265</v>
      </c>
      <c r="E106" s="20">
        <v>5321</v>
      </c>
      <c r="F106" s="20">
        <v>5831</v>
      </c>
      <c r="G106" s="20">
        <v>5525</v>
      </c>
      <c r="H106" s="155"/>
      <c r="I106" s="247" t="s">
        <v>464</v>
      </c>
      <c r="J106" s="247">
        <v>0</v>
      </c>
      <c r="K106" s="248">
        <v>3217</v>
      </c>
      <c r="L106" s="249">
        <v>2761</v>
      </c>
      <c r="M106" s="248">
        <v>8882137</v>
      </c>
      <c r="N106" s="250">
        <v>0.31514807282614288</v>
      </c>
      <c r="O106" s="250">
        <v>0.05</v>
      </c>
      <c r="P106" s="248">
        <v>4536</v>
      </c>
      <c r="Q106" s="249">
        <v>1765</v>
      </c>
      <c r="R106" s="248">
        <v>8006040</v>
      </c>
      <c r="S106" s="250">
        <v>0.28406317949937193</v>
      </c>
      <c r="T106" s="250">
        <v>0.05</v>
      </c>
      <c r="U106" s="251">
        <v>5112</v>
      </c>
      <c r="V106" s="251">
        <v>1056</v>
      </c>
      <c r="W106" s="251">
        <v>5398272</v>
      </c>
      <c r="X106" s="250">
        <v>0.1915366783231702</v>
      </c>
      <c r="Y106" s="250">
        <v>0.05</v>
      </c>
      <c r="Z106" s="248">
        <v>22286449</v>
      </c>
      <c r="AA106" s="248">
        <v>470</v>
      </c>
      <c r="AB106" s="248">
        <v>470</v>
      </c>
      <c r="AC106" s="252">
        <v>286.99999999999989</v>
      </c>
      <c r="AD106" s="252">
        <v>282.00000000000006</v>
      </c>
      <c r="AE106" s="248">
        <v>267430</v>
      </c>
      <c r="AF106" s="253">
        <v>0</v>
      </c>
      <c r="AG106" s="253">
        <v>0</v>
      </c>
      <c r="AH106" s="248">
        <v>590</v>
      </c>
      <c r="AI106" s="248">
        <v>865</v>
      </c>
      <c r="AJ106" s="252">
        <v>311.00000000000006</v>
      </c>
      <c r="AK106" s="252">
        <v>393.00000000000091</v>
      </c>
      <c r="AL106" s="248">
        <v>523435.00000000081</v>
      </c>
      <c r="AM106" s="253">
        <v>0.3</v>
      </c>
      <c r="AN106" s="253">
        <v>0.3</v>
      </c>
      <c r="AO106" s="248">
        <v>220</v>
      </c>
      <c r="AP106" s="248">
        <v>320</v>
      </c>
      <c r="AQ106" s="252">
        <v>19.010309278350526</v>
      </c>
      <c r="AR106" s="252">
        <v>65.001970443349805</v>
      </c>
      <c r="AS106" s="248">
        <v>24982.898583109054</v>
      </c>
      <c r="AT106" s="253">
        <v>0</v>
      </c>
      <c r="AU106" s="253">
        <v>0</v>
      </c>
      <c r="AV106" s="248">
        <v>270</v>
      </c>
      <c r="AW106" s="248">
        <v>425</v>
      </c>
      <c r="AX106" s="252">
        <v>9.010309278350519</v>
      </c>
      <c r="AY106" s="252">
        <v>55.000985221674902</v>
      </c>
      <c r="AZ106" s="248">
        <v>25808.202224366472</v>
      </c>
      <c r="BA106" s="253">
        <v>0</v>
      </c>
      <c r="BB106" s="253">
        <v>0</v>
      </c>
      <c r="BC106" s="248">
        <v>420</v>
      </c>
      <c r="BD106" s="248">
        <v>595</v>
      </c>
      <c r="BE106" s="252">
        <v>2</v>
      </c>
      <c r="BF106" s="252">
        <v>9.0000000000000018</v>
      </c>
      <c r="BG106" s="248">
        <v>6195.0000000000009</v>
      </c>
      <c r="BH106" s="253">
        <v>0</v>
      </c>
      <c r="BI106" s="253">
        <v>0</v>
      </c>
      <c r="BJ106" s="248">
        <v>460</v>
      </c>
      <c r="BK106" s="248">
        <v>650</v>
      </c>
      <c r="BL106" s="252">
        <v>0</v>
      </c>
      <c r="BM106" s="252">
        <v>0</v>
      </c>
      <c r="BN106" s="248">
        <v>0</v>
      </c>
      <c r="BO106" s="253">
        <v>0</v>
      </c>
      <c r="BP106" s="253">
        <v>0</v>
      </c>
      <c r="BQ106" s="248">
        <v>490</v>
      </c>
      <c r="BR106" s="248">
        <v>700</v>
      </c>
      <c r="BS106" s="252">
        <v>0</v>
      </c>
      <c r="BT106" s="252">
        <v>2.0009852216748785</v>
      </c>
      <c r="BU106" s="248">
        <v>1400.6896551724149</v>
      </c>
      <c r="BV106" s="253">
        <v>0</v>
      </c>
      <c r="BW106" s="253">
        <v>0</v>
      </c>
      <c r="BX106" s="248">
        <v>640</v>
      </c>
      <c r="BY106" s="248">
        <v>890</v>
      </c>
      <c r="BZ106" s="252">
        <v>0</v>
      </c>
      <c r="CA106" s="252">
        <v>0</v>
      </c>
      <c r="CB106" s="248">
        <v>0</v>
      </c>
      <c r="CC106" s="253">
        <v>0</v>
      </c>
      <c r="CD106" s="253">
        <v>0</v>
      </c>
      <c r="CE106" s="248">
        <v>849251.79046264873</v>
      </c>
      <c r="CF106" s="253">
        <v>3.013239551567996E-2</v>
      </c>
      <c r="CG106" s="248">
        <v>0</v>
      </c>
      <c r="CH106" s="249">
        <v>22.826825462213829</v>
      </c>
      <c r="CI106" s="248">
        <v>0</v>
      </c>
      <c r="CJ106" s="250">
        <v>0</v>
      </c>
      <c r="CK106" s="250">
        <v>0</v>
      </c>
      <c r="CL106" s="247" t="s">
        <v>466</v>
      </c>
      <c r="CM106" s="248">
        <v>565</v>
      </c>
      <c r="CN106" s="249">
        <v>62.295383119208836</v>
      </c>
      <c r="CO106" s="248">
        <v>35196.891462352993</v>
      </c>
      <c r="CP106" s="250">
        <v>0</v>
      </c>
      <c r="CQ106" s="247" t="s">
        <v>467</v>
      </c>
      <c r="CR106" s="248">
        <v>1530</v>
      </c>
      <c r="CS106" s="249">
        <v>8.0231028813706029</v>
      </c>
      <c r="CT106" s="248">
        <v>12275.347408497022</v>
      </c>
      <c r="CU106" s="250">
        <v>0</v>
      </c>
      <c r="CV106" s="250">
        <v>1.6843676913439515E-3</v>
      </c>
      <c r="CW106" s="248">
        <v>925</v>
      </c>
      <c r="CX106" s="248">
        <v>1330</v>
      </c>
      <c r="CY106" s="251">
        <v>40.160000000000061</v>
      </c>
      <c r="CZ106" s="251">
        <v>0</v>
      </c>
      <c r="DA106" s="248">
        <v>37148.000000000058</v>
      </c>
      <c r="DB106" s="254">
        <v>1.3180522445606923E-3</v>
      </c>
      <c r="DC106" s="254">
        <v>0</v>
      </c>
      <c r="DD106" s="254">
        <v>0</v>
      </c>
      <c r="DE106" s="248">
        <v>84620.238870850066</v>
      </c>
      <c r="DF106" s="248">
        <v>1130</v>
      </c>
      <c r="DG106" s="250">
        <v>0.23406617490819639</v>
      </c>
      <c r="DH106" s="252">
        <v>646.25670892153028</v>
      </c>
      <c r="DI106" s="248">
        <v>730270.08108132926</v>
      </c>
      <c r="DJ106" s="254">
        <v>1</v>
      </c>
      <c r="DK106" s="250">
        <v>0.64527133999999997</v>
      </c>
      <c r="DL106" s="250">
        <v>0.64527133999999997</v>
      </c>
      <c r="DM106" s="250">
        <v>0.64527133999999997</v>
      </c>
      <c r="DN106" s="250">
        <v>0.63585522999999999</v>
      </c>
      <c r="DO106" s="250">
        <v>0.58045405000000005</v>
      </c>
      <c r="DP106" s="248">
        <v>1710</v>
      </c>
      <c r="DQ106" s="250">
        <v>0.20642331996859323</v>
      </c>
      <c r="DR106" s="250">
        <v>0.20635723021266411</v>
      </c>
      <c r="DS106" s="250">
        <v>0.20651058567833069</v>
      </c>
      <c r="DT106" s="250">
        <v>0.20783454321148226</v>
      </c>
      <c r="DU106" s="250">
        <v>0.19400207637955094</v>
      </c>
      <c r="DV106" s="252">
        <v>576.97454855929266</v>
      </c>
      <c r="DW106" s="248">
        <v>986626.4780363905</v>
      </c>
      <c r="DX106" s="254">
        <v>1</v>
      </c>
      <c r="DY106" s="248">
        <v>1716896.5591177198</v>
      </c>
      <c r="DZ106" s="250">
        <v>6.0917394299118029E-2</v>
      </c>
      <c r="EA106" s="248">
        <v>121300</v>
      </c>
      <c r="EB106" s="248">
        <v>121300</v>
      </c>
      <c r="EC106" s="248">
        <v>2426000</v>
      </c>
      <c r="ED106" s="253">
        <v>8.6077170919140591E-2</v>
      </c>
      <c r="EE106" s="253">
        <v>0</v>
      </c>
      <c r="EF106" s="253">
        <v>0</v>
      </c>
      <c r="EG106" s="248">
        <v>55000</v>
      </c>
      <c r="EH106" s="248">
        <v>80000</v>
      </c>
      <c r="EI106" s="248">
        <v>80000</v>
      </c>
      <c r="EJ106" s="248">
        <v>80000</v>
      </c>
      <c r="EK106" s="248">
        <v>168546.17823765014</v>
      </c>
      <c r="EL106" s="254">
        <v>5.9802053552886003E-3</v>
      </c>
      <c r="EM106" s="254">
        <v>0</v>
      </c>
      <c r="EN106" s="254">
        <v>0</v>
      </c>
      <c r="EO106" s="247">
        <v>2</v>
      </c>
      <c r="EP106" s="247">
        <v>3</v>
      </c>
      <c r="EQ106" s="247">
        <v>2</v>
      </c>
      <c r="ER106" s="247">
        <v>2</v>
      </c>
      <c r="ES106" s="247">
        <v>21.4</v>
      </c>
      <c r="ET106" s="247">
        <v>120</v>
      </c>
      <c r="EU106" s="247">
        <v>69.2</v>
      </c>
      <c r="EV106" s="247">
        <v>62.5</v>
      </c>
      <c r="EW106" s="247" t="s">
        <v>477</v>
      </c>
      <c r="EX106" s="247" t="s">
        <v>477</v>
      </c>
      <c r="EY106" s="247" t="s">
        <v>477</v>
      </c>
      <c r="EZ106" s="247" t="s">
        <v>477</v>
      </c>
      <c r="FA106" s="247" t="s">
        <v>479</v>
      </c>
      <c r="FB106" s="247" t="s">
        <v>479</v>
      </c>
      <c r="FC106" s="247" t="s">
        <v>479</v>
      </c>
      <c r="FD106" s="247" t="s">
        <v>479</v>
      </c>
      <c r="FE106" s="248">
        <v>0</v>
      </c>
      <c r="FF106" s="253">
        <v>0</v>
      </c>
      <c r="FG106" s="248">
        <v>0</v>
      </c>
      <c r="FH106" s="253">
        <v>0</v>
      </c>
      <c r="FI106" s="254">
        <v>0</v>
      </c>
      <c r="FJ106" s="248">
        <v>184400.39</v>
      </c>
      <c r="FK106" s="253">
        <v>6.5427303741080727E-3</v>
      </c>
      <c r="FL106" s="254">
        <v>0</v>
      </c>
      <c r="FM106" s="248">
        <v>0</v>
      </c>
      <c r="FN106" s="253">
        <v>0</v>
      </c>
      <c r="FO106" s="254">
        <v>0</v>
      </c>
      <c r="FP106" s="247" t="s">
        <v>489</v>
      </c>
      <c r="FQ106" s="248">
        <v>0</v>
      </c>
      <c r="FR106" s="253">
        <v>0</v>
      </c>
      <c r="FS106" s="254">
        <v>0</v>
      </c>
      <c r="FT106" s="254">
        <v>0</v>
      </c>
      <c r="FU106" s="247" t="s">
        <v>490</v>
      </c>
      <c r="FV106" s="248">
        <v>0</v>
      </c>
      <c r="FW106" s="253">
        <v>0</v>
      </c>
      <c r="FX106" s="254">
        <v>0</v>
      </c>
      <c r="FY106" s="247" t="s">
        <v>491</v>
      </c>
      <c r="FZ106" s="248">
        <v>0</v>
      </c>
      <c r="GA106" s="253">
        <v>0</v>
      </c>
      <c r="GB106" s="254">
        <v>0</v>
      </c>
      <c r="GC106" s="247" t="s">
        <v>492</v>
      </c>
      <c r="GD106" s="248">
        <v>0</v>
      </c>
      <c r="GE106" s="253">
        <v>0</v>
      </c>
      <c r="GF106" s="254">
        <v>0</v>
      </c>
      <c r="GG106" s="247" t="s">
        <v>493</v>
      </c>
      <c r="GH106" s="248">
        <v>0</v>
      </c>
      <c r="GI106" s="253">
        <v>0</v>
      </c>
      <c r="GJ106" s="254">
        <v>0</v>
      </c>
      <c r="GK106" s="247" t="s">
        <v>494</v>
      </c>
      <c r="GL106" s="248">
        <v>0</v>
      </c>
      <c r="GM106" s="253">
        <v>0</v>
      </c>
      <c r="GN106" s="254">
        <v>0</v>
      </c>
      <c r="GO106" s="247" t="s">
        <v>495</v>
      </c>
      <c r="GP106" s="248">
        <v>0</v>
      </c>
      <c r="GQ106" s="253">
        <v>0</v>
      </c>
      <c r="GR106" s="254">
        <v>0</v>
      </c>
      <c r="GS106" s="248">
        <v>27716164.156688873</v>
      </c>
      <c r="GT106" s="253">
        <v>0.98340024704792506</v>
      </c>
      <c r="GU106" s="248">
        <v>467847.63290563726</v>
      </c>
      <c r="GV106" s="253">
        <v>1.6599752952074973E-2</v>
      </c>
      <c r="GW106" s="253">
        <v>0</v>
      </c>
      <c r="GX106" s="248">
        <v>28184011.789594509</v>
      </c>
      <c r="GY106" s="253">
        <v>1</v>
      </c>
      <c r="GZ106" s="253">
        <v>0.02</v>
      </c>
      <c r="HA106" s="248">
        <v>82967.265647224471</v>
      </c>
      <c r="HB106" s="247" t="s">
        <v>488</v>
      </c>
      <c r="HC106" s="247" t="s">
        <v>477</v>
      </c>
      <c r="HD106" s="254">
        <v>0.02</v>
      </c>
      <c r="HE106" s="254">
        <v>0.43485000000000001</v>
      </c>
      <c r="HF106" s="248">
        <v>-42240.875867875598</v>
      </c>
      <c r="HG106" s="248">
        <v>40726.389779348872</v>
      </c>
      <c r="HH106" s="253">
        <v>1.4429324205073053E-3</v>
      </c>
      <c r="HI106" s="253">
        <v>0</v>
      </c>
      <c r="HJ106" s="248">
        <v>28224738.179373857</v>
      </c>
      <c r="HK106" s="248">
        <v>2988249.5091177197</v>
      </c>
      <c r="HL106" s="254">
        <v>0</v>
      </c>
      <c r="HM106" s="248">
        <v>0</v>
      </c>
      <c r="HN106" s="248">
        <v>0</v>
      </c>
      <c r="HO106" s="248">
        <v>0</v>
      </c>
      <c r="HP106" s="248">
        <v>0</v>
      </c>
      <c r="HQ106" s="248">
        <v>28224738.179373857</v>
      </c>
      <c r="HR106" s="253">
        <v>0.79074793064868498</v>
      </c>
      <c r="HS106" s="253">
        <v>0.88480014039938781</v>
      </c>
      <c r="HT106" s="247" t="s">
        <v>498</v>
      </c>
      <c r="HU106" s="255">
        <v>1.2262138862055922</v>
      </c>
      <c r="HV106" s="14">
        <v>184400.39</v>
      </c>
      <c r="HW106" s="14">
        <v>28040337.789373856</v>
      </c>
    </row>
    <row r="107" spans="1:231" x14ac:dyDescent="0.4">
      <c r="A107" s="18">
        <v>355</v>
      </c>
      <c r="B107" s="19" t="s">
        <v>389</v>
      </c>
      <c r="C107" s="19">
        <v>10005648</v>
      </c>
      <c r="D107" s="20">
        <v>4265</v>
      </c>
      <c r="E107" s="20">
        <v>5321</v>
      </c>
      <c r="F107" s="20">
        <v>5831</v>
      </c>
      <c r="G107" s="20">
        <v>5525</v>
      </c>
      <c r="H107" s="155"/>
      <c r="I107" s="247" t="s">
        <v>464</v>
      </c>
      <c r="J107" s="247">
        <v>0</v>
      </c>
      <c r="K107" s="248">
        <v>3234.5648200000001</v>
      </c>
      <c r="L107" s="249">
        <v>21697</v>
      </c>
      <c r="M107" s="248">
        <v>70180352.899540007</v>
      </c>
      <c r="N107" s="250">
        <v>0.36580692884522525</v>
      </c>
      <c r="O107" s="250">
        <v>0</v>
      </c>
      <c r="P107" s="248">
        <v>4560.76656</v>
      </c>
      <c r="Q107" s="249">
        <v>7597</v>
      </c>
      <c r="R107" s="248">
        <v>34648143.556319997</v>
      </c>
      <c r="S107" s="250">
        <v>0.18059941936554402</v>
      </c>
      <c r="T107" s="250">
        <v>0</v>
      </c>
      <c r="U107" s="251">
        <v>5139.9115199999997</v>
      </c>
      <c r="V107" s="251">
        <v>4827</v>
      </c>
      <c r="W107" s="251">
        <v>24810352.90704</v>
      </c>
      <c r="X107" s="250">
        <v>0.12932107955458849</v>
      </c>
      <c r="Y107" s="250">
        <v>0</v>
      </c>
      <c r="Z107" s="248">
        <v>129638849.3629</v>
      </c>
      <c r="AA107" s="248">
        <v>470</v>
      </c>
      <c r="AB107" s="248">
        <v>470</v>
      </c>
      <c r="AC107" s="252">
        <v>6986</v>
      </c>
      <c r="AD107" s="252">
        <v>3935.0000000000005</v>
      </c>
      <c r="AE107" s="248">
        <v>5132870</v>
      </c>
      <c r="AF107" s="253">
        <v>0.44</v>
      </c>
      <c r="AG107" s="253">
        <v>0.6</v>
      </c>
      <c r="AH107" s="248">
        <v>590</v>
      </c>
      <c r="AI107" s="248">
        <v>865</v>
      </c>
      <c r="AJ107" s="252">
        <v>7421</v>
      </c>
      <c r="AK107" s="252">
        <v>4925</v>
      </c>
      <c r="AL107" s="248">
        <v>8638515</v>
      </c>
      <c r="AM107" s="253">
        <v>0.44</v>
      </c>
      <c r="AN107" s="253">
        <v>0.6</v>
      </c>
      <c r="AO107" s="248">
        <v>220</v>
      </c>
      <c r="AP107" s="248">
        <v>320</v>
      </c>
      <c r="AQ107" s="252">
        <v>2025.0469324455594</v>
      </c>
      <c r="AR107" s="252">
        <v>1117.7284270789435</v>
      </c>
      <c r="AS107" s="248">
        <v>803183.4218032849</v>
      </c>
      <c r="AT107" s="253">
        <v>0.21</v>
      </c>
      <c r="AU107" s="253">
        <v>0.28999999999999998</v>
      </c>
      <c r="AV107" s="248">
        <v>270</v>
      </c>
      <c r="AW107" s="248">
        <v>425</v>
      </c>
      <c r="AX107" s="252">
        <v>2089.0779725083362</v>
      </c>
      <c r="AY107" s="252">
        <v>1123.4458401117859</v>
      </c>
      <c r="AZ107" s="248">
        <v>1041515.5346247598</v>
      </c>
      <c r="BA107" s="253">
        <v>0.21</v>
      </c>
      <c r="BB107" s="253">
        <v>0.28999999999999998</v>
      </c>
      <c r="BC107" s="248">
        <v>420</v>
      </c>
      <c r="BD107" s="248">
        <v>595</v>
      </c>
      <c r="BE107" s="252">
        <v>2695.681386081817</v>
      </c>
      <c r="BF107" s="252">
        <v>1602.0405522462383</v>
      </c>
      <c r="BG107" s="248">
        <v>2085400.3107408748</v>
      </c>
      <c r="BH107" s="253">
        <v>0.21</v>
      </c>
      <c r="BI107" s="253">
        <v>0.28999999999999998</v>
      </c>
      <c r="BJ107" s="248">
        <v>460</v>
      </c>
      <c r="BK107" s="248">
        <v>650</v>
      </c>
      <c r="BL107" s="252">
        <v>1896.0419125810433</v>
      </c>
      <c r="BM107" s="252">
        <v>1087.8632939224183</v>
      </c>
      <c r="BN107" s="248">
        <v>1579290.4208368519</v>
      </c>
      <c r="BO107" s="253">
        <v>0.21</v>
      </c>
      <c r="BP107" s="253">
        <v>0.28999999999999998</v>
      </c>
      <c r="BQ107" s="248">
        <v>490</v>
      </c>
      <c r="BR107" s="248">
        <v>700</v>
      </c>
      <c r="BS107" s="252">
        <v>3761.5365706208199</v>
      </c>
      <c r="BT107" s="252">
        <v>2232.7486631157703</v>
      </c>
      <c r="BU107" s="248">
        <v>3406076.9837852409</v>
      </c>
      <c r="BV107" s="253">
        <v>0.21</v>
      </c>
      <c r="BW107" s="253">
        <v>0.28999999999999998</v>
      </c>
      <c r="BX107" s="248">
        <v>640</v>
      </c>
      <c r="BY107" s="248">
        <v>890</v>
      </c>
      <c r="BZ107" s="252">
        <v>2324.002852404461</v>
      </c>
      <c r="CA107" s="252">
        <v>1325.270001160163</v>
      </c>
      <c r="CB107" s="248">
        <v>2666852.1265714001</v>
      </c>
      <c r="CC107" s="253">
        <v>0.21</v>
      </c>
      <c r="CD107" s="253">
        <v>0.28999999999999998</v>
      </c>
      <c r="CE107" s="248">
        <v>25353703.798362412</v>
      </c>
      <c r="CF107" s="253">
        <v>0.132153232894206</v>
      </c>
      <c r="CG107" s="248">
        <v>0</v>
      </c>
      <c r="CH107" s="249">
        <v>227.75752681187831</v>
      </c>
      <c r="CI107" s="248">
        <v>0</v>
      </c>
      <c r="CJ107" s="250">
        <v>0</v>
      </c>
      <c r="CK107" s="250">
        <v>0</v>
      </c>
      <c r="CL107" s="247" t="s">
        <v>466</v>
      </c>
      <c r="CM107" s="248">
        <v>565</v>
      </c>
      <c r="CN107" s="249">
        <v>2696.8602026493604</v>
      </c>
      <c r="CO107" s="248">
        <v>1523726.0144968887</v>
      </c>
      <c r="CP107" s="250">
        <v>0.21</v>
      </c>
      <c r="CQ107" s="247" t="s">
        <v>467</v>
      </c>
      <c r="CR107" s="248">
        <v>1530</v>
      </c>
      <c r="CS107" s="249">
        <v>491.45429639639752</v>
      </c>
      <c r="CT107" s="248">
        <v>751925.0734864882</v>
      </c>
      <c r="CU107" s="250">
        <v>0.14000000000000001</v>
      </c>
      <c r="CV107" s="250">
        <v>1.1861566681063964E-2</v>
      </c>
      <c r="CW107" s="248">
        <v>925</v>
      </c>
      <c r="CX107" s="248">
        <v>1330</v>
      </c>
      <c r="CY107" s="251">
        <v>292.25425262511533</v>
      </c>
      <c r="CZ107" s="251">
        <v>79.422675184392446</v>
      </c>
      <c r="DA107" s="248">
        <v>375967.34167347359</v>
      </c>
      <c r="DB107" s="254">
        <v>1.9596860506037477E-3</v>
      </c>
      <c r="DC107" s="254">
        <v>0</v>
      </c>
      <c r="DD107" s="254">
        <v>0</v>
      </c>
      <c r="DE107" s="248">
        <v>2651618.4296568502</v>
      </c>
      <c r="DF107" s="248">
        <v>1130</v>
      </c>
      <c r="DG107" s="250">
        <v>0.30704660308025544</v>
      </c>
      <c r="DH107" s="252">
        <v>6661.990147032302</v>
      </c>
      <c r="DI107" s="248">
        <v>7528048.8661465012</v>
      </c>
      <c r="DJ107" s="254">
        <v>1</v>
      </c>
      <c r="DK107" s="250">
        <v>0.64527133999999997</v>
      </c>
      <c r="DL107" s="250">
        <v>0.64527133999999997</v>
      </c>
      <c r="DM107" s="250">
        <v>0.64527133999999997</v>
      </c>
      <c r="DN107" s="250">
        <v>0.63585522999999999</v>
      </c>
      <c r="DO107" s="250">
        <v>0.58045405000000005</v>
      </c>
      <c r="DP107" s="248">
        <v>1710</v>
      </c>
      <c r="DQ107" s="250">
        <v>0.22271144348073596</v>
      </c>
      <c r="DR107" s="250">
        <v>0.22301194579080963</v>
      </c>
      <c r="DS107" s="250">
        <v>0.2219590463222289</v>
      </c>
      <c r="DT107" s="250">
        <v>0.22609813650201049</v>
      </c>
      <c r="DU107" s="250">
        <v>0.22685538978608377</v>
      </c>
      <c r="DV107" s="252">
        <v>2783.9655985458116</v>
      </c>
      <c r="DW107" s="248">
        <v>4760581.173513338</v>
      </c>
      <c r="DX107" s="254">
        <v>1</v>
      </c>
      <c r="DY107" s="248">
        <v>12288630.039659839</v>
      </c>
      <c r="DZ107" s="250">
        <v>6.4053055147185053E-2</v>
      </c>
      <c r="EA107" s="248">
        <v>121300</v>
      </c>
      <c r="EB107" s="248">
        <v>121300</v>
      </c>
      <c r="EC107" s="248">
        <v>11038300</v>
      </c>
      <c r="ED107" s="253">
        <v>5.753585520512132E-2</v>
      </c>
      <c r="EE107" s="253">
        <v>0</v>
      </c>
      <c r="EF107" s="253">
        <v>0</v>
      </c>
      <c r="EG107" s="248">
        <v>0</v>
      </c>
      <c r="EH107" s="248">
        <v>0</v>
      </c>
      <c r="EI107" s="248">
        <v>0</v>
      </c>
      <c r="EJ107" s="248">
        <v>0</v>
      </c>
      <c r="EK107" s="248">
        <v>0</v>
      </c>
      <c r="EL107" s="254">
        <v>0</v>
      </c>
      <c r="EM107" s="254">
        <v>0</v>
      </c>
      <c r="EN107" s="254">
        <v>0</v>
      </c>
      <c r="EO107" s="247">
        <v>2</v>
      </c>
      <c r="EP107" s="247">
        <v>3</v>
      </c>
      <c r="EQ107" s="247">
        <v>2</v>
      </c>
      <c r="ER107" s="247">
        <v>2</v>
      </c>
      <c r="ES107" s="247">
        <v>21.4</v>
      </c>
      <c r="ET107" s="247">
        <v>120</v>
      </c>
      <c r="EU107" s="247">
        <v>69.2</v>
      </c>
      <c r="EV107" s="247">
        <v>62.5</v>
      </c>
      <c r="EW107" s="247" t="s">
        <v>477</v>
      </c>
      <c r="EX107" s="247" t="s">
        <v>477</v>
      </c>
      <c r="EY107" s="247" t="s">
        <v>477</v>
      </c>
      <c r="EZ107" s="247" t="s">
        <v>477</v>
      </c>
      <c r="FA107" s="247" t="s">
        <v>479</v>
      </c>
      <c r="FB107" s="247" t="s">
        <v>479</v>
      </c>
      <c r="FC107" s="247" t="s">
        <v>479</v>
      </c>
      <c r="FD107" s="247" t="s">
        <v>479</v>
      </c>
      <c r="FE107" s="248">
        <v>0</v>
      </c>
      <c r="FF107" s="253">
        <v>0</v>
      </c>
      <c r="FG107" s="248">
        <v>52056</v>
      </c>
      <c r="FH107" s="253">
        <v>2.7133584687477196E-4</v>
      </c>
      <c r="FI107" s="254">
        <v>0</v>
      </c>
      <c r="FJ107" s="248">
        <v>1946652.1749999996</v>
      </c>
      <c r="FK107" s="253">
        <v>1.0146698103470141E-2</v>
      </c>
      <c r="FL107" s="254">
        <v>0</v>
      </c>
      <c r="FM107" s="248">
        <v>7913466</v>
      </c>
      <c r="FN107" s="253">
        <v>4.1248021339033235E-2</v>
      </c>
      <c r="FO107" s="254">
        <v>0</v>
      </c>
      <c r="FP107" s="247" t="s">
        <v>489</v>
      </c>
      <c r="FQ107" s="248">
        <v>0</v>
      </c>
      <c r="FR107" s="253">
        <v>0</v>
      </c>
      <c r="FS107" s="254">
        <v>0</v>
      </c>
      <c r="FT107" s="254">
        <v>0</v>
      </c>
      <c r="FU107" s="247" t="s">
        <v>490</v>
      </c>
      <c r="FV107" s="248">
        <v>0</v>
      </c>
      <c r="FW107" s="253">
        <v>0</v>
      </c>
      <c r="FX107" s="254">
        <v>0</v>
      </c>
      <c r="FY107" s="247" t="s">
        <v>491</v>
      </c>
      <c r="FZ107" s="248">
        <v>0</v>
      </c>
      <c r="GA107" s="253">
        <v>0</v>
      </c>
      <c r="GB107" s="254">
        <v>0</v>
      </c>
      <c r="GC107" s="247" t="s">
        <v>492</v>
      </c>
      <c r="GD107" s="248">
        <v>0</v>
      </c>
      <c r="GE107" s="253">
        <v>0</v>
      </c>
      <c r="GF107" s="254">
        <v>0</v>
      </c>
      <c r="GG107" s="247" t="s">
        <v>493</v>
      </c>
      <c r="GH107" s="248">
        <v>0</v>
      </c>
      <c r="GI107" s="253">
        <v>0</v>
      </c>
      <c r="GJ107" s="254">
        <v>0</v>
      </c>
      <c r="GK107" s="247" t="s">
        <v>494</v>
      </c>
      <c r="GL107" s="248">
        <v>0</v>
      </c>
      <c r="GM107" s="253">
        <v>0</v>
      </c>
      <c r="GN107" s="254">
        <v>0</v>
      </c>
      <c r="GO107" s="247" t="s">
        <v>495</v>
      </c>
      <c r="GP107" s="248">
        <v>0</v>
      </c>
      <c r="GQ107" s="253">
        <v>0</v>
      </c>
      <c r="GR107" s="254">
        <v>0</v>
      </c>
      <c r="GS107" s="248">
        <v>190883275.80557913</v>
      </c>
      <c r="GT107" s="253">
        <v>0.99495687903291608</v>
      </c>
      <c r="GU107" s="248">
        <v>967526.80519828002</v>
      </c>
      <c r="GV107" s="253">
        <v>5.0431209670838677E-3</v>
      </c>
      <c r="GW107" s="253">
        <v>0</v>
      </c>
      <c r="GX107" s="248">
        <v>191850802.61077741</v>
      </c>
      <c r="GY107" s="253">
        <v>1</v>
      </c>
      <c r="GZ107" s="253">
        <v>0.02</v>
      </c>
      <c r="HA107" s="248">
        <v>643445.29384046746</v>
      </c>
      <c r="HB107" s="247" t="s">
        <v>488</v>
      </c>
      <c r="HC107" s="247" t="s">
        <v>464</v>
      </c>
      <c r="HD107" s="254">
        <v>0</v>
      </c>
      <c r="HE107" s="254">
        <v>0</v>
      </c>
      <c r="HF107" s="248">
        <v>0</v>
      </c>
      <c r="HG107" s="248">
        <v>643445.29384046746</v>
      </c>
      <c r="HH107" s="253">
        <v>3.3217413931992869E-3</v>
      </c>
      <c r="HI107" s="253">
        <v>0</v>
      </c>
      <c r="HJ107" s="248">
        <v>192494247.90461788</v>
      </c>
      <c r="HK107" s="248">
        <v>22602140.537733395</v>
      </c>
      <c r="HL107" s="254">
        <v>0</v>
      </c>
      <c r="HM107" s="248">
        <v>0</v>
      </c>
      <c r="HN107" s="248">
        <v>1212973</v>
      </c>
      <c r="HO107" s="248">
        <v>0</v>
      </c>
      <c r="HP107" s="248">
        <v>0</v>
      </c>
      <c r="HQ107" s="248">
        <v>193707220.90461788</v>
      </c>
      <c r="HR107" s="253">
        <v>0.67572742776535777</v>
      </c>
      <c r="HS107" s="253">
        <v>0.88575496853841662</v>
      </c>
      <c r="HT107" s="247" t="s">
        <v>498</v>
      </c>
      <c r="HU107" s="255">
        <v>1.4359734972322358</v>
      </c>
      <c r="HV107" s="14">
        <v>1946652.1749999996</v>
      </c>
      <c r="HW107" s="14">
        <v>191760568.72961786</v>
      </c>
    </row>
    <row r="108" spans="1:231" x14ac:dyDescent="0.4">
      <c r="A108" s="18">
        <v>333</v>
      </c>
      <c r="B108" s="19" t="s">
        <v>390</v>
      </c>
      <c r="C108" s="19">
        <v>10005671</v>
      </c>
      <c r="D108" s="20">
        <v>4265</v>
      </c>
      <c r="E108" s="20">
        <v>5321</v>
      </c>
      <c r="F108" s="20">
        <v>5831</v>
      </c>
      <c r="G108" s="20">
        <v>5525</v>
      </c>
      <c r="H108" s="155"/>
      <c r="I108" s="247" t="s">
        <v>464</v>
      </c>
      <c r="J108" s="247">
        <v>0</v>
      </c>
      <c r="K108" s="248">
        <v>3512.7</v>
      </c>
      <c r="L108" s="249">
        <v>33757</v>
      </c>
      <c r="M108" s="248">
        <v>118578213.89999999</v>
      </c>
      <c r="N108" s="250">
        <v>0.3878704669169189</v>
      </c>
      <c r="O108" s="256">
        <v>0</v>
      </c>
      <c r="P108" s="248">
        <v>4977.18</v>
      </c>
      <c r="Q108" s="249">
        <v>13804.666666666668</v>
      </c>
      <c r="R108" s="248">
        <v>68708310.840000004</v>
      </c>
      <c r="S108" s="250">
        <v>0.22474553908408637</v>
      </c>
      <c r="T108" s="256">
        <v>0</v>
      </c>
      <c r="U108" s="251">
        <v>4977.18</v>
      </c>
      <c r="V108" s="251">
        <v>8622.8333333333321</v>
      </c>
      <c r="W108" s="251">
        <v>42917393.609999999</v>
      </c>
      <c r="X108" s="250">
        <v>0.14038320321139441</v>
      </c>
      <c r="Y108" s="256">
        <v>0</v>
      </c>
      <c r="Z108" s="248">
        <v>230203918.35000002</v>
      </c>
      <c r="AA108" s="248">
        <v>176.67</v>
      </c>
      <c r="AB108" s="248">
        <v>176.67</v>
      </c>
      <c r="AC108" s="252">
        <v>10056.572115384615</v>
      </c>
      <c r="AD108" s="252">
        <v>6795.5880589520948</v>
      </c>
      <c r="AE108" s="248">
        <v>2977271.1380000664</v>
      </c>
      <c r="AF108" s="253">
        <v>0.25</v>
      </c>
      <c r="AG108" s="253">
        <v>0.25</v>
      </c>
      <c r="AH108" s="248">
        <v>161</v>
      </c>
      <c r="AI108" s="248">
        <v>372.22174000000001</v>
      </c>
      <c r="AJ108" s="252">
        <v>10792.740384615385</v>
      </c>
      <c r="AK108" s="252">
        <v>8680.2192342528597</v>
      </c>
      <c r="AL108" s="248">
        <v>4968597.5088781435</v>
      </c>
      <c r="AM108" s="253">
        <v>0.25</v>
      </c>
      <c r="AN108" s="253">
        <v>0.25</v>
      </c>
      <c r="AO108" s="248">
        <v>0</v>
      </c>
      <c r="AP108" s="248">
        <v>0</v>
      </c>
      <c r="AQ108" s="252">
        <v>4043.6930491608587</v>
      </c>
      <c r="AR108" s="252">
        <v>2675.8288565810922</v>
      </c>
      <c r="AS108" s="248">
        <v>0</v>
      </c>
      <c r="AT108" s="253">
        <v>0</v>
      </c>
      <c r="AU108" s="253">
        <v>0</v>
      </c>
      <c r="AV108" s="248">
        <v>77</v>
      </c>
      <c r="AW108" s="248">
        <v>350</v>
      </c>
      <c r="AX108" s="252">
        <v>8142.5140208999155</v>
      </c>
      <c r="AY108" s="252">
        <v>5432.013781464645</v>
      </c>
      <c r="AZ108" s="248">
        <v>2528178.4031219194</v>
      </c>
      <c r="BA108" s="253">
        <v>0.25</v>
      </c>
      <c r="BB108" s="253">
        <v>0.25</v>
      </c>
      <c r="BC108" s="248">
        <v>485</v>
      </c>
      <c r="BD108" s="248">
        <v>676</v>
      </c>
      <c r="BE108" s="252">
        <v>4804.3160420260792</v>
      </c>
      <c r="BF108" s="252">
        <v>3197.0356506221933</v>
      </c>
      <c r="BG108" s="248">
        <v>4491289.3802032508</v>
      </c>
      <c r="BH108" s="253">
        <v>0.25</v>
      </c>
      <c r="BI108" s="253">
        <v>0.25</v>
      </c>
      <c r="BJ108" s="248">
        <v>551</v>
      </c>
      <c r="BK108" s="248">
        <v>771</v>
      </c>
      <c r="BL108" s="252">
        <v>6185.4662979590348</v>
      </c>
      <c r="BM108" s="252">
        <v>4338.2010709639981</v>
      </c>
      <c r="BN108" s="248">
        <v>6752944.9558886709</v>
      </c>
      <c r="BO108" s="253">
        <v>0.25</v>
      </c>
      <c r="BP108" s="253">
        <v>0.25</v>
      </c>
      <c r="BQ108" s="248">
        <v>602</v>
      </c>
      <c r="BR108" s="248">
        <v>855</v>
      </c>
      <c r="BS108" s="252">
        <v>4059.5963932388277</v>
      </c>
      <c r="BT108" s="252">
        <v>2830.7435885720829</v>
      </c>
      <c r="BU108" s="248">
        <v>4864162.7969589047</v>
      </c>
      <c r="BV108" s="253">
        <v>0.25</v>
      </c>
      <c r="BW108" s="253">
        <v>0.25</v>
      </c>
      <c r="BX108" s="248">
        <v>630</v>
      </c>
      <c r="BY108" s="248">
        <v>900</v>
      </c>
      <c r="BZ108" s="252">
        <v>1128.7735535109387</v>
      </c>
      <c r="CA108" s="252">
        <v>775.81741488892862</v>
      </c>
      <c r="CB108" s="248">
        <v>1409363.0121119269</v>
      </c>
      <c r="CC108" s="253">
        <v>0.25</v>
      </c>
      <c r="CD108" s="253">
        <v>0.25</v>
      </c>
      <c r="CE108" s="248">
        <v>27991807.195162885</v>
      </c>
      <c r="CF108" s="253">
        <v>9.1561467908365918E-2</v>
      </c>
      <c r="CG108" s="248">
        <v>0</v>
      </c>
      <c r="CH108" s="249">
        <v>418.71970879779741</v>
      </c>
      <c r="CI108" s="248">
        <v>0</v>
      </c>
      <c r="CJ108" s="250">
        <v>0</v>
      </c>
      <c r="CK108" s="256">
        <v>0</v>
      </c>
      <c r="CL108" s="247" t="s">
        <v>507</v>
      </c>
      <c r="CM108" s="248">
        <v>846</v>
      </c>
      <c r="CN108" s="249">
        <v>4008.4333690885946</v>
      </c>
      <c r="CO108" s="248">
        <v>3391134.6302489513</v>
      </c>
      <c r="CP108" s="250">
        <v>0</v>
      </c>
      <c r="CQ108" s="247" t="s">
        <v>508</v>
      </c>
      <c r="CR108" s="248">
        <v>1227</v>
      </c>
      <c r="CS108" s="249">
        <v>462.62938020765375</v>
      </c>
      <c r="CT108" s="248">
        <v>567646.24951479118</v>
      </c>
      <c r="CU108" s="250">
        <v>0</v>
      </c>
      <c r="CV108" s="250">
        <v>1.2949209958168664E-2</v>
      </c>
      <c r="CW108" s="248">
        <v>0</v>
      </c>
      <c r="CX108" s="248">
        <v>0</v>
      </c>
      <c r="CY108" s="251">
        <v>359.41803219616361</v>
      </c>
      <c r="CZ108" s="251">
        <v>34.51529072343736</v>
      </c>
      <c r="DA108" s="248">
        <v>0</v>
      </c>
      <c r="DB108" s="254">
        <v>0</v>
      </c>
      <c r="DC108" s="254">
        <v>0</v>
      </c>
      <c r="DD108" s="254">
        <v>0</v>
      </c>
      <c r="DE108" s="248">
        <v>3958780.8797637424</v>
      </c>
      <c r="DF108" s="248">
        <v>1225</v>
      </c>
      <c r="DG108" s="250">
        <v>0.34356255065952723</v>
      </c>
      <c r="DH108" s="252">
        <v>11597.641022613661</v>
      </c>
      <c r="DI108" s="248">
        <v>14207110.252701735</v>
      </c>
      <c r="DJ108" s="254">
        <v>1</v>
      </c>
      <c r="DK108" s="250">
        <v>0.64527133999999997</v>
      </c>
      <c r="DL108" s="250">
        <v>0.64527133999999997</v>
      </c>
      <c r="DM108" s="250">
        <v>0.64527133999999997</v>
      </c>
      <c r="DN108" s="250">
        <v>0.63585522999999999</v>
      </c>
      <c r="DO108" s="250">
        <v>0.58045405000000005</v>
      </c>
      <c r="DP108" s="248">
        <v>1776</v>
      </c>
      <c r="DQ108" s="250">
        <v>0.25325328839641964</v>
      </c>
      <c r="DR108" s="250">
        <v>0.25422552173355628</v>
      </c>
      <c r="DS108" s="250">
        <v>0.25518610224888394</v>
      </c>
      <c r="DT108" s="250">
        <v>0.26531173244227568</v>
      </c>
      <c r="DU108" s="250">
        <v>0.25692374225385339</v>
      </c>
      <c r="DV108" s="252">
        <v>5761.4508933897632</v>
      </c>
      <c r="DW108" s="248">
        <v>10232336.786660219</v>
      </c>
      <c r="DX108" s="254">
        <v>1</v>
      </c>
      <c r="DY108" s="248">
        <v>24439447.039361954</v>
      </c>
      <c r="DZ108" s="250">
        <v>7.9941664008725918E-2</v>
      </c>
      <c r="EA108" s="248">
        <v>129057</v>
      </c>
      <c r="EB108" s="248">
        <v>129057</v>
      </c>
      <c r="EC108" s="248">
        <v>14712498</v>
      </c>
      <c r="ED108" s="253">
        <v>4.8124721068801966E-2</v>
      </c>
      <c r="EE108" s="253">
        <v>0</v>
      </c>
      <c r="EF108" s="253">
        <v>0</v>
      </c>
      <c r="EG108" s="248">
        <v>0</v>
      </c>
      <c r="EH108" s="248">
        <v>0</v>
      </c>
      <c r="EI108" s="248">
        <v>0</v>
      </c>
      <c r="EJ108" s="248">
        <v>0</v>
      </c>
      <c r="EK108" s="248">
        <v>0</v>
      </c>
      <c r="EL108" s="254">
        <v>0</v>
      </c>
      <c r="EM108" s="254">
        <v>0</v>
      </c>
      <c r="EN108" s="254">
        <v>0</v>
      </c>
      <c r="EO108" s="247">
        <v>2</v>
      </c>
      <c r="EP108" s="247">
        <v>3</v>
      </c>
      <c r="EQ108" s="247">
        <v>2</v>
      </c>
      <c r="ER108" s="247">
        <v>2</v>
      </c>
      <c r="ES108" s="247">
        <v>21.4</v>
      </c>
      <c r="ET108" s="247">
        <v>120</v>
      </c>
      <c r="EU108" s="247">
        <v>69.2</v>
      </c>
      <c r="EV108" s="247">
        <v>62.5</v>
      </c>
      <c r="EW108" s="247" t="s">
        <v>464</v>
      </c>
      <c r="EX108" s="247" t="s">
        <v>464</v>
      </c>
      <c r="EY108" s="247" t="s">
        <v>464</v>
      </c>
      <c r="EZ108" s="247" t="s">
        <v>464</v>
      </c>
      <c r="FA108" s="247" t="s">
        <v>479</v>
      </c>
      <c r="FB108" s="247" t="s">
        <v>479</v>
      </c>
      <c r="FC108" s="247" t="s">
        <v>479</v>
      </c>
      <c r="FD108" s="247" t="s">
        <v>479</v>
      </c>
      <c r="FE108" s="248">
        <v>0</v>
      </c>
      <c r="FF108" s="253">
        <v>0</v>
      </c>
      <c r="FG108" s="248">
        <v>129057</v>
      </c>
      <c r="FH108" s="253">
        <v>4.2214667604212249E-4</v>
      </c>
      <c r="FI108" s="254">
        <v>0</v>
      </c>
      <c r="FJ108" s="248">
        <v>2856668.8374920008</v>
      </c>
      <c r="FK108" s="253">
        <v>9.3441909722088868E-3</v>
      </c>
      <c r="FL108" s="254">
        <v>0</v>
      </c>
      <c r="FM108" s="248">
        <v>1372218.7758219759</v>
      </c>
      <c r="FN108" s="253">
        <v>4.4885406836966419E-3</v>
      </c>
      <c r="FO108" s="254">
        <v>0</v>
      </c>
      <c r="FP108" s="247" t="s">
        <v>489</v>
      </c>
      <c r="FQ108" s="248">
        <v>51620</v>
      </c>
      <c r="FR108" s="253">
        <v>1.6884951159018389E-4</v>
      </c>
      <c r="FS108" s="254">
        <v>0</v>
      </c>
      <c r="FT108" s="254">
        <v>0</v>
      </c>
      <c r="FU108" s="247" t="s">
        <v>490</v>
      </c>
      <c r="FV108" s="248">
        <v>0</v>
      </c>
      <c r="FW108" s="253">
        <v>0</v>
      </c>
      <c r="FX108" s="254">
        <v>0</v>
      </c>
      <c r="FY108" s="247" t="s">
        <v>491</v>
      </c>
      <c r="FZ108" s="248">
        <v>0</v>
      </c>
      <c r="GA108" s="253">
        <v>0</v>
      </c>
      <c r="GB108" s="254">
        <v>0</v>
      </c>
      <c r="GC108" s="247" t="s">
        <v>492</v>
      </c>
      <c r="GD108" s="248">
        <v>0</v>
      </c>
      <c r="GE108" s="253">
        <v>0</v>
      </c>
      <c r="GF108" s="254">
        <v>0</v>
      </c>
      <c r="GG108" s="247" t="s">
        <v>493</v>
      </c>
      <c r="GH108" s="248">
        <v>0</v>
      </c>
      <c r="GI108" s="253">
        <v>0</v>
      </c>
      <c r="GJ108" s="254">
        <v>0</v>
      </c>
      <c r="GK108" s="247" t="s">
        <v>494</v>
      </c>
      <c r="GL108" s="248">
        <v>0</v>
      </c>
      <c r="GM108" s="253">
        <v>0</v>
      </c>
      <c r="GN108" s="254">
        <v>0</v>
      </c>
      <c r="GO108" s="247" t="s">
        <v>495</v>
      </c>
      <c r="GP108" s="248">
        <v>0</v>
      </c>
      <c r="GQ108" s="253">
        <v>0</v>
      </c>
      <c r="GR108" s="254">
        <v>0</v>
      </c>
      <c r="GS108" s="248">
        <v>305716016.07760257</v>
      </c>
      <c r="GT108" s="253">
        <v>1</v>
      </c>
      <c r="GU108" s="248">
        <v>0</v>
      </c>
      <c r="GV108" s="253">
        <v>0</v>
      </c>
      <c r="GW108" s="253">
        <v>0</v>
      </c>
      <c r="GX108" s="248">
        <v>305716016.07760257</v>
      </c>
      <c r="GY108" s="253">
        <v>1</v>
      </c>
      <c r="GZ108" s="253">
        <v>0.02</v>
      </c>
      <c r="HA108" s="248">
        <v>1447008.9977489582</v>
      </c>
      <c r="HB108" s="247" t="s">
        <v>488</v>
      </c>
      <c r="HC108" s="247" t="s">
        <v>464</v>
      </c>
      <c r="HD108" s="254">
        <v>0</v>
      </c>
      <c r="HE108" s="254">
        <v>0</v>
      </c>
      <c r="HF108" s="248">
        <v>0</v>
      </c>
      <c r="HG108" s="248">
        <v>1447008.9977489582</v>
      </c>
      <c r="HH108" s="253">
        <v>4.6910290054877147E-3</v>
      </c>
      <c r="HI108" s="253">
        <v>0</v>
      </c>
      <c r="HJ108" s="248">
        <v>307163025.07535154</v>
      </c>
      <c r="HK108" s="248">
        <v>31437398.838152677</v>
      </c>
      <c r="HL108" s="254">
        <v>0</v>
      </c>
      <c r="HM108" s="248">
        <v>0</v>
      </c>
      <c r="HN108" s="248">
        <v>1300000</v>
      </c>
      <c r="HO108" s="248">
        <v>0</v>
      </c>
      <c r="HP108" s="248">
        <v>0</v>
      </c>
      <c r="HQ108" s="248">
        <v>308463025.07535154</v>
      </c>
      <c r="HR108" s="253">
        <v>0.75299920921239971</v>
      </c>
      <c r="HS108" s="253">
        <v>0.93745155108766021</v>
      </c>
      <c r="HT108" s="247" t="s">
        <v>498</v>
      </c>
      <c r="HU108" s="255">
        <v>1.2919263331166781</v>
      </c>
      <c r="HV108" s="14">
        <v>2961487.3723999993</v>
      </c>
      <c r="HW108" s="14">
        <v>305501537.70295155</v>
      </c>
    </row>
    <row r="109" spans="1:231" x14ac:dyDescent="0.4">
      <c r="A109" s="18">
        <v>343</v>
      </c>
      <c r="B109" s="19" t="s">
        <v>391</v>
      </c>
      <c r="C109" s="19">
        <v>10005738</v>
      </c>
      <c r="D109" s="20">
        <v>4265</v>
      </c>
      <c r="E109" s="20">
        <v>5321</v>
      </c>
      <c r="F109" s="20">
        <v>5831</v>
      </c>
      <c r="G109" s="20">
        <v>5525</v>
      </c>
      <c r="H109" s="155"/>
      <c r="I109" s="247" t="s">
        <v>464</v>
      </c>
      <c r="J109" s="247">
        <v>0</v>
      </c>
      <c r="K109" s="248">
        <v>3287</v>
      </c>
      <c r="L109" s="249">
        <v>20999</v>
      </c>
      <c r="M109" s="248">
        <v>69023713</v>
      </c>
      <c r="N109" s="250">
        <v>0.36936311377597969</v>
      </c>
      <c r="O109" s="250">
        <v>2.8000000000000001E-2</v>
      </c>
      <c r="P109" s="248">
        <v>4585</v>
      </c>
      <c r="Q109" s="249">
        <v>9230</v>
      </c>
      <c r="R109" s="248">
        <v>42319550</v>
      </c>
      <c r="S109" s="250">
        <v>0.22646247328940797</v>
      </c>
      <c r="T109" s="250">
        <v>2.8000000000000001E-2</v>
      </c>
      <c r="U109" s="251">
        <v>5161</v>
      </c>
      <c r="V109" s="251">
        <v>5735</v>
      </c>
      <c r="W109" s="251">
        <v>29598335</v>
      </c>
      <c r="X109" s="250">
        <v>0.15838807712625605</v>
      </c>
      <c r="Y109" s="250">
        <v>2.8000000000000001E-2</v>
      </c>
      <c r="Z109" s="248">
        <v>140941598</v>
      </c>
      <c r="AA109" s="248">
        <v>470</v>
      </c>
      <c r="AB109" s="248">
        <v>470</v>
      </c>
      <c r="AC109" s="252">
        <v>4969</v>
      </c>
      <c r="AD109" s="252">
        <v>3419.0000000000005</v>
      </c>
      <c r="AE109" s="248">
        <v>3942360</v>
      </c>
      <c r="AF109" s="253">
        <v>0.25800000000000001</v>
      </c>
      <c r="AG109" s="253">
        <v>0.25800000000000001</v>
      </c>
      <c r="AH109" s="248">
        <v>590</v>
      </c>
      <c r="AI109" s="248">
        <v>865</v>
      </c>
      <c r="AJ109" s="252">
        <v>5261.0000000000009</v>
      </c>
      <c r="AK109" s="252">
        <v>4053.0000000000005</v>
      </c>
      <c r="AL109" s="248">
        <v>6609835.0000000009</v>
      </c>
      <c r="AM109" s="253">
        <v>0.25800000000000001</v>
      </c>
      <c r="AN109" s="253">
        <v>0.25800000000000001</v>
      </c>
      <c r="AO109" s="248">
        <v>220</v>
      </c>
      <c r="AP109" s="248">
        <v>320</v>
      </c>
      <c r="AQ109" s="252">
        <v>2578.3986335336394</v>
      </c>
      <c r="AR109" s="252">
        <v>1813.814981406972</v>
      </c>
      <c r="AS109" s="248">
        <v>1147668.4934276319</v>
      </c>
      <c r="AT109" s="253">
        <v>0.25800000000000001</v>
      </c>
      <c r="AU109" s="253">
        <v>0.25800000000000001</v>
      </c>
      <c r="AV109" s="248">
        <v>270</v>
      </c>
      <c r="AW109" s="248">
        <v>425</v>
      </c>
      <c r="AX109" s="252">
        <v>1385.7830528708191</v>
      </c>
      <c r="AY109" s="252">
        <v>1013.3239291103915</v>
      </c>
      <c r="AZ109" s="248">
        <v>804824.0941470376</v>
      </c>
      <c r="BA109" s="253">
        <v>0.25800000000000001</v>
      </c>
      <c r="BB109" s="253">
        <v>0.25800000000000001</v>
      </c>
      <c r="BC109" s="248">
        <v>420</v>
      </c>
      <c r="BD109" s="248">
        <v>595</v>
      </c>
      <c r="BE109" s="252">
        <v>576.25845645950108</v>
      </c>
      <c r="BF109" s="252">
        <v>516.21539460161318</v>
      </c>
      <c r="BG109" s="248">
        <v>549176.71150095027</v>
      </c>
      <c r="BH109" s="253">
        <v>0.25800000000000001</v>
      </c>
      <c r="BI109" s="253">
        <v>0.25800000000000001</v>
      </c>
      <c r="BJ109" s="248">
        <v>460</v>
      </c>
      <c r="BK109" s="248">
        <v>650</v>
      </c>
      <c r="BL109" s="252">
        <v>813.6289280006331</v>
      </c>
      <c r="BM109" s="252">
        <v>554.07501037856105</v>
      </c>
      <c r="BN109" s="248">
        <v>734418.06362635596</v>
      </c>
      <c r="BO109" s="253">
        <v>0.25800000000000001</v>
      </c>
      <c r="BP109" s="253">
        <v>0.25800000000000001</v>
      </c>
      <c r="BQ109" s="248">
        <v>490</v>
      </c>
      <c r="BR109" s="248">
        <v>700</v>
      </c>
      <c r="BS109" s="252">
        <v>2530.152545275997</v>
      </c>
      <c r="BT109" s="252">
        <v>1633.097060570311</v>
      </c>
      <c r="BU109" s="248">
        <v>2382942.6895844564</v>
      </c>
      <c r="BV109" s="253">
        <v>0.25800000000000001</v>
      </c>
      <c r="BW109" s="253">
        <v>0.25800000000000001</v>
      </c>
      <c r="BX109" s="248">
        <v>640</v>
      </c>
      <c r="BY109" s="248">
        <v>890</v>
      </c>
      <c r="BZ109" s="252">
        <v>1420.0485360065281</v>
      </c>
      <c r="CA109" s="252">
        <v>1076.0853148340677</v>
      </c>
      <c r="CB109" s="248">
        <v>1866546.9932464985</v>
      </c>
      <c r="CC109" s="253">
        <v>0.25800000000000001</v>
      </c>
      <c r="CD109" s="253">
        <v>0.25800000000000001</v>
      </c>
      <c r="CE109" s="248">
        <v>18037772.045532931</v>
      </c>
      <c r="CF109" s="253">
        <v>9.6524619710321377E-2</v>
      </c>
      <c r="CG109" s="248">
        <v>0</v>
      </c>
      <c r="CH109" s="249">
        <v>364.75106171339172</v>
      </c>
      <c r="CI109" s="248">
        <v>0</v>
      </c>
      <c r="CJ109" s="250">
        <v>0</v>
      </c>
      <c r="CK109" s="250">
        <v>0</v>
      </c>
      <c r="CL109" s="247" t="s">
        <v>466</v>
      </c>
      <c r="CM109" s="248">
        <v>565</v>
      </c>
      <c r="CN109" s="249">
        <v>825.42614619390451</v>
      </c>
      <c r="CO109" s="248">
        <v>466365.77259955608</v>
      </c>
      <c r="CP109" s="250">
        <v>0.1</v>
      </c>
      <c r="CQ109" s="247" t="s">
        <v>467</v>
      </c>
      <c r="CR109" s="248">
        <v>1530</v>
      </c>
      <c r="CS109" s="249">
        <v>221.35791497249818</v>
      </c>
      <c r="CT109" s="248">
        <v>338677.60990792222</v>
      </c>
      <c r="CU109" s="250">
        <v>0.1</v>
      </c>
      <c r="CV109" s="250">
        <v>4.3079880459011132E-3</v>
      </c>
      <c r="CW109" s="248">
        <v>0</v>
      </c>
      <c r="CX109" s="248">
        <v>0</v>
      </c>
      <c r="CY109" s="251">
        <v>81.534257425742595</v>
      </c>
      <c r="CZ109" s="251">
        <v>7.7564331210191213</v>
      </c>
      <c r="DA109" s="248">
        <v>0</v>
      </c>
      <c r="DB109" s="254">
        <v>0</v>
      </c>
      <c r="DC109" s="254">
        <v>0</v>
      </c>
      <c r="DD109" s="254">
        <v>0</v>
      </c>
      <c r="DE109" s="248">
        <v>805043.38250747835</v>
      </c>
      <c r="DF109" s="248">
        <v>1130</v>
      </c>
      <c r="DG109" s="250">
        <v>0.29885920641902425</v>
      </c>
      <c r="DH109" s="252">
        <v>6275.7444755930901</v>
      </c>
      <c r="DI109" s="248">
        <v>7091591.2574201915</v>
      </c>
      <c r="DJ109" s="254">
        <v>0.75</v>
      </c>
      <c r="DK109" s="250">
        <v>0.64527133999999997</v>
      </c>
      <c r="DL109" s="250">
        <v>0.64527133999999997</v>
      </c>
      <c r="DM109" s="250">
        <v>0.64527133999999997</v>
      </c>
      <c r="DN109" s="250">
        <v>0.63585522999999999</v>
      </c>
      <c r="DO109" s="250">
        <v>0.58045405000000005</v>
      </c>
      <c r="DP109" s="248">
        <v>1710</v>
      </c>
      <c r="DQ109" s="250">
        <v>0.23055973755481779</v>
      </c>
      <c r="DR109" s="250">
        <v>0.22809010756164505</v>
      </c>
      <c r="DS109" s="250">
        <v>0.22742726951342615</v>
      </c>
      <c r="DT109" s="250">
        <v>0.19676692054793288</v>
      </c>
      <c r="DU109" s="250">
        <v>0.19491053644637951</v>
      </c>
      <c r="DV109" s="252">
        <v>3234.2690440954748</v>
      </c>
      <c r="DW109" s="248">
        <v>5530600.0654032622</v>
      </c>
      <c r="DX109" s="254">
        <v>0.75</v>
      </c>
      <c r="DY109" s="248">
        <v>12622191.322823454</v>
      </c>
      <c r="DZ109" s="250">
        <v>6.7544495754295678E-2</v>
      </c>
      <c r="EA109" s="248">
        <v>121300</v>
      </c>
      <c r="EB109" s="248">
        <v>121300</v>
      </c>
      <c r="EC109" s="248">
        <v>11280900</v>
      </c>
      <c r="ED109" s="253">
        <v>6.0366911154076129E-2</v>
      </c>
      <c r="EE109" s="253">
        <v>0</v>
      </c>
      <c r="EF109" s="253">
        <v>0</v>
      </c>
      <c r="EG109" s="248">
        <v>0</v>
      </c>
      <c r="EH109" s="248">
        <v>0</v>
      </c>
      <c r="EI109" s="248">
        <v>0</v>
      </c>
      <c r="EJ109" s="248">
        <v>0</v>
      </c>
      <c r="EK109" s="248">
        <v>0</v>
      </c>
      <c r="EL109" s="254">
        <v>0</v>
      </c>
      <c r="EM109" s="254">
        <v>0</v>
      </c>
      <c r="EN109" s="254">
        <v>0</v>
      </c>
      <c r="EO109" s="247">
        <v>2</v>
      </c>
      <c r="EP109" s="247">
        <v>3</v>
      </c>
      <c r="EQ109" s="247">
        <v>2</v>
      </c>
      <c r="ER109" s="247">
        <v>2</v>
      </c>
      <c r="ES109" s="247">
        <v>21.4</v>
      </c>
      <c r="ET109" s="247">
        <v>120</v>
      </c>
      <c r="EU109" s="247">
        <v>69.2</v>
      </c>
      <c r="EV109" s="247">
        <v>62.5</v>
      </c>
      <c r="EW109" s="247" t="s">
        <v>477</v>
      </c>
      <c r="EX109" s="247" t="s">
        <v>477</v>
      </c>
      <c r="EY109" s="247" t="s">
        <v>477</v>
      </c>
      <c r="EZ109" s="247" t="s">
        <v>477</v>
      </c>
      <c r="FA109" s="247" t="s">
        <v>479</v>
      </c>
      <c r="FB109" s="247" t="s">
        <v>479</v>
      </c>
      <c r="FC109" s="247" t="s">
        <v>479</v>
      </c>
      <c r="FD109" s="247" t="s">
        <v>479</v>
      </c>
      <c r="FE109" s="248">
        <v>0</v>
      </c>
      <c r="FF109" s="253">
        <v>0</v>
      </c>
      <c r="FG109" s="248">
        <v>0</v>
      </c>
      <c r="FH109" s="253">
        <v>0</v>
      </c>
      <c r="FI109" s="254">
        <v>0</v>
      </c>
      <c r="FJ109" s="248">
        <v>1410623.6199999999</v>
      </c>
      <c r="FK109" s="253">
        <v>7.5485990249342903E-3</v>
      </c>
      <c r="FL109" s="254">
        <v>0</v>
      </c>
      <c r="FM109" s="248">
        <v>0</v>
      </c>
      <c r="FN109" s="253">
        <v>0</v>
      </c>
      <c r="FO109" s="254">
        <v>0</v>
      </c>
      <c r="FP109" s="247" t="s">
        <v>489</v>
      </c>
      <c r="FQ109" s="248">
        <v>0</v>
      </c>
      <c r="FR109" s="253">
        <v>0</v>
      </c>
      <c r="FS109" s="254">
        <v>0</v>
      </c>
      <c r="FT109" s="254">
        <v>0</v>
      </c>
      <c r="FU109" s="247" t="s">
        <v>490</v>
      </c>
      <c r="FV109" s="248">
        <v>0</v>
      </c>
      <c r="FW109" s="253">
        <v>0</v>
      </c>
      <c r="FX109" s="254">
        <v>0</v>
      </c>
      <c r="FY109" s="247" t="s">
        <v>491</v>
      </c>
      <c r="FZ109" s="248">
        <v>0</v>
      </c>
      <c r="GA109" s="253">
        <v>0</v>
      </c>
      <c r="GB109" s="254">
        <v>0</v>
      </c>
      <c r="GC109" s="247" t="s">
        <v>492</v>
      </c>
      <c r="GD109" s="248">
        <v>0</v>
      </c>
      <c r="GE109" s="253">
        <v>0</v>
      </c>
      <c r="GF109" s="254">
        <v>0</v>
      </c>
      <c r="GG109" s="247" t="s">
        <v>493</v>
      </c>
      <c r="GH109" s="248">
        <v>0</v>
      </c>
      <c r="GI109" s="253">
        <v>0</v>
      </c>
      <c r="GJ109" s="254">
        <v>0</v>
      </c>
      <c r="GK109" s="247" t="s">
        <v>494</v>
      </c>
      <c r="GL109" s="248">
        <v>0</v>
      </c>
      <c r="GM109" s="253">
        <v>0</v>
      </c>
      <c r="GN109" s="254">
        <v>0</v>
      </c>
      <c r="GO109" s="247" t="s">
        <v>495</v>
      </c>
      <c r="GP109" s="248">
        <v>0</v>
      </c>
      <c r="GQ109" s="253">
        <v>0</v>
      </c>
      <c r="GR109" s="254">
        <v>0</v>
      </c>
      <c r="GS109" s="248">
        <v>185098128.37086388</v>
      </c>
      <c r="GT109" s="253">
        <v>0.9905062778811724</v>
      </c>
      <c r="GU109" s="248">
        <v>1774113.1325558887</v>
      </c>
      <c r="GV109" s="253">
        <v>9.4937221188274891E-3</v>
      </c>
      <c r="GW109" s="253">
        <v>0</v>
      </c>
      <c r="GX109" s="248">
        <v>186872241.50341979</v>
      </c>
      <c r="GY109" s="253">
        <v>1</v>
      </c>
      <c r="GZ109" s="253">
        <v>0.02</v>
      </c>
      <c r="HA109" s="248">
        <v>63436.148012984449</v>
      </c>
      <c r="HB109" s="247" t="s">
        <v>488</v>
      </c>
      <c r="HC109" s="247" t="s">
        <v>477</v>
      </c>
      <c r="HD109" s="254">
        <v>5.3999999999999999E-2</v>
      </c>
      <c r="HE109" s="254">
        <v>0.39</v>
      </c>
      <c r="HF109" s="248">
        <v>-57166.296058475615</v>
      </c>
      <c r="HG109" s="248">
        <v>6269.8519545088166</v>
      </c>
      <c r="HH109" s="253">
        <v>3.3514549100717435E-5</v>
      </c>
      <c r="HI109" s="253">
        <v>0</v>
      </c>
      <c r="HJ109" s="248">
        <v>186878511.35537431</v>
      </c>
      <c r="HK109" s="248">
        <v>18147257.762115836</v>
      </c>
      <c r="HL109" s="254">
        <v>0</v>
      </c>
      <c r="HM109" s="248">
        <v>0</v>
      </c>
      <c r="HN109" s="248">
        <v>200000</v>
      </c>
      <c r="HO109" s="248">
        <v>0</v>
      </c>
      <c r="HP109" s="248">
        <v>0</v>
      </c>
      <c r="HQ109" s="248">
        <v>187078511.35537431</v>
      </c>
      <c r="HR109" s="253">
        <v>0.75421366419164371</v>
      </c>
      <c r="HS109" s="253">
        <v>0.92259076770216197</v>
      </c>
      <c r="HT109" s="247" t="s">
        <v>498</v>
      </c>
      <c r="HU109" s="255">
        <v>1.2921096895410757</v>
      </c>
      <c r="HV109" s="14">
        <v>1252665.9550000003</v>
      </c>
      <c r="HW109" s="14">
        <v>185825845.40037429</v>
      </c>
    </row>
    <row r="110" spans="1:231" x14ac:dyDescent="0.4">
      <c r="A110" s="18">
        <v>373</v>
      </c>
      <c r="B110" s="19" t="s">
        <v>392</v>
      </c>
      <c r="C110" s="19">
        <v>10002244</v>
      </c>
      <c r="D110" s="20">
        <v>4265</v>
      </c>
      <c r="E110" s="20">
        <v>5321</v>
      </c>
      <c r="F110" s="20">
        <v>5831</v>
      </c>
      <c r="G110" s="20">
        <v>5525</v>
      </c>
      <c r="H110" s="155"/>
      <c r="I110" s="247" t="s">
        <v>464</v>
      </c>
      <c r="J110" s="247">
        <v>0</v>
      </c>
      <c r="K110" s="248">
        <v>3412.8685792877927</v>
      </c>
      <c r="L110" s="249">
        <v>44108.25</v>
      </c>
      <c r="M110" s="248">
        <v>150535660.5123708</v>
      </c>
      <c r="N110" s="250">
        <v>0.38090742252195392</v>
      </c>
      <c r="O110" s="250">
        <v>0.04</v>
      </c>
      <c r="P110" s="248">
        <v>4536</v>
      </c>
      <c r="Q110" s="249">
        <v>18105.333333333332</v>
      </c>
      <c r="R110" s="248">
        <v>82125792</v>
      </c>
      <c r="S110" s="250">
        <v>0.20780673261617882</v>
      </c>
      <c r="T110" s="250">
        <v>0.04</v>
      </c>
      <c r="U110" s="251">
        <v>5112</v>
      </c>
      <c r="V110" s="251">
        <v>11595.666666666668</v>
      </c>
      <c r="W110" s="251">
        <v>59277048.000000007</v>
      </c>
      <c r="X110" s="250">
        <v>0.14999148701071155</v>
      </c>
      <c r="Y110" s="250">
        <v>0.04</v>
      </c>
      <c r="Z110" s="248">
        <v>291938500.51237082</v>
      </c>
      <c r="AA110" s="248">
        <v>363.56608428317645</v>
      </c>
      <c r="AB110" s="248">
        <v>470</v>
      </c>
      <c r="AC110" s="252">
        <v>14207.308876811594</v>
      </c>
      <c r="AD110" s="252">
        <v>8857.6806789478414</v>
      </c>
      <c r="AE110" s="248">
        <v>9328405.5756494906</v>
      </c>
      <c r="AF110" s="253">
        <v>0.5</v>
      </c>
      <c r="AG110" s="253">
        <v>0.5</v>
      </c>
      <c r="AH110" s="248">
        <v>476.59118920722159</v>
      </c>
      <c r="AI110" s="248">
        <v>435.93366606179188</v>
      </c>
      <c r="AJ110" s="252">
        <v>14967.229710144926</v>
      </c>
      <c r="AK110" s="252">
        <v>10400.24811017104</v>
      </c>
      <c r="AL110" s="248">
        <v>11667068.093314713</v>
      </c>
      <c r="AM110" s="253">
        <v>0.5</v>
      </c>
      <c r="AN110" s="253">
        <v>0.5</v>
      </c>
      <c r="AO110" s="248">
        <v>170.04782563786159</v>
      </c>
      <c r="AP110" s="248">
        <v>258.812243530594</v>
      </c>
      <c r="AQ110" s="252">
        <v>2917.0798396145879</v>
      </c>
      <c r="AR110" s="252">
        <v>1979.3448873467819</v>
      </c>
      <c r="AS110" s="248">
        <v>1008321.7749535341</v>
      </c>
      <c r="AT110" s="253">
        <v>0.5</v>
      </c>
      <c r="AU110" s="253">
        <v>0.5</v>
      </c>
      <c r="AV110" s="248">
        <v>205.91597518997216</v>
      </c>
      <c r="AW110" s="248">
        <v>346.23735827482744</v>
      </c>
      <c r="AX110" s="252">
        <v>3624.4845291372903</v>
      </c>
      <c r="AY110" s="252">
        <v>2335.9636893057514</v>
      </c>
      <c r="AZ110" s="248">
        <v>1555137.1631894154</v>
      </c>
      <c r="BA110" s="253">
        <v>0.5</v>
      </c>
      <c r="BB110" s="253">
        <v>0.5</v>
      </c>
      <c r="BC110" s="248">
        <v>324.30980703034078</v>
      </c>
      <c r="BD110" s="248">
        <v>483.9696814443372</v>
      </c>
      <c r="BE110" s="252">
        <v>2426.8210955025074</v>
      </c>
      <c r="BF110" s="252">
        <v>1589.0698183498373</v>
      </c>
      <c r="BG110" s="248">
        <v>1556103.4949591598</v>
      </c>
      <c r="BH110" s="253">
        <v>0.5</v>
      </c>
      <c r="BI110" s="253">
        <v>0.5</v>
      </c>
      <c r="BJ110" s="248">
        <v>352.28503445976003</v>
      </c>
      <c r="BK110" s="248">
        <v>525.95068846540073</v>
      </c>
      <c r="BL110" s="252">
        <v>4587.1410830925061</v>
      </c>
      <c r="BM110" s="252">
        <v>3114.1223067637147</v>
      </c>
      <c r="BN110" s="248">
        <v>3253855.9257368622</v>
      </c>
      <c r="BO110" s="253">
        <v>0.5</v>
      </c>
      <c r="BP110" s="253">
        <v>0.5</v>
      </c>
      <c r="BQ110" s="248">
        <v>375.96380082783378</v>
      </c>
      <c r="BR110" s="248">
        <v>567.58169548646424</v>
      </c>
      <c r="BS110" s="252">
        <v>8254.7601783635982</v>
      </c>
      <c r="BT110" s="252">
        <v>5414.8082777037016</v>
      </c>
      <c r="BU110" s="248">
        <v>6176837.0745730344</v>
      </c>
      <c r="BV110" s="253">
        <v>0.5</v>
      </c>
      <c r="BW110" s="253">
        <v>0.5</v>
      </c>
      <c r="BX110" s="248">
        <v>490.76117160685669</v>
      </c>
      <c r="BY110" s="248">
        <v>721.96642146439956</v>
      </c>
      <c r="BZ110" s="252">
        <v>3509.0766925141402</v>
      </c>
      <c r="CA110" s="252">
        <v>2268.2664701699055</v>
      </c>
      <c r="CB110" s="248">
        <v>3359730.8152728053</v>
      </c>
      <c r="CC110" s="253">
        <v>0.5</v>
      </c>
      <c r="CD110" s="253">
        <v>0.5</v>
      </c>
      <c r="CE110" s="248">
        <v>37905459.917649016</v>
      </c>
      <c r="CF110" s="253">
        <v>9.5913958111967706E-2</v>
      </c>
      <c r="CG110" s="248">
        <v>0</v>
      </c>
      <c r="CH110" s="249">
        <v>303.2389710808979</v>
      </c>
      <c r="CI110" s="248">
        <v>0</v>
      </c>
      <c r="CJ110" s="250">
        <v>0</v>
      </c>
      <c r="CK110" s="250">
        <v>0</v>
      </c>
      <c r="CL110" s="247" t="s">
        <v>466</v>
      </c>
      <c r="CM110" s="248">
        <v>565</v>
      </c>
      <c r="CN110" s="249">
        <v>5779.819373994359</v>
      </c>
      <c r="CO110" s="248">
        <v>3265597.946306813</v>
      </c>
      <c r="CP110" s="250">
        <v>0</v>
      </c>
      <c r="CQ110" s="247" t="s">
        <v>467</v>
      </c>
      <c r="CR110" s="248">
        <v>1530</v>
      </c>
      <c r="CS110" s="249">
        <v>808.00442048209368</v>
      </c>
      <c r="CT110" s="248">
        <v>1236246.7633376033</v>
      </c>
      <c r="CU110" s="250">
        <v>0</v>
      </c>
      <c r="CV110" s="250">
        <v>1.139122822531363E-2</v>
      </c>
      <c r="CW110" s="248">
        <v>925</v>
      </c>
      <c r="CX110" s="248">
        <v>1330</v>
      </c>
      <c r="CY110" s="251">
        <v>472.03152471402251</v>
      </c>
      <c r="CZ110" s="251">
        <v>103.3388082478707</v>
      </c>
      <c r="DA110" s="248">
        <v>574069.77533013886</v>
      </c>
      <c r="DB110" s="254">
        <v>1.4525956024273106E-3</v>
      </c>
      <c r="DC110" s="254">
        <v>0</v>
      </c>
      <c r="DD110" s="254">
        <v>0</v>
      </c>
      <c r="DE110" s="248">
        <v>5075914.4849745557</v>
      </c>
      <c r="DF110" s="248">
        <v>1130</v>
      </c>
      <c r="DG110" s="250">
        <v>0.29836633492452613</v>
      </c>
      <c r="DH110" s="252">
        <v>13160.41689243473</v>
      </c>
      <c r="DI110" s="248">
        <v>14871271.088451246</v>
      </c>
      <c r="DJ110" s="254">
        <v>1</v>
      </c>
      <c r="DK110" s="250">
        <v>0.64527133999999997</v>
      </c>
      <c r="DL110" s="250">
        <v>0.64527133999999997</v>
      </c>
      <c r="DM110" s="250">
        <v>0.64527133999999997</v>
      </c>
      <c r="DN110" s="250">
        <v>0.63585522999999999</v>
      </c>
      <c r="DO110" s="250">
        <v>0.58045405000000005</v>
      </c>
      <c r="DP110" s="248">
        <v>1710</v>
      </c>
      <c r="DQ110" s="250">
        <v>0.23397733926909328</v>
      </c>
      <c r="DR110" s="250">
        <v>0.23426094493469113</v>
      </c>
      <c r="DS110" s="250">
        <v>0.22834177063858255</v>
      </c>
      <c r="DT110" s="250">
        <v>0.2370971549673363</v>
      </c>
      <c r="DU110" s="250">
        <v>0.22493897714110506</v>
      </c>
      <c r="DV110" s="252">
        <v>6883.3820401329303</v>
      </c>
      <c r="DW110" s="248">
        <v>11770583.288627312</v>
      </c>
      <c r="DX110" s="254">
        <v>1</v>
      </c>
      <c r="DY110" s="248">
        <v>26641854.377078556</v>
      </c>
      <c r="DZ110" s="250">
        <v>6.7413130200762464E-2</v>
      </c>
      <c r="EA110" s="248">
        <v>121300</v>
      </c>
      <c r="EB110" s="248">
        <v>121300</v>
      </c>
      <c r="EC110" s="248">
        <v>19771900</v>
      </c>
      <c r="ED110" s="253">
        <v>5.002976332470347E-2</v>
      </c>
      <c r="EE110" s="253">
        <v>0</v>
      </c>
      <c r="EF110" s="253">
        <v>0</v>
      </c>
      <c r="EG110" s="248">
        <v>55000</v>
      </c>
      <c r="EH110" s="248">
        <v>85000</v>
      </c>
      <c r="EI110" s="248">
        <v>85000</v>
      </c>
      <c r="EJ110" s="248">
        <v>85000</v>
      </c>
      <c r="EK110" s="248">
        <v>20578.371161548726</v>
      </c>
      <c r="EL110" s="254">
        <v>5.2070415024362155E-5</v>
      </c>
      <c r="EM110" s="254">
        <v>0</v>
      </c>
      <c r="EN110" s="254">
        <v>0</v>
      </c>
      <c r="EO110" s="247">
        <v>2</v>
      </c>
      <c r="EP110" s="247">
        <v>3</v>
      </c>
      <c r="EQ110" s="247">
        <v>2</v>
      </c>
      <c r="ER110" s="247">
        <v>2</v>
      </c>
      <c r="ES110" s="247">
        <v>21.4</v>
      </c>
      <c r="ET110" s="247">
        <v>120</v>
      </c>
      <c r="EU110" s="247">
        <v>69.2</v>
      </c>
      <c r="EV110" s="247">
        <v>62.5</v>
      </c>
      <c r="EW110" s="247" t="s">
        <v>477</v>
      </c>
      <c r="EX110" s="247" t="s">
        <v>477</v>
      </c>
      <c r="EY110" s="247" t="s">
        <v>477</v>
      </c>
      <c r="EZ110" s="247" t="s">
        <v>477</v>
      </c>
      <c r="FA110" s="247" t="s">
        <v>479</v>
      </c>
      <c r="FB110" s="247" t="s">
        <v>479</v>
      </c>
      <c r="FC110" s="247" t="s">
        <v>479</v>
      </c>
      <c r="FD110" s="247" t="s">
        <v>479</v>
      </c>
      <c r="FE110" s="248">
        <v>0</v>
      </c>
      <c r="FF110" s="253">
        <v>0</v>
      </c>
      <c r="FG110" s="248">
        <v>685338.96641122503</v>
      </c>
      <c r="FH110" s="253">
        <v>1.7341452408089506E-3</v>
      </c>
      <c r="FI110" s="254">
        <v>0</v>
      </c>
      <c r="FJ110" s="248">
        <v>3225162.55</v>
      </c>
      <c r="FK110" s="253">
        <v>8.1607796448594783E-3</v>
      </c>
      <c r="FL110" s="254">
        <v>0</v>
      </c>
      <c r="FM110" s="248">
        <v>6835940.6748385346</v>
      </c>
      <c r="FN110" s="253">
        <v>1.7297300414420749E-2</v>
      </c>
      <c r="FO110" s="254">
        <v>0</v>
      </c>
      <c r="FP110" s="247" t="s">
        <v>489</v>
      </c>
      <c r="FQ110" s="248">
        <v>0</v>
      </c>
      <c r="FR110" s="253">
        <v>0</v>
      </c>
      <c r="FS110" s="254">
        <v>0</v>
      </c>
      <c r="FT110" s="254">
        <v>0</v>
      </c>
      <c r="FU110" s="247" t="s">
        <v>490</v>
      </c>
      <c r="FV110" s="248">
        <v>0</v>
      </c>
      <c r="FW110" s="253">
        <v>0</v>
      </c>
      <c r="FX110" s="254">
        <v>0</v>
      </c>
      <c r="FY110" s="247" t="s">
        <v>491</v>
      </c>
      <c r="FZ110" s="248">
        <v>0</v>
      </c>
      <c r="GA110" s="253">
        <v>0</v>
      </c>
      <c r="GB110" s="254">
        <v>0</v>
      </c>
      <c r="GC110" s="247" t="s">
        <v>492</v>
      </c>
      <c r="GD110" s="248">
        <v>0</v>
      </c>
      <c r="GE110" s="253">
        <v>0</v>
      </c>
      <c r="GF110" s="254">
        <v>0</v>
      </c>
      <c r="GG110" s="247" t="s">
        <v>493</v>
      </c>
      <c r="GH110" s="248">
        <v>0</v>
      </c>
      <c r="GI110" s="253">
        <v>0</v>
      </c>
      <c r="GJ110" s="254">
        <v>0</v>
      </c>
      <c r="GK110" s="247" t="s">
        <v>494</v>
      </c>
      <c r="GL110" s="248">
        <v>0</v>
      </c>
      <c r="GM110" s="253">
        <v>0</v>
      </c>
      <c r="GN110" s="254">
        <v>0</v>
      </c>
      <c r="GO110" s="247" t="s">
        <v>495</v>
      </c>
      <c r="GP110" s="248">
        <v>0</v>
      </c>
      <c r="GQ110" s="253">
        <v>0</v>
      </c>
      <c r="GR110" s="254">
        <v>0</v>
      </c>
      <c r="GS110" s="248">
        <v>392100649.85448426</v>
      </c>
      <c r="GT110" s="253">
        <v>0.99215061332913246</v>
      </c>
      <c r="GU110" s="248">
        <v>3102099.1906450097</v>
      </c>
      <c r="GV110" s="253">
        <v>7.8493866708674448E-3</v>
      </c>
      <c r="GW110" s="253">
        <v>0</v>
      </c>
      <c r="GX110" s="248">
        <v>395202749.0451293</v>
      </c>
      <c r="GY110" s="253">
        <v>1</v>
      </c>
      <c r="GZ110" s="253">
        <v>0.02</v>
      </c>
      <c r="HA110" s="248">
        <v>673676.95358068624</v>
      </c>
      <c r="HB110" s="247" t="s">
        <v>488</v>
      </c>
      <c r="HC110" s="247" t="s">
        <v>464</v>
      </c>
      <c r="HD110" s="254">
        <v>0</v>
      </c>
      <c r="HE110" s="254">
        <v>0</v>
      </c>
      <c r="HF110" s="248">
        <v>0</v>
      </c>
      <c r="HG110" s="248">
        <v>673676.95358068624</v>
      </c>
      <c r="HH110" s="253">
        <v>1.6948239723652294E-3</v>
      </c>
      <c r="HI110" s="253">
        <v>0</v>
      </c>
      <c r="HJ110" s="248">
        <v>395876425.99870998</v>
      </c>
      <c r="HK110" s="248">
        <v>57272124.356397897</v>
      </c>
      <c r="HL110" s="254">
        <v>0</v>
      </c>
      <c r="HM110" s="248">
        <v>0</v>
      </c>
      <c r="HN110" s="248">
        <v>1364384</v>
      </c>
      <c r="HO110" s="248">
        <v>250000</v>
      </c>
      <c r="HP110" s="248">
        <v>0</v>
      </c>
      <c r="HQ110" s="248">
        <v>397490809.99870998</v>
      </c>
      <c r="HR110" s="253">
        <v>0.73870564214884438</v>
      </c>
      <c r="HS110" s="253">
        <v>0.91487655428931547</v>
      </c>
      <c r="HT110" s="247" t="s">
        <v>498</v>
      </c>
      <c r="HU110" s="255">
        <v>1.2972627857023786</v>
      </c>
      <c r="HV110" s="14">
        <v>3179056</v>
      </c>
      <c r="HW110" s="14">
        <v>394311753.99870998</v>
      </c>
    </row>
    <row r="111" spans="1:231" x14ac:dyDescent="0.4">
      <c r="A111" s="18">
        <v>893</v>
      </c>
      <c r="B111" s="19" t="s">
        <v>393</v>
      </c>
      <c r="C111" s="19">
        <v>10005825</v>
      </c>
      <c r="D111" s="20">
        <v>4265</v>
      </c>
      <c r="E111" s="20">
        <v>5321</v>
      </c>
      <c r="F111" s="20">
        <v>5831</v>
      </c>
      <c r="G111" s="20">
        <v>5525</v>
      </c>
      <c r="H111" s="155"/>
      <c r="I111" s="257" t="s">
        <v>464</v>
      </c>
      <c r="J111" s="257">
        <v>0</v>
      </c>
      <c r="K111" s="258">
        <v>3217</v>
      </c>
      <c r="L111" s="259">
        <v>21177</v>
      </c>
      <c r="M111" s="258">
        <v>68126409</v>
      </c>
      <c r="N111" s="250">
        <v>0.36175470633197698</v>
      </c>
      <c r="O111" s="250">
        <v>3.1084861672365557E-2</v>
      </c>
      <c r="P111" s="258">
        <v>4536</v>
      </c>
      <c r="Q111" s="259">
        <v>9424</v>
      </c>
      <c r="R111" s="258">
        <v>42747264</v>
      </c>
      <c r="S111" s="250">
        <v>0.22699015201014766</v>
      </c>
      <c r="T111" s="250">
        <v>3.3068783068783067E-2</v>
      </c>
      <c r="U111" s="260">
        <v>5112</v>
      </c>
      <c r="V111" s="260">
        <v>5858</v>
      </c>
      <c r="W111" s="260">
        <v>29946096</v>
      </c>
      <c r="X111" s="250">
        <v>0.1590152970527067</v>
      </c>
      <c r="Y111" s="250">
        <v>2.9342723004694836E-2</v>
      </c>
      <c r="Z111" s="258">
        <v>140819769</v>
      </c>
      <c r="AA111" s="258">
        <v>470</v>
      </c>
      <c r="AB111" s="258">
        <v>470</v>
      </c>
      <c r="AC111" s="261">
        <v>3584</v>
      </c>
      <c r="AD111" s="261">
        <v>2391.0000000000009</v>
      </c>
      <c r="AE111" s="258">
        <v>2808250.0000000005</v>
      </c>
      <c r="AF111" s="253">
        <v>1</v>
      </c>
      <c r="AG111" s="253">
        <v>1</v>
      </c>
      <c r="AH111" s="258">
        <v>590</v>
      </c>
      <c r="AI111" s="258">
        <v>865</v>
      </c>
      <c r="AJ111" s="261">
        <v>3837.9999999999995</v>
      </c>
      <c r="AK111" s="261">
        <v>2960</v>
      </c>
      <c r="AL111" s="258">
        <v>4824820</v>
      </c>
      <c r="AM111" s="253">
        <v>1</v>
      </c>
      <c r="AN111" s="253">
        <v>1</v>
      </c>
      <c r="AO111" s="258">
        <v>220</v>
      </c>
      <c r="AP111" s="258">
        <v>320</v>
      </c>
      <c r="AQ111" s="261">
        <v>2386.0765935412296</v>
      </c>
      <c r="AR111" s="261">
        <v>1704.0427714118416</v>
      </c>
      <c r="AS111" s="258">
        <v>1070230.5374308599</v>
      </c>
      <c r="AT111" s="253">
        <v>1</v>
      </c>
      <c r="AU111" s="253">
        <v>1</v>
      </c>
      <c r="AV111" s="258">
        <v>270</v>
      </c>
      <c r="AW111" s="258">
        <v>425</v>
      </c>
      <c r="AX111" s="261">
        <v>1203.8684774188155</v>
      </c>
      <c r="AY111" s="261">
        <v>872.96396269423917</v>
      </c>
      <c r="AZ111" s="258">
        <v>696054.17304813187</v>
      </c>
      <c r="BA111" s="253">
        <v>1</v>
      </c>
      <c r="BB111" s="253">
        <v>1</v>
      </c>
      <c r="BC111" s="258">
        <v>420</v>
      </c>
      <c r="BD111" s="258">
        <v>595</v>
      </c>
      <c r="BE111" s="261">
        <v>487.83353484280258</v>
      </c>
      <c r="BF111" s="261">
        <v>356.31019959959133</v>
      </c>
      <c r="BG111" s="258">
        <v>416894.65339573391</v>
      </c>
      <c r="BH111" s="253">
        <v>1</v>
      </c>
      <c r="BI111" s="253">
        <v>1</v>
      </c>
      <c r="BJ111" s="258">
        <v>460</v>
      </c>
      <c r="BK111" s="258">
        <v>650</v>
      </c>
      <c r="BL111" s="261">
        <v>596.18629644143311</v>
      </c>
      <c r="BM111" s="261">
        <v>455.04445947585771</v>
      </c>
      <c r="BN111" s="258">
        <v>570024.59502236673</v>
      </c>
      <c r="BO111" s="253">
        <v>1</v>
      </c>
      <c r="BP111" s="253">
        <v>1</v>
      </c>
      <c r="BQ111" s="258">
        <v>490</v>
      </c>
      <c r="BR111" s="258">
        <v>700</v>
      </c>
      <c r="BS111" s="261">
        <v>339.17052195761016</v>
      </c>
      <c r="BT111" s="261">
        <v>212.28914337856071</v>
      </c>
      <c r="BU111" s="258">
        <v>314795.95612422144</v>
      </c>
      <c r="BV111" s="253">
        <v>1</v>
      </c>
      <c r="BW111" s="253">
        <v>1</v>
      </c>
      <c r="BX111" s="258">
        <v>640</v>
      </c>
      <c r="BY111" s="258">
        <v>890</v>
      </c>
      <c r="BZ111" s="261">
        <v>19.046511627906966</v>
      </c>
      <c r="CA111" s="261">
        <v>27.260307989950078</v>
      </c>
      <c r="CB111" s="258">
        <v>36451.441552916032</v>
      </c>
      <c r="CC111" s="253">
        <v>1</v>
      </c>
      <c r="CD111" s="253">
        <v>1</v>
      </c>
      <c r="CE111" s="258">
        <v>10737521.356574232</v>
      </c>
      <c r="CF111" s="253">
        <v>5.701678603199007E-2</v>
      </c>
      <c r="CG111" s="258">
        <v>0</v>
      </c>
      <c r="CH111" s="259">
        <v>324.83357703484</v>
      </c>
      <c r="CI111" s="258">
        <v>0</v>
      </c>
      <c r="CJ111" s="250">
        <v>0</v>
      </c>
      <c r="CK111" s="250">
        <v>0</v>
      </c>
      <c r="CL111" s="257" t="s">
        <v>466</v>
      </c>
      <c r="CM111" s="258">
        <v>565</v>
      </c>
      <c r="CN111" s="259">
        <v>530.05913751853757</v>
      </c>
      <c r="CO111" s="258">
        <v>299483.41269797372</v>
      </c>
      <c r="CP111" s="250">
        <v>1</v>
      </c>
      <c r="CQ111" s="257" t="s">
        <v>467</v>
      </c>
      <c r="CR111" s="258">
        <v>1530</v>
      </c>
      <c r="CS111" s="259">
        <v>98.188153591477359</v>
      </c>
      <c r="CT111" s="258">
        <v>150227.87499496035</v>
      </c>
      <c r="CU111" s="250">
        <v>1</v>
      </c>
      <c r="CV111" s="250">
        <v>2.3879898735530386E-3</v>
      </c>
      <c r="CW111" s="258">
        <v>925</v>
      </c>
      <c r="CX111" s="258">
        <v>1330</v>
      </c>
      <c r="CY111" s="260">
        <v>210.48000000000036</v>
      </c>
      <c r="CZ111" s="260">
        <v>5.2199999999999811</v>
      </c>
      <c r="DA111" s="258">
        <v>201636.6000000003</v>
      </c>
      <c r="DB111" s="254">
        <v>1.0707006297481262E-3</v>
      </c>
      <c r="DC111" s="254">
        <v>1</v>
      </c>
      <c r="DD111" s="254">
        <v>1</v>
      </c>
      <c r="DE111" s="258">
        <v>651347.88769293437</v>
      </c>
      <c r="DF111" s="258">
        <v>1130</v>
      </c>
      <c r="DG111" s="250">
        <v>0.27377590930897694</v>
      </c>
      <c r="DH111" s="261">
        <v>5797.7524314362045</v>
      </c>
      <c r="DI111" s="258">
        <v>6551460.2475229111</v>
      </c>
      <c r="DJ111" s="254">
        <v>1</v>
      </c>
      <c r="DK111" s="250">
        <v>0.64527133999999997</v>
      </c>
      <c r="DL111" s="250">
        <v>0.64527133999999997</v>
      </c>
      <c r="DM111" s="250">
        <v>0.64527133999999997</v>
      </c>
      <c r="DN111" s="250">
        <v>0.63585522999999999</v>
      </c>
      <c r="DO111" s="250">
        <v>0.58045405000000005</v>
      </c>
      <c r="DP111" s="258">
        <v>1710</v>
      </c>
      <c r="DQ111" s="250">
        <v>0.21853781426800734</v>
      </c>
      <c r="DR111" s="250">
        <v>0.21610717198516091</v>
      </c>
      <c r="DS111" s="250">
        <v>0.21767433874036196</v>
      </c>
      <c r="DT111" s="250">
        <v>0.22631982841722748</v>
      </c>
      <c r="DU111" s="250">
        <v>0.20535364627940472</v>
      </c>
      <c r="DV111" s="261">
        <v>3315.684468320519</v>
      </c>
      <c r="DW111" s="258">
        <v>5669820.4408280877</v>
      </c>
      <c r="DX111" s="254">
        <v>1</v>
      </c>
      <c r="DY111" s="258">
        <v>12221280.688350998</v>
      </c>
      <c r="DZ111" s="250">
        <v>6.4895623757522239E-2</v>
      </c>
      <c r="EA111" s="258">
        <v>121300</v>
      </c>
      <c r="EB111" s="258">
        <v>121300</v>
      </c>
      <c r="EC111" s="258">
        <v>17709800</v>
      </c>
      <c r="ED111" s="253">
        <v>9.4039941224526399E-2</v>
      </c>
      <c r="EE111" s="253">
        <v>0</v>
      </c>
      <c r="EF111" s="253">
        <v>0</v>
      </c>
      <c r="EG111" s="258">
        <v>55000</v>
      </c>
      <c r="EH111" s="258">
        <v>80000</v>
      </c>
      <c r="EI111" s="248">
        <v>80000</v>
      </c>
      <c r="EJ111" s="248">
        <v>80000</v>
      </c>
      <c r="EK111" s="258">
        <v>2842130.5919003114</v>
      </c>
      <c r="EL111" s="254">
        <v>1.509185839561902E-2</v>
      </c>
      <c r="EM111" s="254">
        <v>0</v>
      </c>
      <c r="EN111" s="254">
        <v>0</v>
      </c>
      <c r="EO111" s="257">
        <v>2</v>
      </c>
      <c r="EP111" s="257">
        <v>3</v>
      </c>
      <c r="EQ111" s="247">
        <v>2</v>
      </c>
      <c r="ER111" s="247">
        <v>2</v>
      </c>
      <c r="ES111" s="257">
        <v>21.4</v>
      </c>
      <c r="ET111" s="257">
        <v>120</v>
      </c>
      <c r="EU111" s="247">
        <v>69.2</v>
      </c>
      <c r="EV111" s="247">
        <v>62.5</v>
      </c>
      <c r="EW111" s="247" t="s">
        <v>477</v>
      </c>
      <c r="EX111" s="247" t="s">
        <v>477</v>
      </c>
      <c r="EY111" s="247" t="s">
        <v>477</v>
      </c>
      <c r="EZ111" s="247" t="s">
        <v>477</v>
      </c>
      <c r="FA111" s="257" t="s">
        <v>479</v>
      </c>
      <c r="FB111" s="257" t="s">
        <v>479</v>
      </c>
      <c r="FC111" s="257" t="s">
        <v>479</v>
      </c>
      <c r="FD111" s="257" t="s">
        <v>479</v>
      </c>
      <c r="FE111" s="258">
        <v>0</v>
      </c>
      <c r="FF111" s="253">
        <v>0</v>
      </c>
      <c r="FG111" s="258">
        <v>15000</v>
      </c>
      <c r="FH111" s="253">
        <v>7.9650765020942982E-5</v>
      </c>
      <c r="FI111" s="254">
        <v>0</v>
      </c>
      <c r="FJ111" s="258">
        <v>1426713.4024</v>
      </c>
      <c r="FK111" s="253">
        <v>7.5759209311194974E-3</v>
      </c>
      <c r="FL111" s="254">
        <v>0</v>
      </c>
      <c r="FM111" s="258">
        <v>0</v>
      </c>
      <c r="FN111" s="253">
        <v>0</v>
      </c>
      <c r="FO111" s="254">
        <v>0</v>
      </c>
      <c r="FP111" s="257" t="s">
        <v>489</v>
      </c>
      <c r="FQ111" s="258">
        <v>0</v>
      </c>
      <c r="FR111" s="253">
        <v>0</v>
      </c>
      <c r="FS111" s="254">
        <v>0</v>
      </c>
      <c r="FT111" s="254">
        <v>0</v>
      </c>
      <c r="FU111" s="257" t="s">
        <v>490</v>
      </c>
      <c r="FV111" s="258">
        <v>0</v>
      </c>
      <c r="FW111" s="253">
        <v>0</v>
      </c>
      <c r="FX111" s="254">
        <v>0</v>
      </c>
      <c r="FY111" s="257" t="s">
        <v>491</v>
      </c>
      <c r="FZ111" s="258">
        <v>0</v>
      </c>
      <c r="GA111" s="253">
        <v>0</v>
      </c>
      <c r="GB111" s="254">
        <v>0</v>
      </c>
      <c r="GC111" s="257" t="s">
        <v>492</v>
      </c>
      <c r="GD111" s="258">
        <v>0</v>
      </c>
      <c r="GE111" s="253">
        <v>0</v>
      </c>
      <c r="GF111" s="254">
        <v>0</v>
      </c>
      <c r="GG111" s="257" t="s">
        <v>493</v>
      </c>
      <c r="GH111" s="258">
        <v>0</v>
      </c>
      <c r="GI111" s="253">
        <v>0</v>
      </c>
      <c r="GJ111" s="254">
        <v>0</v>
      </c>
      <c r="GK111" s="257" t="s">
        <v>494</v>
      </c>
      <c r="GL111" s="258">
        <v>0</v>
      </c>
      <c r="GM111" s="253">
        <v>0</v>
      </c>
      <c r="GN111" s="254">
        <v>0</v>
      </c>
      <c r="GO111" s="257" t="s">
        <v>495</v>
      </c>
      <c r="GP111" s="258">
        <v>0</v>
      </c>
      <c r="GQ111" s="253">
        <v>0</v>
      </c>
      <c r="GR111" s="254">
        <v>0</v>
      </c>
      <c r="GS111" s="258">
        <v>186423562.92691848</v>
      </c>
      <c r="GT111" s="253">
        <v>0.98991862700393074</v>
      </c>
      <c r="GU111" s="258">
        <v>1898545.4176275299</v>
      </c>
      <c r="GV111" s="253">
        <v>1.0081372996069229E-2</v>
      </c>
      <c r="GW111" s="253">
        <v>0</v>
      </c>
      <c r="GX111" s="258">
        <v>188322108.34454602</v>
      </c>
      <c r="GY111" s="253">
        <v>1</v>
      </c>
      <c r="GZ111" s="253">
        <v>0.02</v>
      </c>
      <c r="HA111" s="258">
        <v>178101.95858417361</v>
      </c>
      <c r="HB111" s="247" t="s">
        <v>488</v>
      </c>
      <c r="HC111" s="257" t="s">
        <v>464</v>
      </c>
      <c r="HD111" s="254">
        <v>0</v>
      </c>
      <c r="HE111" s="254">
        <v>0</v>
      </c>
      <c r="HF111" s="258">
        <v>0</v>
      </c>
      <c r="HG111" s="258">
        <v>178101.95858417361</v>
      </c>
      <c r="HH111" s="253">
        <v>9.4300559711889915E-4</v>
      </c>
      <c r="HI111" s="253">
        <v>0</v>
      </c>
      <c r="HJ111" s="258">
        <v>188500210.30313018</v>
      </c>
      <c r="HK111" s="258">
        <v>28020149.93261816</v>
      </c>
      <c r="HL111" s="254">
        <v>0</v>
      </c>
      <c r="HM111" s="258">
        <v>0</v>
      </c>
      <c r="HN111" s="258">
        <v>366069.1</v>
      </c>
      <c r="HO111" s="258">
        <v>0</v>
      </c>
      <c r="HP111" s="258">
        <v>0</v>
      </c>
      <c r="HQ111" s="258">
        <v>188866279.40313017</v>
      </c>
      <c r="HR111" s="253">
        <v>0.74776015539483132</v>
      </c>
      <c r="HS111" s="253">
        <v>0.87313125568764482</v>
      </c>
      <c r="HT111" s="257" t="s">
        <v>498</v>
      </c>
      <c r="HU111" s="262">
        <v>1.1960344588653897</v>
      </c>
      <c r="HV111" s="14">
        <v>1426713.4024</v>
      </c>
      <c r="HW111" s="14">
        <v>187439566.00073019</v>
      </c>
    </row>
    <row r="112" spans="1:231" x14ac:dyDescent="0.4">
      <c r="A112" s="18">
        <v>871</v>
      </c>
      <c r="B112" s="19" t="s">
        <v>394</v>
      </c>
      <c r="C112" s="19">
        <v>10005916</v>
      </c>
      <c r="D112" s="20">
        <v>4265</v>
      </c>
      <c r="E112" s="20">
        <v>5321</v>
      </c>
      <c r="F112" s="20">
        <v>5831</v>
      </c>
      <c r="G112" s="20">
        <v>5525</v>
      </c>
      <c r="H112" s="155"/>
      <c r="I112" s="247" t="s">
        <v>464</v>
      </c>
      <c r="J112" s="247">
        <v>0</v>
      </c>
      <c r="K112" s="248">
        <v>3544.58</v>
      </c>
      <c r="L112" s="249">
        <v>16507.669999999998</v>
      </c>
      <c r="M112" s="248">
        <v>58512756.928599991</v>
      </c>
      <c r="N112" s="250">
        <v>0.38180165701415197</v>
      </c>
      <c r="O112" s="250">
        <v>0</v>
      </c>
      <c r="P112" s="248">
        <v>4998.7</v>
      </c>
      <c r="Q112" s="249">
        <v>7571</v>
      </c>
      <c r="R112" s="248">
        <v>37845157.699999996</v>
      </c>
      <c r="S112" s="250">
        <v>0.24694348170013006</v>
      </c>
      <c r="T112" s="250">
        <v>0</v>
      </c>
      <c r="U112" s="251">
        <v>5633.17</v>
      </c>
      <c r="V112" s="251">
        <v>4637</v>
      </c>
      <c r="W112" s="251">
        <v>26121009.289999999</v>
      </c>
      <c r="X112" s="250">
        <v>0.17044222752952204</v>
      </c>
      <c r="Y112" s="250">
        <v>0</v>
      </c>
      <c r="Z112" s="248">
        <v>122478923.91859999</v>
      </c>
      <c r="AA112" s="248">
        <v>499.7</v>
      </c>
      <c r="AB112" s="248">
        <v>499.7</v>
      </c>
      <c r="AC112" s="252">
        <v>3268.2911858974348</v>
      </c>
      <c r="AD112" s="252">
        <v>2133.034965034964</v>
      </c>
      <c r="AE112" s="248">
        <v>2699042.6776209194</v>
      </c>
      <c r="AF112" s="253">
        <v>1</v>
      </c>
      <c r="AG112" s="253">
        <v>1</v>
      </c>
      <c r="AH112" s="248">
        <v>624.54999999999995</v>
      </c>
      <c r="AI112" s="248">
        <v>912.3</v>
      </c>
      <c r="AJ112" s="252">
        <v>3467.5305448717945</v>
      </c>
      <c r="AK112" s="252">
        <v>2767.2797202797201</v>
      </c>
      <c r="AL112" s="248">
        <v>4690235.4906108677</v>
      </c>
      <c r="AM112" s="253">
        <v>1</v>
      </c>
      <c r="AN112" s="253">
        <v>1</v>
      </c>
      <c r="AO112" s="248">
        <v>232.9</v>
      </c>
      <c r="AP112" s="248">
        <v>335.7</v>
      </c>
      <c r="AQ112" s="252">
        <v>3685.6599597893251</v>
      </c>
      <c r="AR112" s="252">
        <v>2766.910316334729</v>
      </c>
      <c r="AS112" s="248">
        <v>1787241.9978285022</v>
      </c>
      <c r="AT112" s="253">
        <v>1</v>
      </c>
      <c r="AU112" s="253">
        <v>1</v>
      </c>
      <c r="AV112" s="248">
        <v>281.7</v>
      </c>
      <c r="AW112" s="248">
        <v>449.6</v>
      </c>
      <c r="AX112" s="252">
        <v>968.03533152322848</v>
      </c>
      <c r="AY112" s="252">
        <v>836.80609218182565</v>
      </c>
      <c r="AZ112" s="248">
        <v>648923.57193504227</v>
      </c>
      <c r="BA112" s="253">
        <v>1</v>
      </c>
      <c r="BB112" s="253">
        <v>1</v>
      </c>
      <c r="BC112" s="248">
        <v>444.2</v>
      </c>
      <c r="BD112" s="248">
        <v>628.4</v>
      </c>
      <c r="BE112" s="252">
        <v>142.17420065901217</v>
      </c>
      <c r="BF112" s="252">
        <v>109.64754988657934</v>
      </c>
      <c r="BG112" s="248">
        <v>132056.30028145964</v>
      </c>
      <c r="BH112" s="253">
        <v>1</v>
      </c>
      <c r="BI112" s="253">
        <v>1</v>
      </c>
      <c r="BJ112" s="248">
        <v>482.1</v>
      </c>
      <c r="BK112" s="248">
        <v>682.5</v>
      </c>
      <c r="BL112" s="252">
        <v>0</v>
      </c>
      <c r="BM112" s="252">
        <v>28.009717199087788</v>
      </c>
      <c r="BN112" s="248">
        <v>19116.631988377416</v>
      </c>
      <c r="BO112" s="253">
        <v>1</v>
      </c>
      <c r="BP112" s="253">
        <v>1</v>
      </c>
      <c r="BQ112" s="248">
        <v>514.6</v>
      </c>
      <c r="BR112" s="248">
        <v>736.7</v>
      </c>
      <c r="BS112" s="252">
        <v>1.0073206442166884</v>
      </c>
      <c r="BT112" s="252">
        <v>10.005368999764858</v>
      </c>
      <c r="BU112" s="248">
        <v>7889.3225456406799</v>
      </c>
      <c r="BV112" s="253">
        <v>1</v>
      </c>
      <c r="BW112" s="253">
        <v>1</v>
      </c>
      <c r="BX112" s="248">
        <v>671.7</v>
      </c>
      <c r="BY112" s="248">
        <v>937.1</v>
      </c>
      <c r="BZ112" s="252">
        <v>0</v>
      </c>
      <c r="CA112" s="252">
        <v>0</v>
      </c>
      <c r="CB112" s="248">
        <v>0</v>
      </c>
      <c r="CC112" s="253">
        <v>1</v>
      </c>
      <c r="CD112" s="253">
        <v>1</v>
      </c>
      <c r="CE112" s="248">
        <v>9984505.99281081</v>
      </c>
      <c r="CF112" s="253">
        <v>6.5149911448790593E-2</v>
      </c>
      <c r="CG112" s="248">
        <v>0</v>
      </c>
      <c r="CH112" s="249">
        <v>81.972754820628609</v>
      </c>
      <c r="CI112" s="248">
        <v>0</v>
      </c>
      <c r="CJ112" s="250">
        <v>0</v>
      </c>
      <c r="CK112" s="250">
        <v>0</v>
      </c>
      <c r="CL112" s="247" t="s">
        <v>466</v>
      </c>
      <c r="CM112" s="248">
        <v>595.85</v>
      </c>
      <c r="CN112" s="249">
        <v>4978.7827477390838</v>
      </c>
      <c r="CO112" s="248">
        <v>2966607.7002403331</v>
      </c>
      <c r="CP112" s="250">
        <v>0</v>
      </c>
      <c r="CQ112" s="247" t="s">
        <v>508</v>
      </c>
      <c r="CR112" s="248">
        <v>1608.8</v>
      </c>
      <c r="CS112" s="249">
        <v>384.07556577102531</v>
      </c>
      <c r="CT112" s="248">
        <v>617900.7702124255</v>
      </c>
      <c r="CU112" s="250">
        <v>0</v>
      </c>
      <c r="CV112" s="250">
        <v>2.3389280311473297E-2</v>
      </c>
      <c r="CW112" s="248">
        <v>97.5</v>
      </c>
      <c r="CX112" s="248">
        <v>139.75</v>
      </c>
      <c r="CY112" s="251">
        <v>314.06659208472718</v>
      </c>
      <c r="CZ112" s="251">
        <v>120.47611208406263</v>
      </c>
      <c r="DA112" s="248">
        <v>47458.029392008655</v>
      </c>
      <c r="DB112" s="254">
        <v>3.0966844174861835E-4</v>
      </c>
      <c r="DC112" s="254">
        <v>0</v>
      </c>
      <c r="DD112" s="254">
        <v>0</v>
      </c>
      <c r="DE112" s="248">
        <v>3631966.4998447672</v>
      </c>
      <c r="DF112" s="248">
        <v>1186.3</v>
      </c>
      <c r="DG112" s="250">
        <v>0.27195512934584287</v>
      </c>
      <c r="DH112" s="252">
        <v>4489.3455300484893</v>
      </c>
      <c r="DI112" s="248">
        <v>5325710.6022965228</v>
      </c>
      <c r="DJ112" s="254">
        <v>1</v>
      </c>
      <c r="DK112" s="250">
        <v>0.64527133999999997</v>
      </c>
      <c r="DL112" s="250">
        <v>0.64527133999999997</v>
      </c>
      <c r="DM112" s="250">
        <v>0.64527133999999997</v>
      </c>
      <c r="DN112" s="250">
        <v>0.63585522999999999</v>
      </c>
      <c r="DO112" s="250">
        <v>0.58045405000000005</v>
      </c>
      <c r="DP112" s="248">
        <v>1798.4</v>
      </c>
      <c r="DQ112" s="250">
        <v>0.17692385619465814</v>
      </c>
      <c r="DR112" s="250">
        <v>0.17696724264054797</v>
      </c>
      <c r="DS112" s="250">
        <v>0.17394269545971577</v>
      </c>
      <c r="DT112" s="250">
        <v>0.17427992867989828</v>
      </c>
      <c r="DU112" s="250">
        <v>0.17552752748731312</v>
      </c>
      <c r="DV112" s="252">
        <v>2143.0513040226597</v>
      </c>
      <c r="DW112" s="248">
        <v>3854063.4651543512</v>
      </c>
      <c r="DX112" s="254">
        <v>1</v>
      </c>
      <c r="DY112" s="248">
        <v>9179774.0674508736</v>
      </c>
      <c r="DZ112" s="250">
        <v>5.989895424420133E-2</v>
      </c>
      <c r="EA112" s="248">
        <v>127620</v>
      </c>
      <c r="EB112" s="248">
        <v>127620</v>
      </c>
      <c r="EC112" s="248">
        <v>5487660</v>
      </c>
      <c r="ED112" s="253">
        <v>3.5807536528947692E-2</v>
      </c>
      <c r="EE112" s="253">
        <v>0</v>
      </c>
      <c r="EF112" s="253">
        <v>0</v>
      </c>
      <c r="EG112" s="248">
        <v>0</v>
      </c>
      <c r="EH112" s="248">
        <v>0</v>
      </c>
      <c r="EI112" s="248">
        <v>0</v>
      </c>
      <c r="EJ112" s="248">
        <v>0</v>
      </c>
      <c r="EK112" s="248">
        <v>0</v>
      </c>
      <c r="EL112" s="254">
        <v>0</v>
      </c>
      <c r="EM112" s="254">
        <v>0</v>
      </c>
      <c r="EN112" s="254">
        <v>0</v>
      </c>
      <c r="EO112" s="247">
        <v>2</v>
      </c>
      <c r="EP112" s="247">
        <v>3</v>
      </c>
      <c r="EQ112" s="247">
        <v>2</v>
      </c>
      <c r="ER112" s="247">
        <v>2</v>
      </c>
      <c r="ES112" s="247">
        <v>21.4</v>
      </c>
      <c r="ET112" s="247">
        <v>120</v>
      </c>
      <c r="EU112" s="247">
        <v>69.2</v>
      </c>
      <c r="EV112" s="247">
        <v>62.5</v>
      </c>
      <c r="EW112" s="247" t="s">
        <v>477</v>
      </c>
      <c r="EX112" s="247" t="s">
        <v>477</v>
      </c>
      <c r="EY112" s="247" t="s">
        <v>477</v>
      </c>
      <c r="EZ112" s="247" t="s">
        <v>477</v>
      </c>
      <c r="FA112" s="247" t="s">
        <v>479</v>
      </c>
      <c r="FB112" s="247" t="s">
        <v>479</v>
      </c>
      <c r="FC112" s="247" t="s">
        <v>479</v>
      </c>
      <c r="FD112" s="247" t="s">
        <v>479</v>
      </c>
      <c r="FE112" s="248">
        <v>0</v>
      </c>
      <c r="FF112" s="253">
        <v>0</v>
      </c>
      <c r="FG112" s="248">
        <v>68600</v>
      </c>
      <c r="FH112" s="253">
        <v>4.4762193829169655E-4</v>
      </c>
      <c r="FI112" s="254">
        <v>0</v>
      </c>
      <c r="FJ112" s="248">
        <v>1513359.5599999998</v>
      </c>
      <c r="FK112" s="253">
        <v>9.874824192120539E-3</v>
      </c>
      <c r="FL112" s="254">
        <v>0</v>
      </c>
      <c r="FM112" s="248">
        <v>862010</v>
      </c>
      <c r="FN112" s="253">
        <v>5.624702434793372E-3</v>
      </c>
      <c r="FO112" s="254">
        <v>0</v>
      </c>
      <c r="FP112" s="247" t="s">
        <v>489</v>
      </c>
      <c r="FQ112" s="248">
        <v>0</v>
      </c>
      <c r="FR112" s="253">
        <v>0</v>
      </c>
      <c r="FS112" s="254">
        <v>0</v>
      </c>
      <c r="FT112" s="254">
        <v>0</v>
      </c>
      <c r="FU112" s="247" t="s">
        <v>490</v>
      </c>
      <c r="FV112" s="248">
        <v>0</v>
      </c>
      <c r="FW112" s="253">
        <v>0</v>
      </c>
      <c r="FX112" s="254">
        <v>0</v>
      </c>
      <c r="FY112" s="247" t="s">
        <v>491</v>
      </c>
      <c r="FZ112" s="248">
        <v>0</v>
      </c>
      <c r="GA112" s="253">
        <v>0</v>
      </c>
      <c r="GB112" s="254">
        <v>0</v>
      </c>
      <c r="GC112" s="247" t="s">
        <v>492</v>
      </c>
      <c r="GD112" s="248">
        <v>0</v>
      </c>
      <c r="GE112" s="253">
        <v>0</v>
      </c>
      <c r="GF112" s="254">
        <v>0</v>
      </c>
      <c r="GG112" s="247" t="s">
        <v>493</v>
      </c>
      <c r="GH112" s="248">
        <v>0</v>
      </c>
      <c r="GI112" s="253">
        <v>0</v>
      </c>
      <c r="GJ112" s="254">
        <v>0</v>
      </c>
      <c r="GK112" s="247" t="s">
        <v>494</v>
      </c>
      <c r="GL112" s="248">
        <v>0</v>
      </c>
      <c r="GM112" s="253">
        <v>0</v>
      </c>
      <c r="GN112" s="254">
        <v>0</v>
      </c>
      <c r="GO112" s="247" t="s">
        <v>495</v>
      </c>
      <c r="GP112" s="248">
        <v>0</v>
      </c>
      <c r="GQ112" s="253">
        <v>0</v>
      </c>
      <c r="GR112" s="254">
        <v>0</v>
      </c>
      <c r="GS112" s="248">
        <v>153206800.03870645</v>
      </c>
      <c r="GT112" s="253">
        <v>0.99968986578417129</v>
      </c>
      <c r="GU112" s="248">
        <v>47529.411286320537</v>
      </c>
      <c r="GV112" s="253">
        <v>3.1013421582865941E-4</v>
      </c>
      <c r="GW112" s="253">
        <v>0</v>
      </c>
      <c r="GX112" s="248">
        <v>153254329.44999278</v>
      </c>
      <c r="GY112" s="253">
        <v>1</v>
      </c>
      <c r="GZ112" s="253">
        <v>5.0000000000000001E-3</v>
      </c>
      <c r="HA112" s="248">
        <v>345538.78957679926</v>
      </c>
      <c r="HB112" s="247" t="s">
        <v>488</v>
      </c>
      <c r="HC112" s="247" t="s">
        <v>464</v>
      </c>
      <c r="HD112" s="254">
        <v>0</v>
      </c>
      <c r="HE112" s="254">
        <v>0</v>
      </c>
      <c r="HF112" s="248">
        <v>0</v>
      </c>
      <c r="HG112" s="248">
        <v>345538.78957679926</v>
      </c>
      <c r="HH112" s="253">
        <v>2.2357753747235518E-3</v>
      </c>
      <c r="HI112" s="253">
        <v>0</v>
      </c>
      <c r="HJ112" s="248">
        <v>153599868.23956957</v>
      </c>
      <c r="HK112" s="248">
        <v>19164280.060261682</v>
      </c>
      <c r="HL112" s="254">
        <v>0</v>
      </c>
      <c r="HM112" s="248">
        <v>0</v>
      </c>
      <c r="HN112" s="248">
        <v>950000</v>
      </c>
      <c r="HO112" s="248">
        <v>0</v>
      </c>
      <c r="HP112" s="248">
        <v>0</v>
      </c>
      <c r="HQ112" s="248">
        <v>154549868.23956957</v>
      </c>
      <c r="HR112" s="253">
        <v>0.79918736624380415</v>
      </c>
      <c r="HS112" s="253">
        <v>0.94793518069001803</v>
      </c>
      <c r="HT112" s="247" t="s">
        <v>498</v>
      </c>
      <c r="HU112" s="255">
        <v>1.3519075998587262</v>
      </c>
      <c r="HV112" s="14">
        <v>1517531.28</v>
      </c>
      <c r="HW112" s="14">
        <v>153032336.95956957</v>
      </c>
    </row>
    <row r="113" spans="1:231" x14ac:dyDescent="0.4">
      <c r="A113" s="18">
        <v>334</v>
      </c>
      <c r="B113" s="19" t="s">
        <v>395</v>
      </c>
      <c r="C113" s="19">
        <v>10005947</v>
      </c>
      <c r="D113" s="20">
        <v>4265</v>
      </c>
      <c r="E113" s="20">
        <v>5321</v>
      </c>
      <c r="F113" s="20">
        <v>5831</v>
      </c>
      <c r="G113" s="20">
        <v>5525</v>
      </c>
      <c r="H113" s="155"/>
      <c r="I113" s="247" t="s">
        <v>464</v>
      </c>
      <c r="J113" s="247">
        <v>0</v>
      </c>
      <c r="K113" s="248">
        <v>3207.22</v>
      </c>
      <c r="L113" s="249">
        <v>19310.5</v>
      </c>
      <c r="M113" s="248">
        <v>61933021.809999995</v>
      </c>
      <c r="N113" s="250">
        <v>0.3353567838756491</v>
      </c>
      <c r="O113" s="250">
        <v>0.01</v>
      </c>
      <c r="P113" s="248">
        <v>4522.2</v>
      </c>
      <c r="Q113" s="249">
        <v>9754.5</v>
      </c>
      <c r="R113" s="248">
        <v>44111799.899999999</v>
      </c>
      <c r="S113" s="250">
        <v>0.23885789701676727</v>
      </c>
      <c r="T113" s="250">
        <v>0.01</v>
      </c>
      <c r="U113" s="251">
        <v>5096.45</v>
      </c>
      <c r="V113" s="251">
        <v>6425.5</v>
      </c>
      <c r="W113" s="251">
        <v>32747239.474999998</v>
      </c>
      <c r="X113" s="250">
        <v>0.17732073440292709</v>
      </c>
      <c r="Y113" s="250">
        <v>0.01</v>
      </c>
      <c r="Z113" s="248">
        <v>138792061.185</v>
      </c>
      <c r="AA113" s="248">
        <v>471.59</v>
      </c>
      <c r="AB113" s="248">
        <v>471.59</v>
      </c>
      <c r="AC113" s="252">
        <v>4534.9311786089984</v>
      </c>
      <c r="AD113" s="252">
        <v>3890.8201920646961</v>
      </c>
      <c r="AE113" s="248">
        <v>3973500.0888960073</v>
      </c>
      <c r="AF113" s="253">
        <v>0.05</v>
      </c>
      <c r="AG113" s="253">
        <v>0.05</v>
      </c>
      <c r="AH113" s="248">
        <v>591.99</v>
      </c>
      <c r="AI113" s="248">
        <v>867.92</v>
      </c>
      <c r="AJ113" s="252">
        <v>4712.5024513538956</v>
      </c>
      <c r="AK113" s="252">
        <v>4778.7757625240556</v>
      </c>
      <c r="AL113" s="248">
        <v>6937349.3859868702</v>
      </c>
      <c r="AM113" s="253">
        <v>0.05</v>
      </c>
      <c r="AN113" s="253">
        <v>0.05</v>
      </c>
      <c r="AO113" s="248">
        <v>220.74</v>
      </c>
      <c r="AP113" s="248">
        <v>321.08</v>
      </c>
      <c r="AQ113" s="252">
        <v>1090.8537658966618</v>
      </c>
      <c r="AR113" s="252">
        <v>1002.5153802145994</v>
      </c>
      <c r="AS113" s="248">
        <v>562682.69856333267</v>
      </c>
      <c r="AT113" s="253">
        <v>0.05</v>
      </c>
      <c r="AU113" s="253">
        <v>0.05</v>
      </c>
      <c r="AV113" s="248">
        <v>270.91000000000003</v>
      </c>
      <c r="AW113" s="248">
        <v>426.44</v>
      </c>
      <c r="AX113" s="252">
        <v>752.21685285966316</v>
      </c>
      <c r="AY113" s="252">
        <v>778.90501548580551</v>
      </c>
      <c r="AZ113" s="248">
        <v>535939.32241197827</v>
      </c>
      <c r="BA113" s="253">
        <v>0.05</v>
      </c>
      <c r="BB113" s="253">
        <v>0.05</v>
      </c>
      <c r="BC113" s="248">
        <v>421.42</v>
      </c>
      <c r="BD113" s="248">
        <v>597.01</v>
      </c>
      <c r="BE113" s="252">
        <v>493.45024763360777</v>
      </c>
      <c r="BF113" s="252">
        <v>769.31150186795458</v>
      </c>
      <c r="BG113" s="248">
        <v>667236.46308794257</v>
      </c>
      <c r="BH113" s="253">
        <v>0.05</v>
      </c>
      <c r="BI113" s="253">
        <v>0.05</v>
      </c>
      <c r="BJ113" s="248">
        <v>461.55</v>
      </c>
      <c r="BK113" s="248">
        <v>652.20000000000005</v>
      </c>
      <c r="BL113" s="252">
        <v>809.9353860650225</v>
      </c>
      <c r="BM113" s="252">
        <v>1109.8703244935953</v>
      </c>
      <c r="BN113" s="248">
        <v>1097683.103073034</v>
      </c>
      <c r="BO113" s="253">
        <v>0.05</v>
      </c>
      <c r="BP113" s="253">
        <v>0.05</v>
      </c>
      <c r="BQ113" s="248">
        <v>491.66</v>
      </c>
      <c r="BR113" s="248">
        <v>702.37</v>
      </c>
      <c r="BS113" s="252">
        <v>2534.3750683175758</v>
      </c>
      <c r="BT113" s="252">
        <v>2314.6764742715295</v>
      </c>
      <c r="BU113" s="248">
        <v>2871810.1613231134</v>
      </c>
      <c r="BV113" s="253">
        <v>0.05</v>
      </c>
      <c r="BW113" s="253">
        <v>0.05</v>
      </c>
      <c r="BX113" s="248">
        <v>642.16</v>
      </c>
      <c r="BY113" s="248">
        <v>893.01</v>
      </c>
      <c r="BZ113" s="252">
        <v>699.49460250381833</v>
      </c>
      <c r="CA113" s="252">
        <v>814.20011660390492</v>
      </c>
      <c r="CB113" s="248">
        <v>1176276.3000723051</v>
      </c>
      <c r="CC113" s="253">
        <v>0.05</v>
      </c>
      <c r="CD113" s="253">
        <v>0.05</v>
      </c>
      <c r="CE113" s="248">
        <v>17822477.523414586</v>
      </c>
      <c r="CF113" s="253">
        <v>9.6505685792055165E-2</v>
      </c>
      <c r="CG113" s="248">
        <v>0</v>
      </c>
      <c r="CH113" s="249">
        <v>255.99837527029948</v>
      </c>
      <c r="CI113" s="248">
        <v>0</v>
      </c>
      <c r="CJ113" s="250">
        <v>0</v>
      </c>
      <c r="CK113" s="250">
        <v>0</v>
      </c>
      <c r="CL113" s="247" t="s">
        <v>466</v>
      </c>
      <c r="CM113" s="248">
        <v>566.91</v>
      </c>
      <c r="CN113" s="249">
        <v>1485.4423552786232</v>
      </c>
      <c r="CO113" s="248">
        <v>842112.12563100422</v>
      </c>
      <c r="CP113" s="250">
        <v>0.05</v>
      </c>
      <c r="CQ113" s="247" t="s">
        <v>467</v>
      </c>
      <c r="CR113" s="248">
        <v>1535.17</v>
      </c>
      <c r="CS113" s="249">
        <v>241.26040828002115</v>
      </c>
      <c r="CT113" s="248">
        <v>370375.7409792401</v>
      </c>
      <c r="CU113" s="250">
        <v>0.05</v>
      </c>
      <c r="CV113" s="250">
        <v>6.5654156627798273E-3</v>
      </c>
      <c r="CW113" s="248">
        <v>0</v>
      </c>
      <c r="CX113" s="248">
        <v>0</v>
      </c>
      <c r="CY113" s="251">
        <v>56.382650816117682</v>
      </c>
      <c r="CZ113" s="251">
        <v>0</v>
      </c>
      <c r="DA113" s="248">
        <v>0</v>
      </c>
      <c r="DB113" s="254">
        <v>0</v>
      </c>
      <c r="DC113" s="254">
        <v>0</v>
      </c>
      <c r="DD113" s="254">
        <v>0</v>
      </c>
      <c r="DE113" s="248">
        <v>1212487.8666102444</v>
      </c>
      <c r="DF113" s="248">
        <v>1133.82</v>
      </c>
      <c r="DG113" s="250">
        <v>0.2675757898049802</v>
      </c>
      <c r="DH113" s="252">
        <v>5167.0222890290697</v>
      </c>
      <c r="DI113" s="248">
        <v>5858473.2117469395</v>
      </c>
      <c r="DJ113" s="254">
        <v>0.4</v>
      </c>
      <c r="DK113" s="250">
        <v>0.64527133999999997</v>
      </c>
      <c r="DL113" s="250">
        <v>0.64527133999999997</v>
      </c>
      <c r="DM113" s="250">
        <v>0.64527133999999997</v>
      </c>
      <c r="DN113" s="250">
        <v>0.63585522999999999</v>
      </c>
      <c r="DO113" s="250">
        <v>0.58045405000000005</v>
      </c>
      <c r="DP113" s="248">
        <v>1715.78</v>
      </c>
      <c r="DQ113" s="250">
        <v>0.20937082132053186</v>
      </c>
      <c r="DR113" s="250">
        <v>0.21173256596630902</v>
      </c>
      <c r="DS113" s="250">
        <v>0.20994379714164993</v>
      </c>
      <c r="DT113" s="250">
        <v>0.21517057872422715</v>
      </c>
      <c r="DU113" s="250">
        <v>0.20672978638672343</v>
      </c>
      <c r="DV113" s="252">
        <v>3408.0621981698414</v>
      </c>
      <c r="DW113" s="248">
        <v>5847484.9583758507</v>
      </c>
      <c r="DX113" s="254">
        <v>0.4</v>
      </c>
      <c r="DY113" s="248">
        <v>11705958.170122791</v>
      </c>
      <c r="DZ113" s="250">
        <v>6.3385773362690995E-2</v>
      </c>
      <c r="EA113" s="248">
        <v>121710</v>
      </c>
      <c r="EB113" s="248">
        <v>121710</v>
      </c>
      <c r="EC113" s="248">
        <v>9006540</v>
      </c>
      <c r="ED113" s="253">
        <v>4.8768882899230669E-2</v>
      </c>
      <c r="EE113" s="253">
        <v>0.1</v>
      </c>
      <c r="EF113" s="253">
        <v>0.1</v>
      </c>
      <c r="EG113" s="248">
        <v>0</v>
      </c>
      <c r="EH113" s="248">
        <v>0</v>
      </c>
      <c r="EI113" s="248">
        <v>0</v>
      </c>
      <c r="EJ113" s="248">
        <v>0</v>
      </c>
      <c r="EK113" s="248">
        <v>0</v>
      </c>
      <c r="EL113" s="254">
        <v>0</v>
      </c>
      <c r="EM113" s="254">
        <v>0</v>
      </c>
      <c r="EN113" s="254">
        <v>0</v>
      </c>
      <c r="EO113" s="247">
        <v>2</v>
      </c>
      <c r="EP113" s="247">
        <v>3</v>
      </c>
      <c r="EQ113" s="247">
        <v>2</v>
      </c>
      <c r="ER113" s="247">
        <v>2</v>
      </c>
      <c r="ES113" s="247">
        <v>21.4</v>
      </c>
      <c r="ET113" s="247">
        <v>120</v>
      </c>
      <c r="EU113" s="247">
        <v>69.2</v>
      </c>
      <c r="EV113" s="247">
        <v>62.5</v>
      </c>
      <c r="EW113" s="247" t="s">
        <v>477</v>
      </c>
      <c r="EX113" s="247" t="s">
        <v>477</v>
      </c>
      <c r="EY113" s="247" t="s">
        <v>477</v>
      </c>
      <c r="EZ113" s="247" t="s">
        <v>477</v>
      </c>
      <c r="FA113" s="247" t="s">
        <v>479</v>
      </c>
      <c r="FB113" s="247" t="s">
        <v>479</v>
      </c>
      <c r="FC113" s="247" t="s">
        <v>479</v>
      </c>
      <c r="FD113" s="247" t="s">
        <v>479</v>
      </c>
      <c r="FE113" s="248">
        <v>0</v>
      </c>
      <c r="FF113" s="253">
        <v>0</v>
      </c>
      <c r="FG113" s="248">
        <v>100000</v>
      </c>
      <c r="FH113" s="253">
        <v>5.4148299901216968E-4</v>
      </c>
      <c r="FI113" s="254">
        <v>0</v>
      </c>
      <c r="FJ113" s="248">
        <v>1758687.6</v>
      </c>
      <c r="FK113" s="253">
        <v>9.5229943597351513E-3</v>
      </c>
      <c r="FL113" s="254">
        <v>0</v>
      </c>
      <c r="FM113" s="248">
        <v>820569</v>
      </c>
      <c r="FN113" s="253">
        <v>4.4432416301641705E-3</v>
      </c>
      <c r="FO113" s="254">
        <v>0</v>
      </c>
      <c r="FP113" s="247" t="s">
        <v>489</v>
      </c>
      <c r="FQ113" s="248">
        <v>0</v>
      </c>
      <c r="FR113" s="253">
        <v>0</v>
      </c>
      <c r="FS113" s="254">
        <v>0.1</v>
      </c>
      <c r="FT113" s="254">
        <v>0.1</v>
      </c>
      <c r="FU113" s="247" t="s">
        <v>490</v>
      </c>
      <c r="FV113" s="248">
        <v>0</v>
      </c>
      <c r="FW113" s="253">
        <v>0</v>
      </c>
      <c r="FX113" s="254">
        <v>0</v>
      </c>
      <c r="FY113" s="247" t="s">
        <v>491</v>
      </c>
      <c r="FZ113" s="248">
        <v>0</v>
      </c>
      <c r="GA113" s="253">
        <v>0</v>
      </c>
      <c r="GB113" s="254">
        <v>0</v>
      </c>
      <c r="GC113" s="247" t="s">
        <v>492</v>
      </c>
      <c r="GD113" s="248">
        <v>0</v>
      </c>
      <c r="GE113" s="253">
        <v>0</v>
      </c>
      <c r="GF113" s="254">
        <v>0</v>
      </c>
      <c r="GG113" s="247" t="s">
        <v>493</v>
      </c>
      <c r="GH113" s="248">
        <v>0</v>
      </c>
      <c r="GI113" s="253">
        <v>0</v>
      </c>
      <c r="GJ113" s="254">
        <v>0</v>
      </c>
      <c r="GK113" s="247" t="s">
        <v>494</v>
      </c>
      <c r="GL113" s="248">
        <v>0</v>
      </c>
      <c r="GM113" s="253">
        <v>0</v>
      </c>
      <c r="GN113" s="254">
        <v>0</v>
      </c>
      <c r="GO113" s="247" t="s">
        <v>495</v>
      </c>
      <c r="GP113" s="248">
        <v>0</v>
      </c>
      <c r="GQ113" s="253">
        <v>0</v>
      </c>
      <c r="GR113" s="254">
        <v>0</v>
      </c>
      <c r="GS113" s="248">
        <v>181218781.34514764</v>
      </c>
      <c r="GT113" s="253">
        <v>0.98126889200101175</v>
      </c>
      <c r="GU113" s="248">
        <v>3459223.6567278281</v>
      </c>
      <c r="GV113" s="253">
        <v>1.8731107998988285E-2</v>
      </c>
      <c r="GW113" s="253">
        <v>0</v>
      </c>
      <c r="GX113" s="248">
        <v>184678005.00187546</v>
      </c>
      <c r="GY113" s="253">
        <v>1</v>
      </c>
      <c r="GZ113" s="253">
        <v>0.02</v>
      </c>
      <c r="HA113" s="248">
        <v>292535.54544536292</v>
      </c>
      <c r="HB113" s="247" t="s">
        <v>488</v>
      </c>
      <c r="HC113" s="247" t="s">
        <v>464</v>
      </c>
      <c r="HD113" s="254">
        <v>0</v>
      </c>
      <c r="HE113" s="254">
        <v>0</v>
      </c>
      <c r="HF113" s="248">
        <v>0</v>
      </c>
      <c r="HG113" s="248">
        <v>292535.54544536292</v>
      </c>
      <c r="HH113" s="253">
        <v>1.5764217169036538E-3</v>
      </c>
      <c r="HI113" s="253">
        <v>0</v>
      </c>
      <c r="HJ113" s="248">
        <v>184970540.54732081</v>
      </c>
      <c r="HK113" s="248">
        <v>7922706.1494003572</v>
      </c>
      <c r="HL113" s="254">
        <v>0</v>
      </c>
      <c r="HM113" s="248">
        <v>284541</v>
      </c>
      <c r="HN113" s="248">
        <v>598804.44999999995</v>
      </c>
      <c r="HO113" s="248">
        <v>0</v>
      </c>
      <c r="HP113" s="248">
        <v>0</v>
      </c>
      <c r="HQ113" s="248">
        <v>185569344.9973208</v>
      </c>
      <c r="HR113" s="253">
        <v>0.75153541529534351</v>
      </c>
      <c r="HS113" s="253">
        <v>0.91799229011286965</v>
      </c>
      <c r="HT113" s="247" t="s">
        <v>498</v>
      </c>
      <c r="HU113" s="255">
        <v>1.3307541496897279</v>
      </c>
      <c r="HV113" s="14">
        <v>1803858.6</v>
      </c>
      <c r="HW113" s="14">
        <v>183765486.39732081</v>
      </c>
    </row>
    <row r="114" spans="1:231" x14ac:dyDescent="0.4">
      <c r="A114" s="18">
        <v>933</v>
      </c>
      <c r="B114" s="19" t="s">
        <v>396</v>
      </c>
      <c r="C114" s="19">
        <v>10005959</v>
      </c>
      <c r="D114" s="20">
        <v>4265</v>
      </c>
      <c r="E114" s="20">
        <v>5321</v>
      </c>
      <c r="F114" s="20">
        <v>5831</v>
      </c>
      <c r="G114" s="20">
        <v>5525</v>
      </c>
      <c r="H114" s="155"/>
      <c r="I114" s="247" t="s">
        <v>464</v>
      </c>
      <c r="J114" s="247">
        <v>0</v>
      </c>
      <c r="K114" s="248">
        <v>3217</v>
      </c>
      <c r="L114" s="249">
        <v>40738.216910788949</v>
      </c>
      <c r="M114" s="248">
        <v>131054843.80200805</v>
      </c>
      <c r="N114" s="250">
        <v>0.374773398177349</v>
      </c>
      <c r="O114" s="250">
        <v>0</v>
      </c>
      <c r="P114" s="248">
        <v>4536</v>
      </c>
      <c r="Q114" s="249">
        <v>16623.433333333334</v>
      </c>
      <c r="R114" s="248">
        <v>75403893.600000009</v>
      </c>
      <c r="S114" s="250">
        <v>0.21563013331249542</v>
      </c>
      <c r="T114" s="250">
        <v>0</v>
      </c>
      <c r="U114" s="251">
        <v>5112</v>
      </c>
      <c r="V114" s="251">
        <v>10269.65</v>
      </c>
      <c r="W114" s="251">
        <v>52498450.799999997</v>
      </c>
      <c r="X114" s="250">
        <v>0.15012816187920938</v>
      </c>
      <c r="Y114" s="250">
        <v>0</v>
      </c>
      <c r="Z114" s="248">
        <v>258957188.20200807</v>
      </c>
      <c r="AA114" s="248">
        <v>470</v>
      </c>
      <c r="AB114" s="248">
        <v>470</v>
      </c>
      <c r="AC114" s="252">
        <v>8122.9880923696637</v>
      </c>
      <c r="AD114" s="252">
        <v>4740.3687501407003</v>
      </c>
      <c r="AE114" s="248">
        <v>6045777.7159798704</v>
      </c>
      <c r="AF114" s="253">
        <v>0</v>
      </c>
      <c r="AG114" s="253">
        <v>0</v>
      </c>
      <c r="AH114" s="248">
        <v>590</v>
      </c>
      <c r="AI114" s="248">
        <v>865</v>
      </c>
      <c r="AJ114" s="252">
        <v>8682.5599110033309</v>
      </c>
      <c r="AK114" s="252">
        <v>5741.4145561783862</v>
      </c>
      <c r="AL114" s="248">
        <v>10089033.938586269</v>
      </c>
      <c r="AM114" s="253">
        <v>1</v>
      </c>
      <c r="AN114" s="253">
        <v>1</v>
      </c>
      <c r="AO114" s="248">
        <v>220</v>
      </c>
      <c r="AP114" s="248">
        <v>320</v>
      </c>
      <c r="AQ114" s="252">
        <v>4328.3751380412577</v>
      </c>
      <c r="AR114" s="252">
        <v>2634.6737184613621</v>
      </c>
      <c r="AS114" s="248">
        <v>1795338.1202767126</v>
      </c>
      <c r="AT114" s="253">
        <v>1</v>
      </c>
      <c r="AU114" s="253">
        <v>1</v>
      </c>
      <c r="AV114" s="248">
        <v>270</v>
      </c>
      <c r="AW114" s="248">
        <v>425</v>
      </c>
      <c r="AX114" s="252">
        <v>5180.0716336709538</v>
      </c>
      <c r="AY114" s="252">
        <v>3186.4694780887367</v>
      </c>
      <c r="AZ114" s="248">
        <v>2752868.8692788705</v>
      </c>
      <c r="BA114" s="253">
        <v>1</v>
      </c>
      <c r="BB114" s="253">
        <v>1</v>
      </c>
      <c r="BC114" s="248">
        <v>420</v>
      </c>
      <c r="BD114" s="248">
        <v>595</v>
      </c>
      <c r="BE114" s="252">
        <v>416.63695611440835</v>
      </c>
      <c r="BF114" s="252">
        <v>288.66433749650093</v>
      </c>
      <c r="BG114" s="248">
        <v>346742.80237846955</v>
      </c>
      <c r="BH114" s="253">
        <v>1</v>
      </c>
      <c r="BI114" s="253">
        <v>1</v>
      </c>
      <c r="BJ114" s="248">
        <v>460</v>
      </c>
      <c r="BK114" s="248">
        <v>650</v>
      </c>
      <c r="BL114" s="252">
        <v>1310.8232387184687</v>
      </c>
      <c r="BM114" s="252">
        <v>909.48154244918601</v>
      </c>
      <c r="BN114" s="248">
        <v>1194141.6924024667</v>
      </c>
      <c r="BO114" s="253">
        <v>1</v>
      </c>
      <c r="BP114" s="253">
        <v>1</v>
      </c>
      <c r="BQ114" s="248">
        <v>490</v>
      </c>
      <c r="BR114" s="248">
        <v>700</v>
      </c>
      <c r="BS114" s="252">
        <v>1702.8501940648766</v>
      </c>
      <c r="BT114" s="252">
        <v>1152.8803326619384</v>
      </c>
      <c r="BU114" s="248">
        <v>1641412.8279551463</v>
      </c>
      <c r="BV114" s="253">
        <v>1</v>
      </c>
      <c r="BW114" s="253">
        <v>1</v>
      </c>
      <c r="BX114" s="248">
        <v>640</v>
      </c>
      <c r="BY114" s="248">
        <v>890</v>
      </c>
      <c r="BZ114" s="252">
        <v>0</v>
      </c>
      <c r="CA114" s="252">
        <v>1.0000000000000004</v>
      </c>
      <c r="CB114" s="248">
        <v>890.00000000000034</v>
      </c>
      <c r="CC114" s="253">
        <v>1</v>
      </c>
      <c r="CD114" s="253">
        <v>1</v>
      </c>
      <c r="CE114" s="248">
        <v>23866205.966857802</v>
      </c>
      <c r="CF114" s="253">
        <v>6.8249435521152202E-2</v>
      </c>
      <c r="CG114" s="248">
        <v>0</v>
      </c>
      <c r="CH114" s="249">
        <v>238.53352736374939</v>
      </c>
      <c r="CI114" s="248">
        <v>0</v>
      </c>
      <c r="CJ114" s="250">
        <v>0</v>
      </c>
      <c r="CK114" s="250">
        <v>0</v>
      </c>
      <c r="CL114" s="247" t="s">
        <v>466</v>
      </c>
      <c r="CM114" s="248">
        <v>565</v>
      </c>
      <c r="CN114" s="249">
        <v>2082.3873680118927</v>
      </c>
      <c r="CO114" s="248">
        <v>1176548.8629267195</v>
      </c>
      <c r="CP114" s="250">
        <v>0</v>
      </c>
      <c r="CQ114" s="247" t="s">
        <v>467</v>
      </c>
      <c r="CR114" s="248">
        <v>1530</v>
      </c>
      <c r="CS114" s="249">
        <v>269.3480267566643</v>
      </c>
      <c r="CT114" s="248">
        <v>412102.48093769635</v>
      </c>
      <c r="CU114" s="250">
        <v>0</v>
      </c>
      <c r="CV114" s="250">
        <v>4.543016079272582E-3</v>
      </c>
      <c r="CW114" s="248">
        <v>925</v>
      </c>
      <c r="CX114" s="248">
        <v>1330</v>
      </c>
      <c r="CY114" s="251">
        <v>270.69168784208102</v>
      </c>
      <c r="CZ114" s="251">
        <v>18.535000000000004</v>
      </c>
      <c r="DA114" s="248">
        <v>275041.36125392496</v>
      </c>
      <c r="DB114" s="254">
        <v>7.8652709511586871E-4</v>
      </c>
      <c r="DC114" s="254">
        <v>0</v>
      </c>
      <c r="DD114" s="254">
        <v>0</v>
      </c>
      <c r="DE114" s="248">
        <v>1863692.7051183407</v>
      </c>
      <c r="DF114" s="248">
        <v>1130</v>
      </c>
      <c r="DG114" s="250">
        <v>0.2792080663804728</v>
      </c>
      <c r="DH114" s="252">
        <v>11374.438771449661</v>
      </c>
      <c r="DI114" s="248">
        <v>12853115.811738117</v>
      </c>
      <c r="DJ114" s="254">
        <v>1</v>
      </c>
      <c r="DK114" s="250">
        <v>0.64527133999999997</v>
      </c>
      <c r="DL114" s="250">
        <v>0.64527133999999997</v>
      </c>
      <c r="DM114" s="250">
        <v>0.64527133999999997</v>
      </c>
      <c r="DN114" s="250">
        <v>0.63585522999999999</v>
      </c>
      <c r="DO114" s="250">
        <v>0.58045405000000005</v>
      </c>
      <c r="DP114" s="248">
        <v>1710</v>
      </c>
      <c r="DQ114" s="250">
        <v>0.23768098279947181</v>
      </c>
      <c r="DR114" s="250">
        <v>0.23711967923626928</v>
      </c>
      <c r="DS114" s="250">
        <v>0.24753440358318954</v>
      </c>
      <c r="DT114" s="250">
        <v>0.241236076386079</v>
      </c>
      <c r="DU114" s="250">
        <v>0.23363351749765254</v>
      </c>
      <c r="DV114" s="252">
        <v>6440.4541175750073</v>
      </c>
      <c r="DW114" s="248">
        <v>11013176.541053262</v>
      </c>
      <c r="DX114" s="254">
        <v>1</v>
      </c>
      <c r="DY114" s="248">
        <v>23866292.352791376</v>
      </c>
      <c r="DZ114" s="250">
        <v>6.8249682556278418E-2</v>
      </c>
      <c r="EA114" s="248">
        <v>121300</v>
      </c>
      <c r="EB114" s="248">
        <v>121300</v>
      </c>
      <c r="EC114" s="248">
        <v>30789983.333333332</v>
      </c>
      <c r="ED114" s="253">
        <v>8.8049143006803277E-2</v>
      </c>
      <c r="EE114" s="253">
        <v>0</v>
      </c>
      <c r="EF114" s="253">
        <v>0</v>
      </c>
      <c r="EG114" s="248">
        <v>55000</v>
      </c>
      <c r="EH114" s="248">
        <v>80000</v>
      </c>
      <c r="EI114" s="248">
        <v>80000</v>
      </c>
      <c r="EJ114" s="248">
        <v>80000</v>
      </c>
      <c r="EK114" s="248">
        <v>3285289.1221628841</v>
      </c>
      <c r="EL114" s="254">
        <v>9.3948375549412436E-3</v>
      </c>
      <c r="EM114" s="254">
        <v>0</v>
      </c>
      <c r="EN114" s="254">
        <v>0</v>
      </c>
      <c r="EO114" s="247">
        <v>2</v>
      </c>
      <c r="EP114" s="247">
        <v>3</v>
      </c>
      <c r="EQ114" s="247">
        <v>2</v>
      </c>
      <c r="ER114" s="247">
        <v>2</v>
      </c>
      <c r="ES114" s="247">
        <v>21.4</v>
      </c>
      <c r="ET114" s="247">
        <v>120</v>
      </c>
      <c r="EU114" s="247">
        <v>69.2</v>
      </c>
      <c r="EV114" s="247">
        <v>62.5</v>
      </c>
      <c r="EW114" s="247" t="s">
        <v>477</v>
      </c>
      <c r="EX114" s="247" t="s">
        <v>477</v>
      </c>
      <c r="EY114" s="247" t="s">
        <v>477</v>
      </c>
      <c r="EZ114" s="247" t="s">
        <v>477</v>
      </c>
      <c r="FA114" s="247" t="s">
        <v>479</v>
      </c>
      <c r="FB114" s="247" t="s">
        <v>479</v>
      </c>
      <c r="FC114" s="247" t="s">
        <v>479</v>
      </c>
      <c r="FD114" s="247" t="s">
        <v>479</v>
      </c>
      <c r="FE114" s="248">
        <v>0</v>
      </c>
      <c r="FF114" s="253">
        <v>0</v>
      </c>
      <c r="FG114" s="248">
        <v>90416.666666666672</v>
      </c>
      <c r="FH114" s="253">
        <v>2.5856168635574007E-4</v>
      </c>
      <c r="FI114" s="254">
        <v>0</v>
      </c>
      <c r="FJ114" s="248">
        <v>3457959.6651333319</v>
      </c>
      <c r="FK114" s="253">
        <v>9.8886180538286204E-3</v>
      </c>
      <c r="FL114" s="254">
        <v>0</v>
      </c>
      <c r="FM114" s="248">
        <v>377854.7689400001</v>
      </c>
      <c r="FN114" s="253">
        <v>1.0805393502822296E-3</v>
      </c>
      <c r="FO114" s="254">
        <v>0</v>
      </c>
      <c r="FP114" s="247" t="s">
        <v>489</v>
      </c>
      <c r="FQ114" s="248">
        <v>155668.33333333331</v>
      </c>
      <c r="FR114" s="253">
        <v>4.4515981690898565E-4</v>
      </c>
      <c r="FS114" s="254">
        <v>0</v>
      </c>
      <c r="FT114" s="254">
        <v>0</v>
      </c>
      <c r="FU114" s="247" t="s">
        <v>490</v>
      </c>
      <c r="FV114" s="248">
        <v>0</v>
      </c>
      <c r="FW114" s="253">
        <v>0</v>
      </c>
      <c r="FX114" s="254">
        <v>0</v>
      </c>
      <c r="FY114" s="247" t="s">
        <v>563</v>
      </c>
      <c r="FZ114" s="248">
        <v>438905.9848612576</v>
      </c>
      <c r="GA114" s="253">
        <v>1.2551255844868608E-3</v>
      </c>
      <c r="GB114" s="254">
        <v>0</v>
      </c>
      <c r="GC114" s="247" t="s">
        <v>537</v>
      </c>
      <c r="GD114" s="248">
        <v>24750</v>
      </c>
      <c r="GE114" s="253">
        <v>7.077679340797677E-5</v>
      </c>
      <c r="GF114" s="254">
        <v>0</v>
      </c>
      <c r="GG114" s="247" t="s">
        <v>493</v>
      </c>
      <c r="GH114" s="248">
        <v>0</v>
      </c>
      <c r="GI114" s="253">
        <v>0</v>
      </c>
      <c r="GJ114" s="254">
        <v>0</v>
      </c>
      <c r="GK114" s="247" t="s">
        <v>494</v>
      </c>
      <c r="GL114" s="248">
        <v>0</v>
      </c>
      <c r="GM114" s="253">
        <v>0</v>
      </c>
      <c r="GN114" s="254">
        <v>0</v>
      </c>
      <c r="GO114" s="247" t="s">
        <v>495</v>
      </c>
      <c r="GP114" s="248">
        <v>0</v>
      </c>
      <c r="GQ114" s="253">
        <v>0</v>
      </c>
      <c r="GR114" s="254">
        <v>0</v>
      </c>
      <c r="GS114" s="248">
        <v>347174207.10120636</v>
      </c>
      <c r="GT114" s="253">
        <v>0.99280311646788777</v>
      </c>
      <c r="GU114" s="248">
        <v>2516684.6199576668</v>
      </c>
      <c r="GV114" s="253">
        <v>7.196883532112174E-3</v>
      </c>
      <c r="GW114" s="253">
        <v>0</v>
      </c>
      <c r="GX114" s="248">
        <v>349690891.72116405</v>
      </c>
      <c r="GY114" s="253">
        <v>1</v>
      </c>
      <c r="GZ114" s="253">
        <v>0.02</v>
      </c>
      <c r="HA114" s="248">
        <v>609672.71301124268</v>
      </c>
      <c r="HB114" s="247" t="s">
        <v>488</v>
      </c>
      <c r="HC114" s="247" t="s">
        <v>464</v>
      </c>
      <c r="HD114" s="254">
        <v>0</v>
      </c>
      <c r="HE114" s="254">
        <v>0</v>
      </c>
      <c r="HF114" s="248">
        <v>0</v>
      </c>
      <c r="HG114" s="248">
        <v>609672.71301124268</v>
      </c>
      <c r="HH114" s="253">
        <v>1.7404274354967696E-3</v>
      </c>
      <c r="HI114" s="253">
        <v>0</v>
      </c>
      <c r="HJ114" s="248">
        <v>350300564.43417531</v>
      </c>
      <c r="HK114" s="248">
        <v>41686720.603669323</v>
      </c>
      <c r="HL114" s="254">
        <v>0</v>
      </c>
      <c r="HM114" s="248">
        <v>0</v>
      </c>
      <c r="HN114" s="248">
        <v>0</v>
      </c>
      <c r="HO114" s="248">
        <v>0</v>
      </c>
      <c r="HP114" s="248">
        <v>0</v>
      </c>
      <c r="HQ114" s="248">
        <v>350300564.43417531</v>
      </c>
      <c r="HR114" s="253">
        <v>0.74053169336905389</v>
      </c>
      <c r="HS114" s="253">
        <v>0.88236035462087292</v>
      </c>
      <c r="HT114" s="247" t="s">
        <v>498</v>
      </c>
      <c r="HU114" s="255">
        <v>1.2355002964691209</v>
      </c>
      <c r="HV114" s="14">
        <v>3457959.6651333319</v>
      </c>
      <c r="HW114" s="14">
        <v>346842604.76904196</v>
      </c>
    </row>
    <row r="115" spans="1:231" x14ac:dyDescent="0.4">
      <c r="A115" s="18">
        <v>803</v>
      </c>
      <c r="B115" s="19" t="s">
        <v>397</v>
      </c>
      <c r="C115" s="19">
        <v>10005982</v>
      </c>
      <c r="D115" s="20">
        <v>4265</v>
      </c>
      <c r="E115" s="20">
        <v>5321</v>
      </c>
      <c r="F115" s="20">
        <v>5831</v>
      </c>
      <c r="G115" s="20">
        <v>5525</v>
      </c>
      <c r="H115" s="155"/>
      <c r="I115" s="247" t="s">
        <v>464</v>
      </c>
      <c r="J115" s="247">
        <v>0</v>
      </c>
      <c r="K115" s="248">
        <v>3213.75</v>
      </c>
      <c r="L115" s="249">
        <v>23567</v>
      </c>
      <c r="M115" s="248">
        <v>75738446.25</v>
      </c>
      <c r="N115" s="250">
        <v>0.41464448827271189</v>
      </c>
      <c r="O115" s="250">
        <v>0.04</v>
      </c>
      <c r="P115" s="248">
        <v>4531.42</v>
      </c>
      <c r="Q115" s="249">
        <v>8364</v>
      </c>
      <c r="R115" s="248">
        <v>37900796.880000003</v>
      </c>
      <c r="S115" s="250">
        <v>0.2074951006462665</v>
      </c>
      <c r="T115" s="250">
        <v>0.04</v>
      </c>
      <c r="U115" s="251">
        <v>5106.84</v>
      </c>
      <c r="V115" s="251">
        <v>5264</v>
      </c>
      <c r="W115" s="251">
        <v>26882405.760000002</v>
      </c>
      <c r="X115" s="250">
        <v>0.14717282875201051</v>
      </c>
      <c r="Y115" s="250">
        <v>0.04</v>
      </c>
      <c r="Z115" s="248">
        <v>140521648.88999999</v>
      </c>
      <c r="AA115" s="248">
        <v>469.53</v>
      </c>
      <c r="AB115" s="248">
        <v>469.53</v>
      </c>
      <c r="AC115" s="252">
        <v>3044.5311004784685</v>
      </c>
      <c r="AD115" s="252">
        <v>1963.0000000000009</v>
      </c>
      <c r="AE115" s="248">
        <v>2351186.0776076559</v>
      </c>
      <c r="AF115" s="253">
        <v>8.6499999999999994E-2</v>
      </c>
      <c r="AG115" s="253">
        <v>8.6499999999999994E-2</v>
      </c>
      <c r="AH115" s="248">
        <v>589.4</v>
      </c>
      <c r="AI115" s="248">
        <v>864.13</v>
      </c>
      <c r="AJ115" s="252">
        <v>3223.5311004784694</v>
      </c>
      <c r="AK115" s="252">
        <v>2482.9999999999986</v>
      </c>
      <c r="AL115" s="248">
        <v>4045584.0206220085</v>
      </c>
      <c r="AM115" s="253">
        <v>8.6499999999999994E-2</v>
      </c>
      <c r="AN115" s="253">
        <v>8.6499999999999994E-2</v>
      </c>
      <c r="AO115" s="248">
        <v>219.78</v>
      </c>
      <c r="AP115" s="248">
        <v>319.68</v>
      </c>
      <c r="AQ115" s="252">
        <v>2556.1500259395284</v>
      </c>
      <c r="AR115" s="252">
        <v>1492.9380846047995</v>
      </c>
      <c r="AS115" s="248">
        <v>1039053.0995874519</v>
      </c>
      <c r="AT115" s="253">
        <v>8.6499999999999994E-2</v>
      </c>
      <c r="AU115" s="253">
        <v>8.6499999999999994E-2</v>
      </c>
      <c r="AV115" s="248">
        <v>269.73</v>
      </c>
      <c r="AW115" s="248">
        <v>424.57</v>
      </c>
      <c r="AX115" s="252">
        <v>1465.3950664219187</v>
      </c>
      <c r="AY115" s="252">
        <v>833.13887185741589</v>
      </c>
      <c r="AZ115" s="248">
        <v>748986.78209048719</v>
      </c>
      <c r="BA115" s="253">
        <v>8.6499999999999994E-2</v>
      </c>
      <c r="BB115" s="253">
        <v>8.6499999999999994E-2</v>
      </c>
      <c r="BC115" s="248">
        <v>419.58</v>
      </c>
      <c r="BD115" s="248">
        <v>594.4</v>
      </c>
      <c r="BE115" s="252">
        <v>352.87149148279752</v>
      </c>
      <c r="BF115" s="252">
        <v>214.10454561396881</v>
      </c>
      <c r="BG115" s="248">
        <v>275321.56230929523</v>
      </c>
      <c r="BH115" s="253">
        <v>8.6499999999999994E-2</v>
      </c>
      <c r="BI115" s="253">
        <v>8.6499999999999994E-2</v>
      </c>
      <c r="BJ115" s="248">
        <v>459.54</v>
      </c>
      <c r="BK115" s="248">
        <v>649.34</v>
      </c>
      <c r="BL115" s="252">
        <v>241.09119614457634</v>
      </c>
      <c r="BM115" s="252">
        <v>124.06574959208498</v>
      </c>
      <c r="BN115" s="248">
        <v>191351.9021164031</v>
      </c>
      <c r="BO115" s="253">
        <v>8.6499999999999994E-2</v>
      </c>
      <c r="BP115" s="253">
        <v>8.6499999999999994E-2</v>
      </c>
      <c r="BQ115" s="248">
        <v>489.51</v>
      </c>
      <c r="BR115" s="248">
        <v>699.29</v>
      </c>
      <c r="BS115" s="252">
        <v>29.00980981462336</v>
      </c>
      <c r="BT115" s="252">
        <v>88.019316308789996</v>
      </c>
      <c r="BU115" s="248">
        <v>75751.619703930031</v>
      </c>
      <c r="BV115" s="253">
        <v>8.6499999999999994E-2</v>
      </c>
      <c r="BW115" s="253">
        <v>8.6499999999999994E-2</v>
      </c>
      <c r="BX115" s="248">
        <v>639.35</v>
      </c>
      <c r="BY115" s="248">
        <v>889.1</v>
      </c>
      <c r="BZ115" s="252">
        <v>31.013216526065317</v>
      </c>
      <c r="CA115" s="252">
        <v>43.036117216117248</v>
      </c>
      <c r="CB115" s="248">
        <v>58091.711802789709</v>
      </c>
      <c r="CC115" s="253">
        <v>8.6499999999999994E-2</v>
      </c>
      <c r="CD115" s="253">
        <v>8.6499999999999994E-2</v>
      </c>
      <c r="CE115" s="248">
        <v>8785326.7758400217</v>
      </c>
      <c r="CF115" s="253">
        <v>4.8096937627324768E-2</v>
      </c>
      <c r="CG115" s="248">
        <v>0</v>
      </c>
      <c r="CH115" s="249">
        <v>139.04694980925854</v>
      </c>
      <c r="CI115" s="248">
        <v>0</v>
      </c>
      <c r="CJ115" s="250">
        <v>0</v>
      </c>
      <c r="CK115" s="250">
        <v>0</v>
      </c>
      <c r="CL115" s="247" t="s">
        <v>466</v>
      </c>
      <c r="CM115" s="248">
        <v>564.42999999999995</v>
      </c>
      <c r="CN115" s="249">
        <v>1527.74614346766</v>
      </c>
      <c r="CO115" s="248">
        <v>862305.75575745129</v>
      </c>
      <c r="CP115" s="250">
        <v>0</v>
      </c>
      <c r="CQ115" s="247" t="s">
        <v>467</v>
      </c>
      <c r="CR115" s="248">
        <v>1528.45</v>
      </c>
      <c r="CS115" s="249">
        <v>262.0231447309352</v>
      </c>
      <c r="CT115" s="248">
        <v>400489.27556399792</v>
      </c>
      <c r="CU115" s="250">
        <v>0</v>
      </c>
      <c r="CV115" s="250">
        <v>6.9134108960626512E-3</v>
      </c>
      <c r="CW115" s="248">
        <v>0</v>
      </c>
      <c r="CX115" s="248">
        <v>0</v>
      </c>
      <c r="CY115" s="251">
        <v>76.467344632768416</v>
      </c>
      <c r="CZ115" s="251">
        <v>5.3094434731934816</v>
      </c>
      <c r="DA115" s="248">
        <v>0</v>
      </c>
      <c r="DB115" s="254">
        <v>0</v>
      </c>
      <c r="DC115" s="254">
        <v>0</v>
      </c>
      <c r="DD115" s="254">
        <v>0</v>
      </c>
      <c r="DE115" s="248">
        <v>1262795.0313214492</v>
      </c>
      <c r="DF115" s="248">
        <v>1128.8599999999999</v>
      </c>
      <c r="DG115" s="250">
        <v>0.22812125967583383</v>
      </c>
      <c r="DH115" s="252">
        <v>5376.1337267803756</v>
      </c>
      <c r="DI115" s="248">
        <v>6068902.3188132942</v>
      </c>
      <c r="DJ115" s="254">
        <v>1</v>
      </c>
      <c r="DK115" s="250">
        <v>0.64527133999999997</v>
      </c>
      <c r="DL115" s="250">
        <v>0.64527133999999997</v>
      </c>
      <c r="DM115" s="250">
        <v>0.64527133999999997</v>
      </c>
      <c r="DN115" s="250">
        <v>0.63585522999999999</v>
      </c>
      <c r="DO115" s="250">
        <v>0.58045405000000005</v>
      </c>
      <c r="DP115" s="248">
        <v>1708.27</v>
      </c>
      <c r="DQ115" s="250">
        <v>0.21753959776675336</v>
      </c>
      <c r="DR115" s="250">
        <v>0.2177308787875169</v>
      </c>
      <c r="DS115" s="250">
        <v>0.21738290854792877</v>
      </c>
      <c r="DT115" s="250">
        <v>0.23747152113417283</v>
      </c>
      <c r="DU115" s="250">
        <v>0.23506731409140702</v>
      </c>
      <c r="DV115" s="252">
        <v>3063.41619431665</v>
      </c>
      <c r="DW115" s="248">
        <v>5233141.9822653038</v>
      </c>
      <c r="DX115" s="254">
        <v>1</v>
      </c>
      <c r="DY115" s="248">
        <v>11302044.301078599</v>
      </c>
      <c r="DZ115" s="250">
        <v>6.1875185030697076E-2</v>
      </c>
      <c r="EA115" s="248">
        <v>121177.49</v>
      </c>
      <c r="EB115" s="248">
        <v>121177.49</v>
      </c>
      <c r="EC115" s="248">
        <v>13329523.900000021</v>
      </c>
      <c r="ED115" s="253">
        <v>7.2975006619367913E-2</v>
      </c>
      <c r="EE115" s="253">
        <v>0.15</v>
      </c>
      <c r="EF115" s="253">
        <v>0.15</v>
      </c>
      <c r="EG115" s="248">
        <v>54944.45</v>
      </c>
      <c r="EH115" s="248">
        <v>79919.199999999997</v>
      </c>
      <c r="EI115" s="248">
        <v>0</v>
      </c>
      <c r="EJ115" s="248">
        <v>0</v>
      </c>
      <c r="EK115" s="248">
        <v>184730.31763490205</v>
      </c>
      <c r="EL115" s="254">
        <v>1.0113411591696005E-3</v>
      </c>
      <c r="EM115" s="254">
        <v>0</v>
      </c>
      <c r="EN115" s="254">
        <v>0</v>
      </c>
      <c r="EO115" s="247">
        <v>2</v>
      </c>
      <c r="EP115" s="247">
        <v>3</v>
      </c>
      <c r="EQ115" s="247">
        <v>2</v>
      </c>
      <c r="ER115" s="247">
        <v>2</v>
      </c>
      <c r="ES115" s="247">
        <v>21.4</v>
      </c>
      <c r="ET115" s="247">
        <v>120</v>
      </c>
      <c r="EU115" s="247">
        <v>69.2</v>
      </c>
      <c r="EV115" s="247">
        <v>62.5</v>
      </c>
      <c r="EW115" s="247" t="s">
        <v>477</v>
      </c>
      <c r="EX115" s="247" t="s">
        <v>477</v>
      </c>
      <c r="EY115" s="247" t="s">
        <v>477</v>
      </c>
      <c r="EZ115" s="247" t="s">
        <v>477</v>
      </c>
      <c r="FA115" s="247" t="s">
        <v>521</v>
      </c>
      <c r="FB115" s="247" t="s">
        <v>521</v>
      </c>
      <c r="FC115" s="247" t="s">
        <v>501</v>
      </c>
      <c r="FD115" s="247" t="s">
        <v>501</v>
      </c>
      <c r="FE115" s="248">
        <v>0</v>
      </c>
      <c r="FF115" s="253">
        <v>0</v>
      </c>
      <c r="FG115" s="248">
        <v>46666.666666666672</v>
      </c>
      <c r="FH115" s="253">
        <v>2.5548551729622025E-4</v>
      </c>
      <c r="FI115" s="254">
        <v>0</v>
      </c>
      <c r="FJ115" s="248">
        <v>2580055.0320000001</v>
      </c>
      <c r="FK115" s="253">
        <v>1.4125000596497916E-2</v>
      </c>
      <c r="FL115" s="254">
        <v>0</v>
      </c>
      <c r="FM115" s="248">
        <v>0</v>
      </c>
      <c r="FN115" s="253">
        <v>0</v>
      </c>
      <c r="FO115" s="254">
        <v>0</v>
      </c>
      <c r="FP115" s="247" t="s">
        <v>489</v>
      </c>
      <c r="FQ115" s="248">
        <v>0</v>
      </c>
      <c r="FR115" s="253">
        <v>0</v>
      </c>
      <c r="FS115" s="254">
        <v>0.15</v>
      </c>
      <c r="FT115" s="254">
        <v>0.15</v>
      </c>
      <c r="FU115" s="247" t="s">
        <v>490</v>
      </c>
      <c r="FV115" s="248">
        <v>0</v>
      </c>
      <c r="FW115" s="253">
        <v>0</v>
      </c>
      <c r="FX115" s="254">
        <v>0</v>
      </c>
      <c r="FY115" s="247" t="s">
        <v>522</v>
      </c>
      <c r="FZ115" s="248">
        <v>6100</v>
      </c>
      <c r="GA115" s="253">
        <v>3.3395606903720213E-5</v>
      </c>
      <c r="GB115" s="254">
        <v>0</v>
      </c>
      <c r="GC115" s="247" t="s">
        <v>523</v>
      </c>
      <c r="GD115" s="248">
        <v>219205.32</v>
      </c>
      <c r="GE115" s="253">
        <v>1.2000810980203605E-3</v>
      </c>
      <c r="GF115" s="254">
        <v>0.04</v>
      </c>
      <c r="GG115" s="247" t="s">
        <v>493</v>
      </c>
      <c r="GH115" s="248">
        <v>0</v>
      </c>
      <c r="GI115" s="253">
        <v>0</v>
      </c>
      <c r="GJ115" s="254">
        <v>0</v>
      </c>
      <c r="GK115" s="247" t="s">
        <v>494</v>
      </c>
      <c r="GL115" s="248">
        <v>0</v>
      </c>
      <c r="GM115" s="253">
        <v>0</v>
      </c>
      <c r="GN115" s="254">
        <v>0</v>
      </c>
      <c r="GO115" s="247" t="s">
        <v>495</v>
      </c>
      <c r="GP115" s="248">
        <v>0</v>
      </c>
      <c r="GQ115" s="253">
        <v>0</v>
      </c>
      <c r="GR115" s="254">
        <v>0</v>
      </c>
      <c r="GS115" s="248">
        <v>178238096.23454159</v>
      </c>
      <c r="GT115" s="253">
        <v>0.97579826182232876</v>
      </c>
      <c r="GU115" s="248">
        <v>4420659.3792235702</v>
      </c>
      <c r="GV115" s="253">
        <v>2.4201738177671177E-2</v>
      </c>
      <c r="GW115" s="253">
        <v>0.04</v>
      </c>
      <c r="GX115" s="248">
        <v>182658755.61376518</v>
      </c>
      <c r="GY115" s="253">
        <v>1</v>
      </c>
      <c r="GZ115" s="253">
        <v>5.0000000000000001E-3</v>
      </c>
      <c r="HA115" s="248">
        <v>7944.7999997927673</v>
      </c>
      <c r="HB115" s="247" t="s">
        <v>488</v>
      </c>
      <c r="HC115" s="247" t="s">
        <v>464</v>
      </c>
      <c r="HD115" s="254">
        <v>0</v>
      </c>
      <c r="HE115" s="254">
        <v>0</v>
      </c>
      <c r="HF115" s="248">
        <v>0</v>
      </c>
      <c r="HG115" s="248">
        <v>7944.7999997927673</v>
      </c>
      <c r="HH115" s="253">
        <v>4.3290824207592408E-5</v>
      </c>
      <c r="HI115" s="253">
        <v>0.04</v>
      </c>
      <c r="HJ115" s="248">
        <v>182666700.41376498</v>
      </c>
      <c r="HK115" s="248">
        <v>19868181.98775769</v>
      </c>
      <c r="HL115" s="254">
        <v>0</v>
      </c>
      <c r="HM115" s="248">
        <v>1000000</v>
      </c>
      <c r="HN115" s="248">
        <v>854869</v>
      </c>
      <c r="HO115" s="248">
        <v>0</v>
      </c>
      <c r="HP115" s="248">
        <v>0</v>
      </c>
      <c r="HQ115" s="248">
        <v>183521569.41376498</v>
      </c>
      <c r="HR115" s="253">
        <v>0.76931241767098879</v>
      </c>
      <c r="HS115" s="253">
        <v>0.88619795122507306</v>
      </c>
      <c r="HT115" s="247" t="s">
        <v>498</v>
      </c>
      <c r="HU115" s="255">
        <v>1.2928430714039527</v>
      </c>
      <c r="HV115" s="14">
        <v>2550790.3319999999</v>
      </c>
      <c r="HW115" s="14">
        <v>180970779.081765</v>
      </c>
    </row>
    <row r="116" spans="1:231" x14ac:dyDescent="0.4">
      <c r="A116" s="18">
        <v>393</v>
      </c>
      <c r="B116" s="19" t="s">
        <v>398</v>
      </c>
      <c r="C116" s="19">
        <v>10006000</v>
      </c>
      <c r="D116" s="20">
        <v>4265</v>
      </c>
      <c r="E116" s="20">
        <v>5321</v>
      </c>
      <c r="F116" s="20">
        <v>5831</v>
      </c>
      <c r="G116" s="20">
        <v>5525</v>
      </c>
      <c r="H116" s="155" t="s">
        <v>566</v>
      </c>
      <c r="I116" s="247" t="s">
        <v>464</v>
      </c>
      <c r="J116" s="247">
        <v>0</v>
      </c>
      <c r="K116" s="248">
        <v>3217</v>
      </c>
      <c r="L116" s="249">
        <v>11680</v>
      </c>
      <c r="M116" s="248">
        <v>37574560</v>
      </c>
      <c r="N116" s="250">
        <v>0.34848607710393353</v>
      </c>
      <c r="O116" s="250">
        <v>7.0000000000000007E-2</v>
      </c>
      <c r="P116" s="248">
        <v>4536</v>
      </c>
      <c r="Q116" s="249">
        <v>5167</v>
      </c>
      <c r="R116" s="248">
        <v>23437512</v>
      </c>
      <c r="S116" s="250">
        <v>0.21737171676677966</v>
      </c>
      <c r="T116" s="250">
        <v>7.0000000000000007E-2</v>
      </c>
      <c r="U116" s="251">
        <v>5087.1783839256004</v>
      </c>
      <c r="V116" s="251">
        <v>3139</v>
      </c>
      <c r="W116" s="251">
        <v>15968652.947142459</v>
      </c>
      <c r="X116" s="250">
        <v>0.14810162040976244</v>
      </c>
      <c r="Y116" s="250">
        <v>7.0000000000000007E-2</v>
      </c>
      <c r="Z116" s="248">
        <v>76980724.947142452</v>
      </c>
      <c r="AA116" s="248">
        <v>470</v>
      </c>
      <c r="AB116" s="248">
        <v>470</v>
      </c>
      <c r="AC116" s="252">
        <v>3961.0000000000005</v>
      </c>
      <c r="AD116" s="252">
        <v>2298</v>
      </c>
      <c r="AE116" s="248">
        <v>2941730</v>
      </c>
      <c r="AF116" s="253">
        <v>0.05</v>
      </c>
      <c r="AG116" s="253">
        <v>0.05</v>
      </c>
      <c r="AH116" s="248">
        <v>590</v>
      </c>
      <c r="AI116" s="248">
        <v>865</v>
      </c>
      <c r="AJ116" s="252">
        <v>4191.9999999999991</v>
      </c>
      <c r="AK116" s="252">
        <v>3058</v>
      </c>
      <c r="AL116" s="248">
        <v>5118450</v>
      </c>
      <c r="AM116" s="253">
        <v>0.05</v>
      </c>
      <c r="AN116" s="253">
        <v>0.05</v>
      </c>
      <c r="AO116" s="248">
        <v>220</v>
      </c>
      <c r="AP116" s="248">
        <v>320</v>
      </c>
      <c r="AQ116" s="252">
        <v>1230.1636339327727</v>
      </c>
      <c r="AR116" s="252">
        <v>988.38474142639438</v>
      </c>
      <c r="AS116" s="248">
        <v>586919.11672165617</v>
      </c>
      <c r="AT116" s="253">
        <v>0.05</v>
      </c>
      <c r="AU116" s="253">
        <v>0.05</v>
      </c>
      <c r="AV116" s="248">
        <v>270</v>
      </c>
      <c r="AW116" s="248">
        <v>425</v>
      </c>
      <c r="AX116" s="252">
        <v>1413.4140479609557</v>
      </c>
      <c r="AY116" s="252">
        <v>981.78969530096788</v>
      </c>
      <c r="AZ116" s="248">
        <v>798882.41345236939</v>
      </c>
      <c r="BA116" s="253">
        <v>0.05</v>
      </c>
      <c r="BB116" s="253">
        <v>0.05</v>
      </c>
      <c r="BC116" s="248">
        <v>420</v>
      </c>
      <c r="BD116" s="248">
        <v>595</v>
      </c>
      <c r="BE116" s="252">
        <v>822.24851388179161</v>
      </c>
      <c r="BF116" s="252">
        <v>591.5386944898205</v>
      </c>
      <c r="BG116" s="248">
        <v>697309.89905179571</v>
      </c>
      <c r="BH116" s="253">
        <v>0.05</v>
      </c>
      <c r="BI116" s="253">
        <v>0.05</v>
      </c>
      <c r="BJ116" s="248">
        <v>460</v>
      </c>
      <c r="BK116" s="248">
        <v>650</v>
      </c>
      <c r="BL116" s="252">
        <v>1673.1528189670044</v>
      </c>
      <c r="BM116" s="252">
        <v>1155.1526369795808</v>
      </c>
      <c r="BN116" s="248">
        <v>1520499.5107615497</v>
      </c>
      <c r="BO116" s="253">
        <v>0.05</v>
      </c>
      <c r="BP116" s="253">
        <v>0.05</v>
      </c>
      <c r="BQ116" s="248">
        <v>490</v>
      </c>
      <c r="BR116" s="248">
        <v>700</v>
      </c>
      <c r="BS116" s="252">
        <v>2251.4753027109969</v>
      </c>
      <c r="BT116" s="252">
        <v>1457.4553162663224</v>
      </c>
      <c r="BU116" s="248">
        <v>2123441.6197148142</v>
      </c>
      <c r="BV116" s="253">
        <v>0.05</v>
      </c>
      <c r="BW116" s="253">
        <v>0.05</v>
      </c>
      <c r="BX116" s="248">
        <v>640</v>
      </c>
      <c r="BY116" s="248">
        <v>890</v>
      </c>
      <c r="BZ116" s="252">
        <v>1377.3371372892395</v>
      </c>
      <c r="CA116" s="252">
        <v>751.72809807761701</v>
      </c>
      <c r="CB116" s="248">
        <v>1550533.7751541925</v>
      </c>
      <c r="CC116" s="253">
        <v>0.05</v>
      </c>
      <c r="CD116" s="253">
        <v>0.05</v>
      </c>
      <c r="CE116" s="248">
        <v>15337766.334856376</v>
      </c>
      <c r="CF116" s="253">
        <v>0.14225044874965603</v>
      </c>
      <c r="CG116" s="248" t="s">
        <v>566</v>
      </c>
      <c r="CH116" s="249">
        <v>124.50384877847776</v>
      </c>
      <c r="CI116" s="248">
        <v>0</v>
      </c>
      <c r="CJ116" s="250">
        <v>0</v>
      </c>
      <c r="CK116" s="250">
        <v>0.05</v>
      </c>
      <c r="CL116" s="247" t="s">
        <v>466</v>
      </c>
      <c r="CM116" s="248">
        <v>565</v>
      </c>
      <c r="CN116" s="249">
        <v>340.15084325856367</v>
      </c>
      <c r="CO116" s="248">
        <v>192185.22644108848</v>
      </c>
      <c r="CP116" s="250">
        <v>0</v>
      </c>
      <c r="CQ116" s="247" t="s">
        <v>467</v>
      </c>
      <c r="CR116" s="248">
        <v>1530</v>
      </c>
      <c r="CS116" s="249">
        <v>69.04500898144434</v>
      </c>
      <c r="CT116" s="248">
        <v>105638.86374160984</v>
      </c>
      <c r="CU116" s="250">
        <v>0</v>
      </c>
      <c r="CV116" s="250">
        <v>2.7621760269399475E-3</v>
      </c>
      <c r="CW116" s="248">
        <v>925</v>
      </c>
      <c r="CX116" s="248">
        <v>1330</v>
      </c>
      <c r="CY116" s="251">
        <v>39.827746950019687</v>
      </c>
      <c r="CZ116" s="251">
        <v>48.759999999999877</v>
      </c>
      <c r="DA116" s="248">
        <v>101691.46592876804</v>
      </c>
      <c r="DB116" s="254">
        <v>9.4313972103637921E-4</v>
      </c>
      <c r="DC116" s="254">
        <v>0</v>
      </c>
      <c r="DD116" s="254">
        <v>0</v>
      </c>
      <c r="DE116" s="248">
        <v>399515.55611146637</v>
      </c>
      <c r="DF116" s="248">
        <v>1130</v>
      </c>
      <c r="DG116" s="250">
        <v>0.26542831085990182</v>
      </c>
      <c r="DH116" s="252">
        <v>3100.2026708436533</v>
      </c>
      <c r="DI116" s="248">
        <v>3503229.0180533282</v>
      </c>
      <c r="DJ116" s="254">
        <v>1</v>
      </c>
      <c r="DK116" s="250">
        <v>0.64527133999999997</v>
      </c>
      <c r="DL116" s="250">
        <v>0.64527133999999997</v>
      </c>
      <c r="DM116" s="250">
        <v>0.64527133999999997</v>
      </c>
      <c r="DN116" s="250">
        <v>0.63585522999999999</v>
      </c>
      <c r="DO116" s="250">
        <v>0.58045405000000005</v>
      </c>
      <c r="DP116" s="248">
        <v>1710</v>
      </c>
      <c r="DQ116" s="250">
        <v>0.20474024010456457</v>
      </c>
      <c r="DR116" s="250">
        <v>0.20543851354492956</v>
      </c>
      <c r="DS116" s="250">
        <v>0.20362827630926303</v>
      </c>
      <c r="DT116" s="250">
        <v>0.19489240816220774</v>
      </c>
      <c r="DU116" s="250">
        <v>0.18960490229866023</v>
      </c>
      <c r="DV116" s="252">
        <v>1660.8343335065172</v>
      </c>
      <c r="DW116" s="248">
        <v>2840026.7102961442</v>
      </c>
      <c r="DX116" s="254">
        <v>1</v>
      </c>
      <c r="DY116" s="248">
        <v>6343255.7283494724</v>
      </c>
      <c r="DZ116" s="250">
        <v>5.8830663748013615E-2</v>
      </c>
      <c r="EA116" s="248">
        <v>121300</v>
      </c>
      <c r="EB116" s="248">
        <v>121300</v>
      </c>
      <c r="EC116" s="248">
        <v>6428900</v>
      </c>
      <c r="ED116" s="253">
        <v>5.9624973415350134E-2</v>
      </c>
      <c r="EE116" s="253">
        <v>0</v>
      </c>
      <c r="EF116" s="253">
        <v>0</v>
      </c>
      <c r="EG116" s="248">
        <v>0</v>
      </c>
      <c r="EH116" s="248">
        <v>0</v>
      </c>
      <c r="EI116" s="248">
        <v>0</v>
      </c>
      <c r="EJ116" s="248">
        <v>0</v>
      </c>
      <c r="EK116" s="248">
        <v>0</v>
      </c>
      <c r="EL116" s="254">
        <v>0</v>
      </c>
      <c r="EM116" s="254">
        <v>0</v>
      </c>
      <c r="EN116" s="254">
        <v>0</v>
      </c>
      <c r="EO116" s="247">
        <v>2</v>
      </c>
      <c r="EP116" s="247">
        <v>3</v>
      </c>
      <c r="EQ116" s="247">
        <v>2</v>
      </c>
      <c r="ER116" s="247">
        <v>2</v>
      </c>
      <c r="ES116" s="247">
        <v>21.4</v>
      </c>
      <c r="ET116" s="247">
        <v>120</v>
      </c>
      <c r="EU116" s="247">
        <v>69.2</v>
      </c>
      <c r="EV116" s="247">
        <v>62.5</v>
      </c>
      <c r="EW116" s="247" t="s">
        <v>477</v>
      </c>
      <c r="EX116" s="247" t="s">
        <v>477</v>
      </c>
      <c r="EY116" s="247" t="s">
        <v>477</v>
      </c>
      <c r="EZ116" s="247" t="s">
        <v>477</v>
      </c>
      <c r="FA116" s="247" t="s">
        <v>479</v>
      </c>
      <c r="FB116" s="247" t="s">
        <v>479</v>
      </c>
      <c r="FC116" s="247" t="s">
        <v>479</v>
      </c>
      <c r="FD116" s="247" t="s">
        <v>479</v>
      </c>
      <c r="FE116" s="248">
        <v>0</v>
      </c>
      <c r="FF116" s="253">
        <v>0</v>
      </c>
      <c r="FG116" s="248">
        <v>5167</v>
      </c>
      <c r="FH116" s="253">
        <v>4.7921454313663943E-5</v>
      </c>
      <c r="FI116" s="254">
        <v>0</v>
      </c>
      <c r="FJ116" s="248">
        <v>1395677.8699999999</v>
      </c>
      <c r="FK116" s="253">
        <v>1.294424487783952E-2</v>
      </c>
      <c r="FL116" s="254">
        <v>0</v>
      </c>
      <c r="FM116" s="248">
        <v>388793.13450000004</v>
      </c>
      <c r="FN116" s="253">
        <v>3.6058704146328534E-3</v>
      </c>
      <c r="FO116" s="254">
        <v>0</v>
      </c>
      <c r="FP116" s="247" t="s">
        <v>489</v>
      </c>
      <c r="FQ116" s="248">
        <v>0</v>
      </c>
      <c r="FR116" s="253">
        <v>0</v>
      </c>
      <c r="FS116" s="254">
        <v>0</v>
      </c>
      <c r="FT116" s="254">
        <v>0</v>
      </c>
      <c r="FU116" s="247" t="s">
        <v>490</v>
      </c>
      <c r="FV116" s="248">
        <v>0</v>
      </c>
      <c r="FW116" s="253">
        <v>0</v>
      </c>
      <c r="FX116" s="254">
        <v>0</v>
      </c>
      <c r="FY116" s="247" t="s">
        <v>491</v>
      </c>
      <c r="FZ116" s="248">
        <v>0</v>
      </c>
      <c r="GA116" s="253">
        <v>0</v>
      </c>
      <c r="GB116" s="254">
        <v>0</v>
      </c>
      <c r="GC116" s="247" t="s">
        <v>492</v>
      </c>
      <c r="GD116" s="248">
        <v>0</v>
      </c>
      <c r="GE116" s="253">
        <v>0</v>
      </c>
      <c r="GF116" s="254">
        <v>0</v>
      </c>
      <c r="GG116" s="247" t="s">
        <v>493</v>
      </c>
      <c r="GH116" s="248">
        <v>0</v>
      </c>
      <c r="GI116" s="253">
        <v>0</v>
      </c>
      <c r="GJ116" s="254">
        <v>0</v>
      </c>
      <c r="GK116" s="247" t="s">
        <v>494</v>
      </c>
      <c r="GL116" s="248">
        <v>0</v>
      </c>
      <c r="GM116" s="253">
        <v>0</v>
      </c>
      <c r="GN116" s="254">
        <v>0</v>
      </c>
      <c r="GO116" s="247" t="s">
        <v>495</v>
      </c>
      <c r="GP116" s="248">
        <v>0</v>
      </c>
      <c r="GQ116" s="253">
        <v>0</v>
      </c>
      <c r="GR116" s="254">
        <v>0</v>
      </c>
      <c r="GS116" s="248">
        <v>107279800.57095978</v>
      </c>
      <c r="GT116" s="253">
        <v>0.99496885268825774</v>
      </c>
      <c r="GU116" s="248">
        <v>542469.72534720413</v>
      </c>
      <c r="GV116" s="253">
        <v>5.0311473117421847E-3</v>
      </c>
      <c r="GW116" s="253">
        <v>0</v>
      </c>
      <c r="GX116" s="248">
        <v>107822270.29630698</v>
      </c>
      <c r="GY116" s="253">
        <v>1</v>
      </c>
      <c r="GZ116" s="253">
        <v>1.5885257749999999E-2</v>
      </c>
      <c r="HA116" s="248">
        <v>422387.16453911935</v>
      </c>
      <c r="HB116" s="247" t="s">
        <v>488</v>
      </c>
      <c r="HC116" s="247" t="s">
        <v>464</v>
      </c>
      <c r="HD116" s="254">
        <v>0</v>
      </c>
      <c r="HE116" s="254">
        <v>0</v>
      </c>
      <c r="HF116" s="248">
        <v>0</v>
      </c>
      <c r="HG116" s="248">
        <v>422387.16453911935</v>
      </c>
      <c r="HH116" s="253">
        <v>3.8913676123717243E-3</v>
      </c>
      <c r="HI116" s="253">
        <v>0</v>
      </c>
      <c r="HJ116" s="248">
        <v>108244657.4608461</v>
      </c>
      <c r="HK116" s="248">
        <v>12498794.791392265</v>
      </c>
      <c r="HL116" s="254">
        <v>0</v>
      </c>
      <c r="HM116" s="248">
        <v>0</v>
      </c>
      <c r="HN116" s="248">
        <v>250000</v>
      </c>
      <c r="HO116" s="248">
        <v>50000</v>
      </c>
      <c r="HP116" s="248">
        <v>0</v>
      </c>
      <c r="HQ116" s="248">
        <v>108544657.4608461</v>
      </c>
      <c r="HR116" s="253">
        <v>0.7139594142804756</v>
      </c>
      <c r="HS116" s="253">
        <v>0.91874584252612157</v>
      </c>
      <c r="HT116" s="247" t="s">
        <v>498</v>
      </c>
      <c r="HU116" s="255">
        <v>1.295346984053394</v>
      </c>
      <c r="HV116" s="14">
        <v>1395677.8699999999</v>
      </c>
      <c r="HW116" s="14">
        <v>107148979.59084609</v>
      </c>
    </row>
    <row r="117" spans="1:231" x14ac:dyDescent="0.4">
      <c r="A117" s="18">
        <v>852</v>
      </c>
      <c r="B117" s="19" t="s">
        <v>399</v>
      </c>
      <c r="C117" s="19">
        <v>10006021</v>
      </c>
      <c r="D117" s="20">
        <v>4265</v>
      </c>
      <c r="E117" s="20">
        <v>5321</v>
      </c>
      <c r="F117" s="20">
        <v>5831</v>
      </c>
      <c r="G117" s="20">
        <v>5525</v>
      </c>
      <c r="H117" s="155"/>
      <c r="I117" s="247" t="s">
        <v>464</v>
      </c>
      <c r="J117" s="247">
        <v>0</v>
      </c>
      <c r="K117" s="248">
        <v>3259.6492299999995</v>
      </c>
      <c r="L117" s="249">
        <v>19597</v>
      </c>
      <c r="M117" s="248">
        <v>63879345.96030999</v>
      </c>
      <c r="N117" s="250">
        <v>0.37943690565295118</v>
      </c>
      <c r="O117" s="250">
        <v>0</v>
      </c>
      <c r="P117" s="248">
        <v>4595.3658399999995</v>
      </c>
      <c r="Q117" s="249">
        <v>7640</v>
      </c>
      <c r="R117" s="248">
        <v>35108595.017599992</v>
      </c>
      <c r="S117" s="250">
        <v>0.20854153177425733</v>
      </c>
      <c r="T117" s="250">
        <v>0</v>
      </c>
      <c r="U117" s="251">
        <v>5179.53928</v>
      </c>
      <c r="V117" s="251">
        <v>4526</v>
      </c>
      <c r="W117" s="251">
        <v>23442594.78128</v>
      </c>
      <c r="X117" s="250">
        <v>0.13924666088177556</v>
      </c>
      <c r="Y117" s="250">
        <v>0</v>
      </c>
      <c r="Z117" s="248">
        <v>122430535.75918998</v>
      </c>
      <c r="AA117" s="248">
        <v>476.66929999999996</v>
      </c>
      <c r="AB117" s="248">
        <v>476.67</v>
      </c>
      <c r="AC117" s="252">
        <v>6353.8657718120794</v>
      </c>
      <c r="AD117" s="252">
        <v>3806.0000000000005</v>
      </c>
      <c r="AE117" s="248">
        <v>4842898.7697436232</v>
      </c>
      <c r="AF117" s="253">
        <v>0</v>
      </c>
      <c r="AG117" s="253">
        <v>0</v>
      </c>
      <c r="AH117" s="248">
        <v>598.37209999999993</v>
      </c>
      <c r="AI117" s="248">
        <v>877.27434999999991</v>
      </c>
      <c r="AJ117" s="252">
        <v>6612.8657718120803</v>
      </c>
      <c r="AK117" s="252">
        <v>4317.9999999999991</v>
      </c>
      <c r="AL117" s="248">
        <v>7745025.0221973136</v>
      </c>
      <c r="AM117" s="253">
        <v>0</v>
      </c>
      <c r="AN117" s="253">
        <v>0</v>
      </c>
      <c r="AO117" s="248">
        <v>223.12179999999998</v>
      </c>
      <c r="AP117" s="248">
        <v>324.54079999999999</v>
      </c>
      <c r="AQ117" s="252">
        <v>3388.1219405304214</v>
      </c>
      <c r="AR117" s="252">
        <v>2051.8348416289605</v>
      </c>
      <c r="AS117" s="248">
        <v>1421867.9869607766</v>
      </c>
      <c r="AT117" s="253">
        <v>0</v>
      </c>
      <c r="AU117" s="253">
        <v>0</v>
      </c>
      <c r="AV117" s="248">
        <v>273.8313</v>
      </c>
      <c r="AW117" s="248">
        <v>431.03074999999995</v>
      </c>
      <c r="AX117" s="252">
        <v>1940.6767655802737</v>
      </c>
      <c r="AY117" s="252">
        <v>1321.2239819004524</v>
      </c>
      <c r="AZ117" s="248">
        <v>1100906.2054351799</v>
      </c>
      <c r="BA117" s="253">
        <v>0</v>
      </c>
      <c r="BB117" s="253">
        <v>0</v>
      </c>
      <c r="BC117" s="248">
        <v>425.95979999999997</v>
      </c>
      <c r="BD117" s="248">
        <v>603.44304999999997</v>
      </c>
      <c r="BE117" s="252">
        <v>1240.4077361349041</v>
      </c>
      <c r="BF117" s="252">
        <v>689.14932126696806</v>
      </c>
      <c r="BG117" s="248">
        <v>944226.19953324553</v>
      </c>
      <c r="BH117" s="253">
        <v>0</v>
      </c>
      <c r="BI117" s="253">
        <v>0</v>
      </c>
      <c r="BJ117" s="248">
        <v>466.52739999999994</v>
      </c>
      <c r="BK117" s="248">
        <v>659.22349999999994</v>
      </c>
      <c r="BL117" s="252">
        <v>2255.0431667370599</v>
      </c>
      <c r="BM117" s="252">
        <v>1469.2986425339366</v>
      </c>
      <c r="BN117" s="248">
        <v>2020635.6191420774</v>
      </c>
      <c r="BO117" s="253">
        <v>0</v>
      </c>
      <c r="BP117" s="253">
        <v>0</v>
      </c>
      <c r="BQ117" s="248">
        <v>496.95309999999995</v>
      </c>
      <c r="BR117" s="248">
        <v>709.93299999999999</v>
      </c>
      <c r="BS117" s="252">
        <v>2221.5853359573762</v>
      </c>
      <c r="BT117" s="252">
        <v>1311.2545248868782</v>
      </c>
      <c r="BU117" s="248">
        <v>2034926.5782350753</v>
      </c>
      <c r="BV117" s="253">
        <v>0</v>
      </c>
      <c r="BW117" s="253">
        <v>0</v>
      </c>
      <c r="BX117" s="248">
        <v>649.08159999999998</v>
      </c>
      <c r="BY117" s="248">
        <v>902.62909999999988</v>
      </c>
      <c r="BZ117" s="252">
        <v>481.37616318338996</v>
      </c>
      <c r="CA117" s="252">
        <v>185.04411764705884</v>
      </c>
      <c r="CB117" s="248">
        <v>479478.61557299469</v>
      </c>
      <c r="CC117" s="253">
        <v>0</v>
      </c>
      <c r="CD117" s="253">
        <v>0</v>
      </c>
      <c r="CE117" s="248">
        <v>20589964.996820286</v>
      </c>
      <c r="CF117" s="253">
        <v>0.12230232618145852</v>
      </c>
      <c r="CG117" s="248">
        <v>0</v>
      </c>
      <c r="CH117" s="249">
        <v>181.7311205989653</v>
      </c>
      <c r="CI117" s="248">
        <v>0</v>
      </c>
      <c r="CJ117" s="250">
        <v>0</v>
      </c>
      <c r="CK117" s="250">
        <v>0</v>
      </c>
      <c r="CL117" s="247" t="s">
        <v>466</v>
      </c>
      <c r="CM117" s="248">
        <v>573.01734999999996</v>
      </c>
      <c r="CN117" s="249">
        <v>3328.715199380058</v>
      </c>
      <c r="CO117" s="248">
        <v>1907411.5624534823</v>
      </c>
      <c r="CP117" s="250">
        <v>0</v>
      </c>
      <c r="CQ117" s="247" t="s">
        <v>467</v>
      </c>
      <c r="CR117" s="248">
        <v>1551.7106999999999</v>
      </c>
      <c r="CS117" s="249">
        <v>433.57519887030742</v>
      </c>
      <c r="CT117" s="248">
        <v>672783.27534168388</v>
      </c>
      <c r="CU117" s="250">
        <v>0</v>
      </c>
      <c r="CV117" s="250">
        <v>1.5326098451963007E-2</v>
      </c>
      <c r="CW117" s="248">
        <v>938.12574999999993</v>
      </c>
      <c r="CX117" s="248">
        <v>1348.8726999999999</v>
      </c>
      <c r="CY117" s="251">
        <v>127.45412378821794</v>
      </c>
      <c r="CZ117" s="251">
        <v>14.199999999999992</v>
      </c>
      <c r="DA117" s="248">
        <v>138721.98780941477</v>
      </c>
      <c r="DB117" s="254">
        <v>8.2399468888011342E-4</v>
      </c>
      <c r="DC117" s="254">
        <v>0</v>
      </c>
      <c r="DD117" s="254">
        <v>0</v>
      </c>
      <c r="DE117" s="248">
        <v>2718916.8256045813</v>
      </c>
      <c r="DF117" s="248">
        <v>1146.0346999999999</v>
      </c>
      <c r="DG117" s="250">
        <v>0.28323538606861748</v>
      </c>
      <c r="DH117" s="252">
        <v>5550.5638607866968</v>
      </c>
      <c r="DI117" s="248">
        <v>6361138.7890275232</v>
      </c>
      <c r="DJ117" s="254">
        <v>1</v>
      </c>
      <c r="DK117" s="250">
        <v>0.64527133999999997</v>
      </c>
      <c r="DL117" s="250">
        <v>0.64527133999999997</v>
      </c>
      <c r="DM117" s="250">
        <v>0.64527133999999997</v>
      </c>
      <c r="DN117" s="250">
        <v>0.63585522999999999</v>
      </c>
      <c r="DO117" s="250">
        <v>0.58045405000000005</v>
      </c>
      <c r="DP117" s="248">
        <v>1734.2648999999999</v>
      </c>
      <c r="DQ117" s="250">
        <v>0.23003499210295814</v>
      </c>
      <c r="DR117" s="250">
        <v>0.23688487446989098</v>
      </c>
      <c r="DS117" s="250">
        <v>0.23710598796724339</v>
      </c>
      <c r="DT117" s="250">
        <v>0.21797689742620932</v>
      </c>
      <c r="DU117" s="250">
        <v>0.22175403106179059</v>
      </c>
      <c r="DV117" s="252">
        <v>2787.9230050928022</v>
      </c>
      <c r="DW117" s="248">
        <v>4834997.0116349682</v>
      </c>
      <c r="DX117" s="254">
        <v>1</v>
      </c>
      <c r="DY117" s="248">
        <v>11196135.800662491</v>
      </c>
      <c r="DZ117" s="250">
        <v>6.6503923288650207E-2</v>
      </c>
      <c r="EA117" s="248">
        <v>123021</v>
      </c>
      <c r="EB117" s="248">
        <v>123021</v>
      </c>
      <c r="EC117" s="248">
        <v>8242407</v>
      </c>
      <c r="ED117" s="253">
        <v>4.8959070575885527E-2</v>
      </c>
      <c r="EE117" s="253">
        <v>0</v>
      </c>
      <c r="EF117" s="253">
        <v>0</v>
      </c>
      <c r="EG117" s="248">
        <v>0.15</v>
      </c>
      <c r="EH117" s="248">
        <v>0</v>
      </c>
      <c r="EI117" s="248">
        <v>0</v>
      </c>
      <c r="EJ117" s="248">
        <v>0</v>
      </c>
      <c r="EK117" s="248">
        <v>0</v>
      </c>
      <c r="EL117" s="254">
        <v>0</v>
      </c>
      <c r="EM117" s="254">
        <v>0</v>
      </c>
      <c r="EN117" s="254">
        <v>0</v>
      </c>
      <c r="EO117" s="247">
        <v>2</v>
      </c>
      <c r="EP117" s="247">
        <v>3</v>
      </c>
      <c r="EQ117" s="247">
        <v>2</v>
      </c>
      <c r="ER117" s="247">
        <v>2</v>
      </c>
      <c r="ES117" s="247">
        <v>21.4</v>
      </c>
      <c r="ET117" s="247">
        <v>120</v>
      </c>
      <c r="EU117" s="247">
        <v>69.2</v>
      </c>
      <c r="EV117" s="247">
        <v>62.5</v>
      </c>
      <c r="EW117" s="247" t="s">
        <v>477</v>
      </c>
      <c r="EX117" s="247" t="s">
        <v>477</v>
      </c>
      <c r="EY117" s="247" t="s">
        <v>477</v>
      </c>
      <c r="EZ117" s="247" t="s">
        <v>477</v>
      </c>
      <c r="FA117" s="247" t="s">
        <v>479</v>
      </c>
      <c r="FB117" s="247" t="s">
        <v>479</v>
      </c>
      <c r="FC117" s="247" t="s">
        <v>479</v>
      </c>
      <c r="FD117" s="247" t="s">
        <v>479</v>
      </c>
      <c r="FE117" s="248">
        <v>0</v>
      </c>
      <c r="FF117" s="253">
        <v>0</v>
      </c>
      <c r="FG117" s="248">
        <v>56904</v>
      </c>
      <c r="FH117" s="253">
        <v>3.3800405052191547E-4</v>
      </c>
      <c r="FI117" s="254">
        <v>0</v>
      </c>
      <c r="FJ117" s="248">
        <v>1847582</v>
      </c>
      <c r="FK117" s="253">
        <v>1.0974451702365065E-2</v>
      </c>
      <c r="FL117" s="254">
        <v>0</v>
      </c>
      <c r="FM117" s="248">
        <v>738900</v>
      </c>
      <c r="FN117" s="253">
        <v>4.3889918622705493E-3</v>
      </c>
      <c r="FO117" s="254">
        <v>0</v>
      </c>
      <c r="FP117" s="247" t="s">
        <v>489</v>
      </c>
      <c r="FQ117" s="248">
        <v>0</v>
      </c>
      <c r="FR117" s="253">
        <v>0</v>
      </c>
      <c r="FS117" s="254">
        <v>0</v>
      </c>
      <c r="FT117" s="254">
        <v>0</v>
      </c>
      <c r="FU117" s="247" t="s">
        <v>490</v>
      </c>
      <c r="FV117" s="248">
        <v>0</v>
      </c>
      <c r="FW117" s="253">
        <v>0</v>
      </c>
      <c r="FX117" s="254">
        <v>0</v>
      </c>
      <c r="FY117" s="247" t="s">
        <v>491</v>
      </c>
      <c r="FZ117" s="248">
        <v>0</v>
      </c>
      <c r="GA117" s="253">
        <v>0</v>
      </c>
      <c r="GB117" s="254">
        <v>0</v>
      </c>
      <c r="GC117" s="247" t="s">
        <v>492</v>
      </c>
      <c r="GD117" s="248">
        <v>0</v>
      </c>
      <c r="GE117" s="253">
        <v>0</v>
      </c>
      <c r="GF117" s="254">
        <v>0</v>
      </c>
      <c r="GG117" s="247" t="s">
        <v>493</v>
      </c>
      <c r="GH117" s="248">
        <v>0</v>
      </c>
      <c r="GI117" s="253">
        <v>0</v>
      </c>
      <c r="GJ117" s="254">
        <v>0</v>
      </c>
      <c r="GK117" s="247" t="s">
        <v>494</v>
      </c>
      <c r="GL117" s="248">
        <v>0</v>
      </c>
      <c r="GM117" s="253">
        <v>0</v>
      </c>
      <c r="GN117" s="254">
        <v>0</v>
      </c>
      <c r="GO117" s="247" t="s">
        <v>495</v>
      </c>
      <c r="GP117" s="248">
        <v>0</v>
      </c>
      <c r="GQ117" s="253">
        <v>0</v>
      </c>
      <c r="GR117" s="254">
        <v>0</v>
      </c>
      <c r="GS117" s="248">
        <v>167821346.38227734</v>
      </c>
      <c r="GT117" s="253">
        <v>0.99684195911097895</v>
      </c>
      <c r="GU117" s="248">
        <v>531665.69593284861</v>
      </c>
      <c r="GV117" s="253">
        <v>3.1580408890210868E-3</v>
      </c>
      <c r="GW117" s="253">
        <v>0</v>
      </c>
      <c r="GX117" s="248">
        <v>168353012.07821018</v>
      </c>
      <c r="GY117" s="253">
        <v>1</v>
      </c>
      <c r="GZ117" s="253">
        <v>1.8499999999999999E-2</v>
      </c>
      <c r="HA117" s="248">
        <v>1604797.6430199167</v>
      </c>
      <c r="HB117" s="247" t="s">
        <v>488</v>
      </c>
      <c r="HC117" s="247" t="s">
        <v>464</v>
      </c>
      <c r="HD117" s="254">
        <v>0</v>
      </c>
      <c r="HE117" s="254">
        <v>0</v>
      </c>
      <c r="HF117" s="248">
        <v>0</v>
      </c>
      <c r="HG117" s="248">
        <v>1604797.6430199167</v>
      </c>
      <c r="HH117" s="253">
        <v>9.4406663077688836E-3</v>
      </c>
      <c r="HI117" s="253">
        <v>0</v>
      </c>
      <c r="HJ117" s="248">
        <v>169957809.72123009</v>
      </c>
      <c r="HK117" s="248">
        <v>11196135.80066249</v>
      </c>
      <c r="HL117" s="254">
        <v>0</v>
      </c>
      <c r="HM117" s="248">
        <v>0</v>
      </c>
      <c r="HN117" s="248">
        <v>29942.276666666668</v>
      </c>
      <c r="HO117" s="248">
        <v>0</v>
      </c>
      <c r="HP117" s="248">
        <v>0</v>
      </c>
      <c r="HQ117" s="248">
        <v>169987751.99789676</v>
      </c>
      <c r="HR117" s="253">
        <v>0.72722509830898407</v>
      </c>
      <c r="HS117" s="253">
        <v>0.93218144091993593</v>
      </c>
      <c r="HT117" s="247" t="s">
        <v>498</v>
      </c>
      <c r="HU117" s="255">
        <v>1.3418576164472755</v>
      </c>
      <c r="HV117" s="14">
        <v>1851918</v>
      </c>
      <c r="HW117" s="14">
        <v>168135833.99789676</v>
      </c>
    </row>
    <row r="118" spans="1:231" x14ac:dyDescent="0.4">
      <c r="A118" s="18">
        <v>882</v>
      </c>
      <c r="B118" s="19" t="s">
        <v>400</v>
      </c>
      <c r="C118" s="19">
        <v>10006029</v>
      </c>
      <c r="D118" s="20">
        <v>4265</v>
      </c>
      <c r="E118" s="20">
        <v>5321</v>
      </c>
      <c r="F118" s="20">
        <v>5831</v>
      </c>
      <c r="G118" s="20">
        <v>5525</v>
      </c>
      <c r="H118" s="155"/>
      <c r="I118" s="247" t="s">
        <v>464</v>
      </c>
      <c r="J118" s="247">
        <v>0</v>
      </c>
      <c r="K118" s="248">
        <v>3228.39</v>
      </c>
      <c r="L118" s="249">
        <v>14850</v>
      </c>
      <c r="M118" s="248">
        <v>47941591.5</v>
      </c>
      <c r="N118" s="250">
        <v>0.35402680739308823</v>
      </c>
      <c r="O118" s="250">
        <v>0.03</v>
      </c>
      <c r="P118" s="248">
        <v>4552.0600000000004</v>
      </c>
      <c r="Q118" s="249">
        <v>7295</v>
      </c>
      <c r="R118" s="248">
        <v>33207277.700000003</v>
      </c>
      <c r="S118" s="250">
        <v>0.24522061405380535</v>
      </c>
      <c r="T118" s="250">
        <v>0.02</v>
      </c>
      <c r="U118" s="251">
        <v>5130.1000000000004</v>
      </c>
      <c r="V118" s="251">
        <v>4479</v>
      </c>
      <c r="W118" s="251">
        <v>22977717.900000002</v>
      </c>
      <c r="X118" s="250">
        <v>0.16967997629607304</v>
      </c>
      <c r="Y118" s="250">
        <v>0.02</v>
      </c>
      <c r="Z118" s="248">
        <v>104126587.10000001</v>
      </c>
      <c r="AA118" s="248">
        <v>471.66</v>
      </c>
      <c r="AB118" s="248">
        <v>471.66</v>
      </c>
      <c r="AC118" s="252">
        <v>3684</v>
      </c>
      <c r="AD118" s="252">
        <v>2097.9999999999995</v>
      </c>
      <c r="AE118" s="248">
        <v>2727138.12</v>
      </c>
      <c r="AF118" s="253">
        <v>1</v>
      </c>
      <c r="AG118" s="253">
        <v>1</v>
      </c>
      <c r="AH118" s="248">
        <v>592.09</v>
      </c>
      <c r="AI118" s="248">
        <v>868.06</v>
      </c>
      <c r="AJ118" s="252">
        <v>3932.0000000000009</v>
      </c>
      <c r="AK118" s="252">
        <v>2731.0000000000018</v>
      </c>
      <c r="AL118" s="248">
        <v>4698769.7400000021</v>
      </c>
      <c r="AM118" s="253">
        <v>1</v>
      </c>
      <c r="AN118" s="253">
        <v>1</v>
      </c>
      <c r="AO118" s="248">
        <v>220.78</v>
      </c>
      <c r="AP118" s="248">
        <v>321.13</v>
      </c>
      <c r="AQ118" s="252">
        <v>1384.198262118628</v>
      </c>
      <c r="AR118" s="252">
        <v>1048.2259381186313</v>
      </c>
      <c r="AS118" s="248">
        <v>642220.08781858673</v>
      </c>
      <c r="AT118" s="253">
        <v>1</v>
      </c>
      <c r="AU118" s="253">
        <v>1</v>
      </c>
      <c r="AV118" s="248">
        <v>270.95999999999998</v>
      </c>
      <c r="AW118" s="248">
        <v>426.5</v>
      </c>
      <c r="AX118" s="252">
        <v>1942.785795423483</v>
      </c>
      <c r="AY118" s="252">
        <v>1417.2963462475257</v>
      </c>
      <c r="AZ118" s="248">
        <v>1130894.1308025166</v>
      </c>
      <c r="BA118" s="253">
        <v>1</v>
      </c>
      <c r="BB118" s="253">
        <v>1</v>
      </c>
      <c r="BC118" s="248">
        <v>421.49</v>
      </c>
      <c r="BD118" s="248">
        <v>597.11</v>
      </c>
      <c r="BE118" s="252">
        <v>1377.8569904662347</v>
      </c>
      <c r="BF118" s="252">
        <v>970.10471209954142</v>
      </c>
      <c r="BG118" s="248">
        <v>1160012.1675533704</v>
      </c>
      <c r="BH118" s="253">
        <v>1</v>
      </c>
      <c r="BI118" s="253">
        <v>1</v>
      </c>
      <c r="BJ118" s="248">
        <v>461.63</v>
      </c>
      <c r="BK118" s="248">
        <v>652.29999999999995</v>
      </c>
      <c r="BL118" s="252">
        <v>1217.7167610887143</v>
      </c>
      <c r="BM118" s="252">
        <v>806.08829340401928</v>
      </c>
      <c r="BN118" s="248">
        <v>1087945.9822088249</v>
      </c>
      <c r="BO118" s="253">
        <v>1</v>
      </c>
      <c r="BP118" s="253">
        <v>1</v>
      </c>
      <c r="BQ118" s="248">
        <v>491.73</v>
      </c>
      <c r="BR118" s="248">
        <v>702.48</v>
      </c>
      <c r="BS118" s="252">
        <v>584.43436780456238</v>
      </c>
      <c r="BT118" s="252">
        <v>437.15397984619091</v>
      </c>
      <c r="BU118" s="248">
        <v>594475.83944288967</v>
      </c>
      <c r="BV118" s="253">
        <v>1</v>
      </c>
      <c r="BW118" s="253">
        <v>1</v>
      </c>
      <c r="BX118" s="248">
        <v>642.27</v>
      </c>
      <c r="BY118" s="248">
        <v>893.15</v>
      </c>
      <c r="BZ118" s="252">
        <v>1065.5352992683011</v>
      </c>
      <c r="CA118" s="252">
        <v>583.0162159395959</v>
      </c>
      <c r="CB118" s="248">
        <v>1205082.2899275017</v>
      </c>
      <c r="CC118" s="253">
        <v>1</v>
      </c>
      <c r="CD118" s="253">
        <v>1</v>
      </c>
      <c r="CE118" s="248">
        <v>13246538.357753692</v>
      </c>
      <c r="CF118" s="253">
        <v>9.7819649641911074E-2</v>
      </c>
      <c r="CG118" s="248">
        <v>0</v>
      </c>
      <c r="CH118" s="249">
        <v>136.84426008446391</v>
      </c>
      <c r="CI118" s="248">
        <v>0</v>
      </c>
      <c r="CJ118" s="250">
        <v>0</v>
      </c>
      <c r="CK118" s="250">
        <v>0</v>
      </c>
      <c r="CL118" s="247" t="s">
        <v>466</v>
      </c>
      <c r="CM118" s="248">
        <v>567</v>
      </c>
      <c r="CN118" s="249">
        <v>1164.5887619109178</v>
      </c>
      <c r="CO118" s="248">
        <v>660321.82800349034</v>
      </c>
      <c r="CP118" s="250">
        <v>1</v>
      </c>
      <c r="CQ118" s="247" t="s">
        <v>467</v>
      </c>
      <c r="CR118" s="248">
        <v>1535.42</v>
      </c>
      <c r="CS118" s="249">
        <v>125.24988764659182</v>
      </c>
      <c r="CT118" s="248">
        <v>192311.18249033001</v>
      </c>
      <c r="CU118" s="250">
        <v>1</v>
      </c>
      <c r="CV118" s="250">
        <v>6.2963062580658116E-3</v>
      </c>
      <c r="CW118" s="248">
        <v>928.27</v>
      </c>
      <c r="CX118" s="248">
        <v>1334.71</v>
      </c>
      <c r="CY118" s="251">
        <v>101.74120518357118</v>
      </c>
      <c r="CZ118" s="251">
        <v>20.429838313266334</v>
      </c>
      <c r="DA118" s="248">
        <v>121711.21803085333</v>
      </c>
      <c r="DB118" s="254">
        <v>8.987818842723876E-4</v>
      </c>
      <c r="DC118" s="254">
        <v>1</v>
      </c>
      <c r="DD118" s="254">
        <v>1</v>
      </c>
      <c r="DE118" s="248">
        <v>974344.22852467361</v>
      </c>
      <c r="DF118" s="248">
        <v>1134</v>
      </c>
      <c r="DG118" s="250">
        <v>0.251231073280273</v>
      </c>
      <c r="DH118" s="252">
        <v>3730.7814382120541</v>
      </c>
      <c r="DI118" s="248">
        <v>4230706.1509324694</v>
      </c>
      <c r="DJ118" s="254">
        <v>1</v>
      </c>
      <c r="DK118" s="250">
        <v>0.64527133999999997</v>
      </c>
      <c r="DL118" s="250">
        <v>0.64527133999999997</v>
      </c>
      <c r="DM118" s="250">
        <v>0.64527133999999997</v>
      </c>
      <c r="DN118" s="250">
        <v>0.63585522999999999</v>
      </c>
      <c r="DO118" s="250">
        <v>0.58045405000000005</v>
      </c>
      <c r="DP118" s="248">
        <v>1716.05</v>
      </c>
      <c r="DQ118" s="250">
        <v>0.16042631521479389</v>
      </c>
      <c r="DR118" s="250">
        <v>0.15509017881164552</v>
      </c>
      <c r="DS118" s="250">
        <v>0.15261217174578118</v>
      </c>
      <c r="DT118" s="250">
        <v>0.1499699899716834</v>
      </c>
      <c r="DU118" s="250">
        <v>0.14718393808375463</v>
      </c>
      <c r="DV118" s="252">
        <v>1804.64314584569</v>
      </c>
      <c r="DW118" s="248">
        <v>3096857.870428496</v>
      </c>
      <c r="DX118" s="254">
        <v>1</v>
      </c>
      <c r="DY118" s="248">
        <v>7327564.0213609654</v>
      </c>
      <c r="DZ118" s="250">
        <v>5.4110721302418209E-2</v>
      </c>
      <c r="EA118" s="248">
        <v>121729.4</v>
      </c>
      <c r="EB118" s="248">
        <v>121729.4</v>
      </c>
      <c r="EC118" s="248">
        <v>5477823.0000000019</v>
      </c>
      <c r="ED118" s="253">
        <v>4.045122674232518E-2</v>
      </c>
      <c r="EE118" s="253">
        <v>0</v>
      </c>
      <c r="EF118" s="253">
        <v>0</v>
      </c>
      <c r="EG118" s="248">
        <v>0</v>
      </c>
      <c r="EH118" s="248">
        <v>0</v>
      </c>
      <c r="EI118" s="248">
        <v>0</v>
      </c>
      <c r="EJ118" s="248">
        <v>0</v>
      </c>
      <c r="EK118" s="248">
        <v>0</v>
      </c>
      <c r="EL118" s="254">
        <v>0</v>
      </c>
      <c r="EM118" s="254">
        <v>0</v>
      </c>
      <c r="EN118" s="254">
        <v>0</v>
      </c>
      <c r="EO118" s="247">
        <v>2</v>
      </c>
      <c r="EP118" s="247">
        <v>3</v>
      </c>
      <c r="EQ118" s="247">
        <v>2</v>
      </c>
      <c r="ER118" s="247">
        <v>2</v>
      </c>
      <c r="ES118" s="247">
        <v>21.4</v>
      </c>
      <c r="ET118" s="247">
        <v>120</v>
      </c>
      <c r="EU118" s="247">
        <v>69.2</v>
      </c>
      <c r="EV118" s="247">
        <v>62.5</v>
      </c>
      <c r="EW118" s="247" t="s">
        <v>477</v>
      </c>
      <c r="EX118" s="247" t="s">
        <v>477</v>
      </c>
      <c r="EY118" s="247" t="s">
        <v>477</v>
      </c>
      <c r="EZ118" s="247" t="s">
        <v>477</v>
      </c>
      <c r="FA118" s="247" t="s">
        <v>479</v>
      </c>
      <c r="FB118" s="247" t="s">
        <v>479</v>
      </c>
      <c r="FC118" s="247" t="s">
        <v>479</v>
      </c>
      <c r="FD118" s="247" t="s">
        <v>479</v>
      </c>
      <c r="FE118" s="248">
        <v>0</v>
      </c>
      <c r="FF118" s="253">
        <v>0</v>
      </c>
      <c r="FG118" s="248">
        <v>59000</v>
      </c>
      <c r="FH118" s="253">
        <v>4.3568811511382987E-4</v>
      </c>
      <c r="FI118" s="254">
        <v>0</v>
      </c>
      <c r="FJ118" s="248">
        <v>945863</v>
      </c>
      <c r="FK118" s="253">
        <v>6.9847672478968205E-3</v>
      </c>
      <c r="FL118" s="254">
        <v>0</v>
      </c>
      <c r="FM118" s="248">
        <v>0</v>
      </c>
      <c r="FN118" s="253">
        <v>0</v>
      </c>
      <c r="FO118" s="254">
        <v>0</v>
      </c>
      <c r="FP118" s="247" t="s">
        <v>489</v>
      </c>
      <c r="FQ118" s="248">
        <v>0</v>
      </c>
      <c r="FR118" s="253">
        <v>0</v>
      </c>
      <c r="FS118" s="254">
        <v>0</v>
      </c>
      <c r="FT118" s="254">
        <v>0</v>
      </c>
      <c r="FU118" s="247" t="s">
        <v>490</v>
      </c>
      <c r="FV118" s="248">
        <v>0</v>
      </c>
      <c r="FW118" s="253">
        <v>0</v>
      </c>
      <c r="FX118" s="254">
        <v>0</v>
      </c>
      <c r="FY118" s="247" t="s">
        <v>491</v>
      </c>
      <c r="FZ118" s="248">
        <v>64847</v>
      </c>
      <c r="GA118" s="253">
        <v>4.7886554577604277E-4</v>
      </c>
      <c r="GB118" s="254">
        <v>0</v>
      </c>
      <c r="GC118" s="247" t="s">
        <v>492</v>
      </c>
      <c r="GD118" s="248">
        <v>0</v>
      </c>
      <c r="GE118" s="253">
        <v>0</v>
      </c>
      <c r="GF118" s="254">
        <v>0</v>
      </c>
      <c r="GG118" s="247" t="s">
        <v>493</v>
      </c>
      <c r="GH118" s="248">
        <v>0</v>
      </c>
      <c r="GI118" s="253">
        <v>0</v>
      </c>
      <c r="GJ118" s="254">
        <v>0</v>
      </c>
      <c r="GK118" s="247" t="s">
        <v>494</v>
      </c>
      <c r="GL118" s="248">
        <v>0</v>
      </c>
      <c r="GM118" s="253">
        <v>0</v>
      </c>
      <c r="GN118" s="254">
        <v>0</v>
      </c>
      <c r="GO118" s="247" t="s">
        <v>495</v>
      </c>
      <c r="GP118" s="248">
        <v>0</v>
      </c>
      <c r="GQ118" s="253">
        <v>0</v>
      </c>
      <c r="GR118" s="254">
        <v>0</v>
      </c>
      <c r="GS118" s="248">
        <v>132222566.70763934</v>
      </c>
      <c r="GT118" s="253">
        <v>0.97640340448074592</v>
      </c>
      <c r="GU118" s="248">
        <v>3195403.0586128207</v>
      </c>
      <c r="GV118" s="253">
        <v>2.3596595519254009E-2</v>
      </c>
      <c r="GW118" s="253">
        <v>0.02</v>
      </c>
      <c r="GX118" s="248">
        <v>135417969.76625216</v>
      </c>
      <c r="GY118" s="253">
        <v>1</v>
      </c>
      <c r="GZ118" s="253">
        <v>0.02</v>
      </c>
      <c r="HA118" s="248">
        <v>1601545.8319905582</v>
      </c>
      <c r="HB118" s="247" t="s">
        <v>488</v>
      </c>
      <c r="HC118" s="247" t="s">
        <v>464</v>
      </c>
      <c r="HD118" s="254">
        <v>0</v>
      </c>
      <c r="HE118" s="254">
        <v>0</v>
      </c>
      <c r="HF118" s="248">
        <v>0</v>
      </c>
      <c r="HG118" s="248">
        <v>1601545.8319905582</v>
      </c>
      <c r="HH118" s="253">
        <v>1.1620920479133256E-2</v>
      </c>
      <c r="HI118" s="253">
        <v>0.02</v>
      </c>
      <c r="HJ118" s="248">
        <v>137019515.59824273</v>
      </c>
      <c r="HK118" s="248">
        <v>24206333.242451396</v>
      </c>
      <c r="HL118" s="254">
        <v>0</v>
      </c>
      <c r="HM118" s="248">
        <v>0</v>
      </c>
      <c r="HN118" s="248">
        <v>796231</v>
      </c>
      <c r="HO118" s="248">
        <v>0</v>
      </c>
      <c r="HP118" s="248">
        <v>0</v>
      </c>
      <c r="HQ118" s="248">
        <v>137815746.59824273</v>
      </c>
      <c r="HR118" s="253">
        <v>0.7689273977429667</v>
      </c>
      <c r="HS118" s="253">
        <v>0.92805285682963412</v>
      </c>
      <c r="HT118" s="247" t="s">
        <v>498</v>
      </c>
      <c r="HU118" s="255">
        <v>1.3099491686903664</v>
      </c>
      <c r="HV118" s="14">
        <v>945863</v>
      </c>
      <c r="HW118" s="14">
        <v>136869883.59824273</v>
      </c>
    </row>
    <row r="119" spans="1:231" x14ac:dyDescent="0.4">
      <c r="A119" s="18">
        <v>210</v>
      </c>
      <c r="B119" s="19" t="s">
        <v>401</v>
      </c>
      <c r="C119" s="19">
        <v>10006042</v>
      </c>
      <c r="D119" s="20">
        <v>4265</v>
      </c>
      <c r="E119" s="20">
        <v>5321</v>
      </c>
      <c r="F119" s="20">
        <v>5831</v>
      </c>
      <c r="G119" s="20">
        <v>5525</v>
      </c>
      <c r="H119" s="155"/>
      <c r="I119" s="247" t="s">
        <v>464</v>
      </c>
      <c r="J119" s="247">
        <v>0</v>
      </c>
      <c r="K119" s="248">
        <v>4511.3</v>
      </c>
      <c r="L119" s="249">
        <v>21424</v>
      </c>
      <c r="M119" s="248">
        <v>96650091.200000003</v>
      </c>
      <c r="N119" s="250">
        <v>0.36583049208214108</v>
      </c>
      <c r="O119" s="250">
        <v>2.9555785880886281E-3</v>
      </c>
      <c r="P119" s="248">
        <v>6465.58</v>
      </c>
      <c r="Q119" s="249">
        <v>9811</v>
      </c>
      <c r="R119" s="248">
        <v>63433805.380000003</v>
      </c>
      <c r="S119" s="250">
        <v>0.24010344893299149</v>
      </c>
      <c r="T119" s="250">
        <v>2.9557316714719905E-3</v>
      </c>
      <c r="U119" s="251">
        <v>6465.58</v>
      </c>
      <c r="V119" s="251">
        <v>6157</v>
      </c>
      <c r="W119" s="251">
        <v>39808576.060000002</v>
      </c>
      <c r="X119" s="250">
        <v>0.15067953675266829</v>
      </c>
      <c r="Y119" s="250">
        <v>2.9557316714719905E-3</v>
      </c>
      <c r="Z119" s="248">
        <v>199892472.64000002</v>
      </c>
      <c r="AA119" s="248">
        <v>444.59999999999997</v>
      </c>
      <c r="AB119" s="248">
        <v>444.59999999999997</v>
      </c>
      <c r="AC119" s="252">
        <v>7579.3588020164088</v>
      </c>
      <c r="AD119" s="252">
        <v>5496.1666666666661</v>
      </c>
      <c r="AE119" s="248">
        <v>5813378.6233764943</v>
      </c>
      <c r="AF119" s="253">
        <v>0</v>
      </c>
      <c r="AG119" s="253">
        <v>0</v>
      </c>
      <c r="AH119" s="248">
        <v>746.16</v>
      </c>
      <c r="AI119" s="248">
        <v>1066.17</v>
      </c>
      <c r="AJ119" s="252">
        <v>8064.6275378076516</v>
      </c>
      <c r="AK119" s="252">
        <v>6916.4444444444434</v>
      </c>
      <c r="AL119" s="248">
        <v>13391608.05694389</v>
      </c>
      <c r="AM119" s="253">
        <v>0.26519999999999999</v>
      </c>
      <c r="AN119" s="253">
        <v>0.27960000000000002</v>
      </c>
      <c r="AO119" s="248">
        <v>165.75</v>
      </c>
      <c r="AP119" s="248">
        <v>142.09</v>
      </c>
      <c r="AQ119" s="252">
        <v>1586.7833590843534</v>
      </c>
      <c r="AR119" s="252">
        <v>1399.0560930547654</v>
      </c>
      <c r="AS119" s="248">
        <v>461801.22203038319</v>
      </c>
      <c r="AT119" s="253">
        <v>0.25</v>
      </c>
      <c r="AU119" s="253">
        <v>0.27</v>
      </c>
      <c r="AV119" s="248">
        <v>172.85</v>
      </c>
      <c r="AW119" s="248">
        <v>194.34</v>
      </c>
      <c r="AX119" s="252">
        <v>5709.7945365094201</v>
      </c>
      <c r="AY119" s="252">
        <v>4219.5310904790322</v>
      </c>
      <c r="AZ119" s="248">
        <v>1806961.6577593484</v>
      </c>
      <c r="BA119" s="253">
        <v>0.25</v>
      </c>
      <c r="BB119" s="253">
        <v>0.27</v>
      </c>
      <c r="BC119" s="248">
        <v>330.26</v>
      </c>
      <c r="BD119" s="248">
        <v>676.93</v>
      </c>
      <c r="BE119" s="252">
        <v>3915.2961807643705</v>
      </c>
      <c r="BF119" s="252">
        <v>2941.5298957524442</v>
      </c>
      <c r="BG119" s="248">
        <v>3284275.5489909425</v>
      </c>
      <c r="BH119" s="253">
        <v>0.25</v>
      </c>
      <c r="BI119" s="253">
        <v>0.27</v>
      </c>
      <c r="BJ119" s="248">
        <v>530.17999999999995</v>
      </c>
      <c r="BK119" s="248">
        <v>1073.68</v>
      </c>
      <c r="BL119" s="252">
        <v>3618.933790347362</v>
      </c>
      <c r="BM119" s="252">
        <v>2640.4318849681754</v>
      </c>
      <c r="BN119" s="248">
        <v>4753665.2232189942</v>
      </c>
      <c r="BO119" s="253">
        <v>0.25</v>
      </c>
      <c r="BP119" s="253">
        <v>0.27</v>
      </c>
      <c r="BQ119" s="248">
        <v>597.07000000000005</v>
      </c>
      <c r="BR119" s="248">
        <v>1235.8</v>
      </c>
      <c r="BS119" s="252">
        <v>1459.3014691747219</v>
      </c>
      <c r="BT119" s="252">
        <v>1065.3973823981682</v>
      </c>
      <c r="BU119" s="248">
        <v>2187923.2133678077</v>
      </c>
      <c r="BV119" s="253">
        <v>0.25</v>
      </c>
      <c r="BW119" s="253">
        <v>0.27</v>
      </c>
      <c r="BX119" s="248">
        <v>601.19000000000005</v>
      </c>
      <c r="BY119" s="248">
        <v>1549.13</v>
      </c>
      <c r="BZ119" s="252">
        <v>449.20304250061656</v>
      </c>
      <c r="CA119" s="252">
        <v>328.62686084231478</v>
      </c>
      <c r="CB119" s="248">
        <v>779142.10605760082</v>
      </c>
      <c r="CC119" s="253">
        <v>0.25</v>
      </c>
      <c r="CD119" s="253">
        <v>0.27</v>
      </c>
      <c r="CE119" s="248">
        <v>32478755.651745457</v>
      </c>
      <c r="CF119" s="253">
        <v>0.12293541593982128</v>
      </c>
      <c r="CG119" s="248">
        <v>0</v>
      </c>
      <c r="CH119" s="249">
        <v>110.94324400075546</v>
      </c>
      <c r="CI119" s="248">
        <v>0</v>
      </c>
      <c r="CJ119" s="250">
        <v>0</v>
      </c>
      <c r="CK119" s="250">
        <v>0</v>
      </c>
      <c r="CL119" s="247" t="s">
        <v>466</v>
      </c>
      <c r="CM119" s="248">
        <v>392.99</v>
      </c>
      <c r="CN119" s="249">
        <v>4319.3122459636525</v>
      </c>
      <c r="CO119" s="248">
        <v>1697446.5195412559</v>
      </c>
      <c r="CP119" s="250">
        <v>0</v>
      </c>
      <c r="CQ119" s="247" t="s">
        <v>467</v>
      </c>
      <c r="CR119" s="248">
        <v>1515.26</v>
      </c>
      <c r="CS119" s="249">
        <v>505.24840268584126</v>
      </c>
      <c r="CT119" s="248">
        <v>765582.69465374784</v>
      </c>
      <c r="CU119" s="250">
        <v>0</v>
      </c>
      <c r="CV119" s="250">
        <v>9.3228177879013472E-3</v>
      </c>
      <c r="CW119" s="248">
        <v>1097.26</v>
      </c>
      <c r="CX119" s="248">
        <v>1577.69</v>
      </c>
      <c r="CY119" s="251">
        <v>137.2514840058162</v>
      </c>
      <c r="CZ119" s="251">
        <v>43.039999999999935</v>
      </c>
      <c r="DA119" s="248">
        <v>218504.34094022179</v>
      </c>
      <c r="DB119" s="254">
        <v>8.2706130512420317E-4</v>
      </c>
      <c r="DC119" s="254">
        <v>0</v>
      </c>
      <c r="DD119" s="254">
        <v>0</v>
      </c>
      <c r="DE119" s="248">
        <v>2681533.5551352254</v>
      </c>
      <c r="DF119" s="248">
        <v>785.99</v>
      </c>
      <c r="DG119" s="250">
        <v>0.26013300223612668</v>
      </c>
      <c r="DH119" s="252">
        <v>5573.0894399067784</v>
      </c>
      <c r="DI119" s="248">
        <v>4380392.5688723288</v>
      </c>
      <c r="DJ119" s="254">
        <v>1</v>
      </c>
      <c r="DK119" s="250">
        <v>0.64527133999999997</v>
      </c>
      <c r="DL119" s="250">
        <v>0.64527133999999997</v>
      </c>
      <c r="DM119" s="250">
        <v>0.64527133999999997</v>
      </c>
      <c r="DN119" s="250">
        <v>0.63585522999999999</v>
      </c>
      <c r="DO119" s="250">
        <v>0.58045405000000005</v>
      </c>
      <c r="DP119" s="248">
        <v>1748.28</v>
      </c>
      <c r="DQ119" s="250">
        <v>0.17544563365967702</v>
      </c>
      <c r="DR119" s="250">
        <v>0.17634888954047026</v>
      </c>
      <c r="DS119" s="250">
        <v>0.17963673568241345</v>
      </c>
      <c r="DT119" s="250">
        <v>0.17380482535495395</v>
      </c>
      <c r="DU119" s="250">
        <v>0.19014005348398089</v>
      </c>
      <c r="DV119" s="252">
        <v>2856.1750385337286</v>
      </c>
      <c r="DW119" s="248">
        <v>4993393.6963677472</v>
      </c>
      <c r="DX119" s="254">
        <v>1</v>
      </c>
      <c r="DY119" s="248">
        <v>9373786.2652400769</v>
      </c>
      <c r="DZ119" s="250">
        <v>3.5480740881966108E-2</v>
      </c>
      <c r="EA119" s="248">
        <v>175000</v>
      </c>
      <c r="EB119" s="248">
        <v>175000</v>
      </c>
      <c r="EC119" s="248">
        <v>16275000</v>
      </c>
      <c r="ED119" s="253">
        <v>6.1602541546663808E-2</v>
      </c>
      <c r="EE119" s="253">
        <v>0</v>
      </c>
      <c r="EF119" s="253">
        <v>0</v>
      </c>
      <c r="EG119" s="248">
        <v>0</v>
      </c>
      <c r="EH119" s="248">
        <v>0</v>
      </c>
      <c r="EI119" s="248">
        <v>0</v>
      </c>
      <c r="EJ119" s="248">
        <v>0</v>
      </c>
      <c r="EK119" s="248">
        <v>0</v>
      </c>
      <c r="EL119" s="254">
        <v>0</v>
      </c>
      <c r="EM119" s="254">
        <v>0</v>
      </c>
      <c r="EN119" s="254">
        <v>0</v>
      </c>
      <c r="EO119" s="247">
        <v>2</v>
      </c>
      <c r="EP119" s="247">
        <v>3</v>
      </c>
      <c r="EQ119" s="247">
        <v>2</v>
      </c>
      <c r="ER119" s="247">
        <v>2</v>
      </c>
      <c r="ES119" s="247">
        <v>21.4</v>
      </c>
      <c r="ET119" s="247">
        <v>120</v>
      </c>
      <c r="EU119" s="247">
        <v>69.2</v>
      </c>
      <c r="EV119" s="247">
        <v>62.5</v>
      </c>
      <c r="EW119" s="247" t="s">
        <v>477</v>
      </c>
      <c r="EX119" s="247" t="s">
        <v>477</v>
      </c>
      <c r="EY119" s="247" t="s">
        <v>477</v>
      </c>
      <c r="EZ119" s="247" t="s">
        <v>477</v>
      </c>
      <c r="FA119" s="247" t="s">
        <v>479</v>
      </c>
      <c r="FB119" s="247" t="s">
        <v>479</v>
      </c>
      <c r="FC119" s="247" t="s">
        <v>479</v>
      </c>
      <c r="FD119" s="247" t="s">
        <v>479</v>
      </c>
      <c r="FE119" s="248">
        <v>0</v>
      </c>
      <c r="FF119" s="253">
        <v>0</v>
      </c>
      <c r="FG119" s="248">
        <v>369601.01999999996</v>
      </c>
      <c r="FH119" s="253">
        <v>1.3989777075415863E-3</v>
      </c>
      <c r="FI119" s="254">
        <v>0</v>
      </c>
      <c r="FJ119" s="248">
        <v>3122495.9899999988</v>
      </c>
      <c r="FK119" s="253">
        <v>1.181896706318071E-2</v>
      </c>
      <c r="FL119" s="254">
        <v>0</v>
      </c>
      <c r="FM119" s="248">
        <v>0</v>
      </c>
      <c r="FN119" s="253">
        <v>0</v>
      </c>
      <c r="FO119" s="254">
        <v>0</v>
      </c>
      <c r="FP119" s="247" t="s">
        <v>489</v>
      </c>
      <c r="FQ119" s="248">
        <v>0</v>
      </c>
      <c r="FR119" s="253">
        <v>0</v>
      </c>
      <c r="FS119" s="254">
        <v>0</v>
      </c>
      <c r="FT119" s="254">
        <v>0</v>
      </c>
      <c r="FU119" s="247" t="s">
        <v>490</v>
      </c>
      <c r="FV119" s="248">
        <v>0</v>
      </c>
      <c r="FW119" s="253">
        <v>0</v>
      </c>
      <c r="FX119" s="254">
        <v>0</v>
      </c>
      <c r="FY119" s="247" t="s">
        <v>491</v>
      </c>
      <c r="FZ119" s="248">
        <v>0</v>
      </c>
      <c r="GA119" s="253">
        <v>0</v>
      </c>
      <c r="GB119" s="254">
        <v>0</v>
      </c>
      <c r="GC119" s="247" t="s">
        <v>492</v>
      </c>
      <c r="GD119" s="248">
        <v>0</v>
      </c>
      <c r="GE119" s="253">
        <v>0</v>
      </c>
      <c r="GF119" s="254">
        <v>0</v>
      </c>
      <c r="GG119" s="247" t="s">
        <v>493</v>
      </c>
      <c r="GH119" s="248">
        <v>0</v>
      </c>
      <c r="GI119" s="253">
        <v>0</v>
      </c>
      <c r="GJ119" s="254">
        <v>0</v>
      </c>
      <c r="GK119" s="247" t="s">
        <v>494</v>
      </c>
      <c r="GL119" s="248">
        <v>0</v>
      </c>
      <c r="GM119" s="253">
        <v>0</v>
      </c>
      <c r="GN119" s="254">
        <v>0</v>
      </c>
      <c r="GO119" s="247" t="s">
        <v>495</v>
      </c>
      <c r="GP119" s="248">
        <v>0</v>
      </c>
      <c r="GQ119" s="253">
        <v>0</v>
      </c>
      <c r="GR119" s="254">
        <v>0</v>
      </c>
      <c r="GS119" s="248">
        <v>264193645.1221208</v>
      </c>
      <c r="GT119" s="253">
        <v>1</v>
      </c>
      <c r="GU119" s="248">
        <v>0</v>
      </c>
      <c r="GV119" s="253">
        <v>0</v>
      </c>
      <c r="GW119" s="253">
        <v>0</v>
      </c>
      <c r="GX119" s="248">
        <v>264193645.1221208</v>
      </c>
      <c r="GY119" s="253">
        <v>1</v>
      </c>
      <c r="GZ119" s="253">
        <v>0.02</v>
      </c>
      <c r="HA119" s="248">
        <v>4252958.0759719266</v>
      </c>
      <c r="HB119" s="247" t="s">
        <v>488</v>
      </c>
      <c r="HC119" s="247" t="s">
        <v>464</v>
      </c>
      <c r="HD119" s="254">
        <v>0</v>
      </c>
      <c r="HE119" s="254">
        <v>0</v>
      </c>
      <c r="HF119" s="248">
        <v>0</v>
      </c>
      <c r="HG119" s="248">
        <v>4252958.0759719266</v>
      </c>
      <c r="HH119" s="253">
        <v>1.5819273985166343E-2</v>
      </c>
      <c r="HI119" s="253">
        <v>6.4702911351627812E-2</v>
      </c>
      <c r="HJ119" s="248">
        <v>268446603.1980927</v>
      </c>
      <c r="HK119" s="248">
        <v>17369276.733275093</v>
      </c>
      <c r="HL119" s="254">
        <v>0</v>
      </c>
      <c r="HM119" s="248">
        <v>500000</v>
      </c>
      <c r="HN119" s="248">
        <v>100000</v>
      </c>
      <c r="HO119" s="248">
        <v>300000</v>
      </c>
      <c r="HP119" s="248">
        <v>0</v>
      </c>
      <c r="HQ119" s="248">
        <v>268846603.1980927</v>
      </c>
      <c r="HR119" s="253">
        <v>0.75661347776780086</v>
      </c>
      <c r="HS119" s="253">
        <v>0.92517951368261386</v>
      </c>
      <c r="HT119" s="247" t="s">
        <v>498</v>
      </c>
      <c r="HU119" s="255">
        <v>1.3209252883883262</v>
      </c>
      <c r="HV119" s="14">
        <v>3345883.1999999997</v>
      </c>
      <c r="HW119" s="14">
        <v>265500719.99809271</v>
      </c>
    </row>
    <row r="120" spans="1:231" x14ac:dyDescent="0.4">
      <c r="A120" s="18">
        <v>342</v>
      </c>
      <c r="B120" s="19" t="s">
        <v>402</v>
      </c>
      <c r="C120" s="19">
        <v>10006175</v>
      </c>
      <c r="D120" s="20">
        <v>4265</v>
      </c>
      <c r="E120" s="20">
        <v>5321</v>
      </c>
      <c r="F120" s="20">
        <v>5831</v>
      </c>
      <c r="G120" s="20">
        <v>5525</v>
      </c>
      <c r="H120" s="155"/>
      <c r="I120" s="247" t="s">
        <v>464</v>
      </c>
      <c r="J120" s="247">
        <v>0</v>
      </c>
      <c r="K120" s="248">
        <v>3536.95</v>
      </c>
      <c r="L120" s="249">
        <v>14522</v>
      </c>
      <c r="M120" s="248">
        <v>51363587.899999999</v>
      </c>
      <c r="N120" s="250">
        <v>0.39559592943120381</v>
      </c>
      <c r="O120" s="250">
        <v>8.8000000000000005E-3</v>
      </c>
      <c r="P120" s="248">
        <v>4668.01</v>
      </c>
      <c r="Q120" s="249">
        <v>6282</v>
      </c>
      <c r="R120" s="248">
        <v>29324438.82</v>
      </c>
      <c r="S120" s="250">
        <v>0.22585315988111443</v>
      </c>
      <c r="T120" s="250">
        <v>3.5000000000000001E-3</v>
      </c>
      <c r="U120" s="251">
        <v>5679.06</v>
      </c>
      <c r="V120" s="251">
        <v>3944</v>
      </c>
      <c r="W120" s="251">
        <v>22398212.640000001</v>
      </c>
      <c r="X120" s="250">
        <v>0.17250823217742034</v>
      </c>
      <c r="Y120" s="250">
        <v>3.5000000000000001E-3</v>
      </c>
      <c r="Z120" s="248">
        <v>103086239.36</v>
      </c>
      <c r="AA120" s="248">
        <v>0</v>
      </c>
      <c r="AB120" s="248">
        <v>0</v>
      </c>
      <c r="AC120" s="252">
        <v>3782.9999999999995</v>
      </c>
      <c r="AD120" s="252">
        <v>2562.9999999999991</v>
      </c>
      <c r="AE120" s="248">
        <v>0</v>
      </c>
      <c r="AF120" s="253">
        <v>0</v>
      </c>
      <c r="AG120" s="253">
        <v>0</v>
      </c>
      <c r="AH120" s="248">
        <v>1505.85</v>
      </c>
      <c r="AI120" s="248">
        <v>2399.5</v>
      </c>
      <c r="AJ120" s="252">
        <v>4053.9999999999995</v>
      </c>
      <c r="AK120" s="252">
        <v>3146.0000000000023</v>
      </c>
      <c r="AL120" s="248">
        <v>13653542.900000004</v>
      </c>
      <c r="AM120" s="253">
        <v>0.11409999999999999</v>
      </c>
      <c r="AN120" s="253">
        <v>4.6699999999999998E-2</v>
      </c>
      <c r="AO120" s="248">
        <v>0</v>
      </c>
      <c r="AP120" s="248">
        <v>0</v>
      </c>
      <c r="AQ120" s="252">
        <v>1383.2209653705031</v>
      </c>
      <c r="AR120" s="252">
        <v>1058.9848006017596</v>
      </c>
      <c r="AS120" s="248">
        <v>0</v>
      </c>
      <c r="AT120" s="253">
        <v>0</v>
      </c>
      <c r="AU120" s="253">
        <v>0</v>
      </c>
      <c r="AV120" s="248">
        <v>0</v>
      </c>
      <c r="AW120" s="248">
        <v>0</v>
      </c>
      <c r="AX120" s="252">
        <v>1270.7607107272597</v>
      </c>
      <c r="AY120" s="252">
        <v>909.95012010389178</v>
      </c>
      <c r="AZ120" s="248">
        <v>0</v>
      </c>
      <c r="BA120" s="253">
        <v>0</v>
      </c>
      <c r="BB120" s="253">
        <v>0</v>
      </c>
      <c r="BC120" s="248">
        <v>0</v>
      </c>
      <c r="BD120" s="248">
        <v>0</v>
      </c>
      <c r="BE120" s="252">
        <v>1254.1301037137498</v>
      </c>
      <c r="BF120" s="252">
        <v>789.58742188642736</v>
      </c>
      <c r="BG120" s="248">
        <v>0</v>
      </c>
      <c r="BH120" s="253">
        <v>0</v>
      </c>
      <c r="BI120" s="253">
        <v>0</v>
      </c>
      <c r="BJ120" s="248">
        <v>63.11</v>
      </c>
      <c r="BK120" s="248">
        <v>0</v>
      </c>
      <c r="BL120" s="252">
        <v>1643.0034421867158</v>
      </c>
      <c r="BM120" s="252">
        <v>1015.8925139403146</v>
      </c>
      <c r="BN120" s="248">
        <v>103689.94723640363</v>
      </c>
      <c r="BO120" s="253">
        <v>0.11409999999999999</v>
      </c>
      <c r="BP120" s="253">
        <v>0</v>
      </c>
      <c r="BQ120" s="248">
        <v>282.42</v>
      </c>
      <c r="BR120" s="248">
        <v>0</v>
      </c>
      <c r="BS120" s="252">
        <v>1901.7538048266445</v>
      </c>
      <c r="BT120" s="252">
        <v>1294.8941718520773</v>
      </c>
      <c r="BU120" s="248">
        <v>537093.30955914094</v>
      </c>
      <c r="BV120" s="253">
        <v>0.11409999999999999</v>
      </c>
      <c r="BW120" s="253">
        <v>0</v>
      </c>
      <c r="BX120" s="248">
        <v>673.92</v>
      </c>
      <c r="BY120" s="248">
        <v>288.67</v>
      </c>
      <c r="BZ120" s="252">
        <v>1485.3147756567116</v>
      </c>
      <c r="CA120" s="252">
        <v>1032.425074257601</v>
      </c>
      <c r="CB120" s="248">
        <v>1299013.4797965128</v>
      </c>
      <c r="CC120" s="253">
        <v>0.11409999999999999</v>
      </c>
      <c r="CD120" s="253">
        <v>4.6699999999999998E-2</v>
      </c>
      <c r="CE120" s="248">
        <v>15593339.63659206</v>
      </c>
      <c r="CF120" s="253">
        <v>0.12009795146094275</v>
      </c>
      <c r="CG120" s="248">
        <v>0</v>
      </c>
      <c r="CH120" s="249">
        <v>248.53651860800866</v>
      </c>
      <c r="CI120" s="248">
        <v>0</v>
      </c>
      <c r="CJ120" s="250">
        <v>0</v>
      </c>
      <c r="CK120" s="250">
        <v>0</v>
      </c>
      <c r="CL120" s="247" t="s">
        <v>488</v>
      </c>
      <c r="CM120" s="248">
        <v>0</v>
      </c>
      <c r="CN120" s="249">
        <v>0</v>
      </c>
      <c r="CO120" s="248">
        <v>0</v>
      </c>
      <c r="CP120" s="250">
        <v>0</v>
      </c>
      <c r="CQ120" s="247" t="s">
        <v>488</v>
      </c>
      <c r="CR120" s="248">
        <v>0</v>
      </c>
      <c r="CS120" s="249">
        <v>0</v>
      </c>
      <c r="CT120" s="248">
        <v>0</v>
      </c>
      <c r="CU120" s="250">
        <v>0</v>
      </c>
      <c r="CV120" s="250">
        <v>0</v>
      </c>
      <c r="CW120" s="248">
        <v>0</v>
      </c>
      <c r="CX120" s="248">
        <v>0</v>
      </c>
      <c r="CY120" s="251">
        <v>29.696428571428562</v>
      </c>
      <c r="CZ120" s="251">
        <v>3.525727373886407</v>
      </c>
      <c r="DA120" s="248">
        <v>0</v>
      </c>
      <c r="DB120" s="254">
        <v>0</v>
      </c>
      <c r="DC120" s="254">
        <v>0</v>
      </c>
      <c r="DD120" s="254">
        <v>0</v>
      </c>
      <c r="DE120" s="248">
        <v>0</v>
      </c>
      <c r="DF120" s="248">
        <v>356.07</v>
      </c>
      <c r="DG120" s="250">
        <v>0.30679946841159467</v>
      </c>
      <c r="DH120" s="252">
        <v>4455.3418802731776</v>
      </c>
      <c r="DI120" s="248">
        <v>1586413.5833088702</v>
      </c>
      <c r="DJ120" s="254">
        <v>1</v>
      </c>
      <c r="DK120" s="250">
        <v>0.64527133999999997</v>
      </c>
      <c r="DL120" s="250">
        <v>0.64527133999999997</v>
      </c>
      <c r="DM120" s="250">
        <v>0.64527133999999997</v>
      </c>
      <c r="DN120" s="250">
        <v>0.63585522999999999</v>
      </c>
      <c r="DO120" s="250">
        <v>0.58045405000000005</v>
      </c>
      <c r="DP120" s="248">
        <v>607.82000000000005</v>
      </c>
      <c r="DQ120" s="250">
        <v>0.21103071064371692</v>
      </c>
      <c r="DR120" s="250">
        <v>0.21143107955791787</v>
      </c>
      <c r="DS120" s="250">
        <v>0.21146238182673296</v>
      </c>
      <c r="DT120" s="250">
        <v>0.22769342100804713</v>
      </c>
      <c r="DU120" s="250">
        <v>0.23659456416386768</v>
      </c>
      <c r="DV120" s="252">
        <v>2243.0187791352269</v>
      </c>
      <c r="DW120" s="248">
        <v>1363351.6743339738</v>
      </c>
      <c r="DX120" s="254">
        <v>1</v>
      </c>
      <c r="DY120" s="248">
        <v>2949765.2576428438</v>
      </c>
      <c r="DZ120" s="250">
        <v>2.271872305674922E-2</v>
      </c>
      <c r="EA120" s="248">
        <v>100000</v>
      </c>
      <c r="EB120" s="248">
        <v>100000</v>
      </c>
      <c r="EC120" s="248">
        <v>6300000</v>
      </c>
      <c r="ED120" s="253">
        <v>4.8521811993912214E-2</v>
      </c>
      <c r="EE120" s="253">
        <v>0</v>
      </c>
      <c r="EF120" s="253">
        <v>0</v>
      </c>
      <c r="EG120" s="248">
        <v>0</v>
      </c>
      <c r="EH120" s="248">
        <v>0</v>
      </c>
      <c r="EI120" s="248">
        <v>0</v>
      </c>
      <c r="EJ120" s="248">
        <v>0</v>
      </c>
      <c r="EK120" s="248">
        <v>0</v>
      </c>
      <c r="EL120" s="254">
        <v>0</v>
      </c>
      <c r="EM120" s="254">
        <v>0</v>
      </c>
      <c r="EN120" s="254">
        <v>0</v>
      </c>
      <c r="EO120" s="247">
        <v>2</v>
      </c>
      <c r="EP120" s="247">
        <v>3</v>
      </c>
      <c r="EQ120" s="247">
        <v>2</v>
      </c>
      <c r="ER120" s="247">
        <v>2</v>
      </c>
      <c r="ES120" s="247">
        <v>21.4</v>
      </c>
      <c r="ET120" s="247">
        <v>120</v>
      </c>
      <c r="EU120" s="247">
        <v>69.2</v>
      </c>
      <c r="EV120" s="247">
        <v>62.5</v>
      </c>
      <c r="EW120" s="247" t="s">
        <v>477</v>
      </c>
      <c r="EX120" s="247" t="s">
        <v>477</v>
      </c>
      <c r="EY120" s="247" t="s">
        <v>477</v>
      </c>
      <c r="EZ120" s="247" t="s">
        <v>477</v>
      </c>
      <c r="FA120" s="247" t="s">
        <v>479</v>
      </c>
      <c r="FB120" s="247" t="s">
        <v>479</v>
      </c>
      <c r="FC120" s="247" t="s">
        <v>479</v>
      </c>
      <c r="FD120" s="247" t="s">
        <v>479</v>
      </c>
      <c r="FE120" s="248">
        <v>0</v>
      </c>
      <c r="FF120" s="253">
        <v>0</v>
      </c>
      <c r="FG120" s="248">
        <v>17660</v>
      </c>
      <c r="FH120" s="253">
        <v>1.3601511108134756E-4</v>
      </c>
      <c r="FI120" s="254">
        <v>0</v>
      </c>
      <c r="FJ120" s="248">
        <v>1233173.6299999999</v>
      </c>
      <c r="FK120" s="253">
        <v>9.4977490524936915E-3</v>
      </c>
      <c r="FL120" s="254">
        <v>0</v>
      </c>
      <c r="FM120" s="248">
        <v>124000</v>
      </c>
      <c r="FN120" s="253">
        <v>9.55032490038907E-4</v>
      </c>
      <c r="FO120" s="254">
        <v>0</v>
      </c>
      <c r="FP120" s="247" t="s">
        <v>489</v>
      </c>
      <c r="FQ120" s="248">
        <v>0</v>
      </c>
      <c r="FR120" s="253">
        <v>0</v>
      </c>
      <c r="FS120" s="254">
        <v>0</v>
      </c>
      <c r="FT120" s="254">
        <v>0</v>
      </c>
      <c r="FU120" s="247" t="s">
        <v>490</v>
      </c>
      <c r="FV120" s="248">
        <v>0</v>
      </c>
      <c r="FW120" s="253">
        <v>0</v>
      </c>
      <c r="FX120" s="254">
        <v>0</v>
      </c>
      <c r="FY120" s="247" t="s">
        <v>491</v>
      </c>
      <c r="FZ120" s="248">
        <v>0</v>
      </c>
      <c r="GA120" s="253">
        <v>0</v>
      </c>
      <c r="GB120" s="254">
        <v>0</v>
      </c>
      <c r="GC120" s="247" t="s">
        <v>492</v>
      </c>
      <c r="GD120" s="248">
        <v>0</v>
      </c>
      <c r="GE120" s="253">
        <v>0</v>
      </c>
      <c r="GF120" s="254">
        <v>0</v>
      </c>
      <c r="GG120" s="247" t="s">
        <v>493</v>
      </c>
      <c r="GH120" s="248">
        <v>0</v>
      </c>
      <c r="GI120" s="253">
        <v>0</v>
      </c>
      <c r="GJ120" s="254">
        <v>0</v>
      </c>
      <c r="GK120" s="247" t="s">
        <v>494</v>
      </c>
      <c r="GL120" s="248">
        <v>0</v>
      </c>
      <c r="GM120" s="253">
        <v>0</v>
      </c>
      <c r="GN120" s="254">
        <v>0</v>
      </c>
      <c r="GO120" s="247" t="s">
        <v>495</v>
      </c>
      <c r="GP120" s="248">
        <v>0</v>
      </c>
      <c r="GQ120" s="253">
        <v>0</v>
      </c>
      <c r="GR120" s="254">
        <v>0</v>
      </c>
      <c r="GS120" s="248">
        <v>129304177.88423491</v>
      </c>
      <c r="GT120" s="253">
        <v>0.99588460465495676</v>
      </c>
      <c r="GU120" s="248">
        <v>534336.81901710259</v>
      </c>
      <c r="GV120" s="253">
        <v>4.1153953450433246E-3</v>
      </c>
      <c r="GW120" s="253">
        <v>0</v>
      </c>
      <c r="GX120" s="248">
        <v>129838514.703252</v>
      </c>
      <c r="GY120" s="253">
        <v>1</v>
      </c>
      <c r="GZ120" s="253">
        <v>1.84E-2</v>
      </c>
      <c r="HA120" s="248">
        <v>103675.31869742781</v>
      </c>
      <c r="HB120" s="247" t="s">
        <v>488</v>
      </c>
      <c r="HC120" s="247" t="s">
        <v>464</v>
      </c>
      <c r="HD120" s="254">
        <v>0</v>
      </c>
      <c r="HE120" s="254">
        <v>0</v>
      </c>
      <c r="HF120" s="248">
        <v>0</v>
      </c>
      <c r="HG120" s="248">
        <v>103675.31869742781</v>
      </c>
      <c r="HH120" s="253">
        <v>7.9390963774699517E-4</v>
      </c>
      <c r="HI120" s="253">
        <v>0</v>
      </c>
      <c r="HJ120" s="248">
        <v>129942190.02194943</v>
      </c>
      <c r="HK120" s="248">
        <v>4833115.9921550648</v>
      </c>
      <c r="HL120" s="254">
        <v>0</v>
      </c>
      <c r="HM120" s="248">
        <v>0</v>
      </c>
      <c r="HN120" s="248">
        <v>646121</v>
      </c>
      <c r="HO120" s="248">
        <v>0</v>
      </c>
      <c r="HP120" s="248">
        <v>0</v>
      </c>
      <c r="HQ120" s="248">
        <v>130588311.02194943</v>
      </c>
      <c r="HR120" s="253">
        <v>0.79395732148973863</v>
      </c>
      <c r="HS120" s="253">
        <v>0.93677399600743061</v>
      </c>
      <c r="HT120" s="247" t="s">
        <v>498</v>
      </c>
      <c r="HU120" s="255">
        <v>1.3152405421654625</v>
      </c>
      <c r="HV120" s="14">
        <v>1227987</v>
      </c>
      <c r="HW120" s="14">
        <v>129360324.02194943</v>
      </c>
    </row>
    <row r="121" spans="1:231" x14ac:dyDescent="0.4">
      <c r="A121" s="18">
        <v>860</v>
      </c>
      <c r="B121" s="19" t="s">
        <v>403</v>
      </c>
      <c r="C121" s="19">
        <v>10006296</v>
      </c>
      <c r="D121" s="20">
        <v>4265</v>
      </c>
      <c r="E121" s="20">
        <v>5321</v>
      </c>
      <c r="F121" s="20">
        <v>5831</v>
      </c>
      <c r="G121" s="20">
        <v>5525</v>
      </c>
      <c r="H121" s="155"/>
      <c r="I121" s="247" t="s">
        <v>464</v>
      </c>
      <c r="J121" s="247">
        <v>0</v>
      </c>
      <c r="K121" s="248">
        <v>3217</v>
      </c>
      <c r="L121" s="249">
        <v>66270.506666666653</v>
      </c>
      <c r="M121" s="248">
        <v>213192219.94666663</v>
      </c>
      <c r="N121" s="250">
        <v>0.37246858845658826</v>
      </c>
      <c r="O121" s="250">
        <v>0</v>
      </c>
      <c r="P121" s="248">
        <v>4536</v>
      </c>
      <c r="Q121" s="249">
        <v>28533.51</v>
      </c>
      <c r="R121" s="248">
        <v>129428001.36</v>
      </c>
      <c r="S121" s="250">
        <v>0.22612394103957706</v>
      </c>
      <c r="T121" s="250">
        <v>0</v>
      </c>
      <c r="U121" s="251">
        <v>5112</v>
      </c>
      <c r="V121" s="251">
        <v>18169.260000000002</v>
      </c>
      <c r="W121" s="251">
        <v>92881257.120000005</v>
      </c>
      <c r="X121" s="250">
        <v>0.16227304515246574</v>
      </c>
      <c r="Y121" s="250">
        <v>0</v>
      </c>
      <c r="Z121" s="248">
        <v>435501478.42666662</v>
      </c>
      <c r="AA121" s="248">
        <v>470</v>
      </c>
      <c r="AB121" s="248">
        <v>470</v>
      </c>
      <c r="AC121" s="252">
        <v>11653.018641760653</v>
      </c>
      <c r="AD121" s="252">
        <v>7697.1456262615839</v>
      </c>
      <c r="AE121" s="248">
        <v>9094577.2059704512</v>
      </c>
      <c r="AF121" s="253">
        <v>0.5</v>
      </c>
      <c r="AG121" s="253">
        <v>0.5</v>
      </c>
      <c r="AH121" s="248">
        <v>590</v>
      </c>
      <c r="AI121" s="248">
        <v>865</v>
      </c>
      <c r="AJ121" s="252">
        <v>12504.477835651149</v>
      </c>
      <c r="AK121" s="252">
        <v>9817.1961269574094</v>
      </c>
      <c r="AL121" s="248">
        <v>15869516.572852338</v>
      </c>
      <c r="AM121" s="253">
        <v>0.5</v>
      </c>
      <c r="AN121" s="253">
        <v>0.5</v>
      </c>
      <c r="AO121" s="248">
        <v>220</v>
      </c>
      <c r="AP121" s="248">
        <v>320</v>
      </c>
      <c r="AQ121" s="252">
        <v>4715.6753728015638</v>
      </c>
      <c r="AR121" s="252">
        <v>3355.1647687379459</v>
      </c>
      <c r="AS121" s="248">
        <v>2111101.3080124869</v>
      </c>
      <c r="AT121" s="253">
        <v>0.5</v>
      </c>
      <c r="AU121" s="253">
        <v>0.5</v>
      </c>
      <c r="AV121" s="248">
        <v>270</v>
      </c>
      <c r="AW121" s="248">
        <v>425</v>
      </c>
      <c r="AX121" s="252">
        <v>7670.9953286172467</v>
      </c>
      <c r="AY121" s="252">
        <v>5439.1924115246065</v>
      </c>
      <c r="AZ121" s="248">
        <v>4382825.5136246141</v>
      </c>
      <c r="BA121" s="253">
        <v>0.5</v>
      </c>
      <c r="BB121" s="253">
        <v>0.5</v>
      </c>
      <c r="BC121" s="248">
        <v>420</v>
      </c>
      <c r="BD121" s="248">
        <v>595</v>
      </c>
      <c r="BE121" s="252">
        <v>3352.7791844732787</v>
      </c>
      <c r="BF121" s="252">
        <v>2157.2053811091509</v>
      </c>
      <c r="BG121" s="248">
        <v>2691704.459238722</v>
      </c>
      <c r="BH121" s="253">
        <v>0.5</v>
      </c>
      <c r="BI121" s="253">
        <v>0.5</v>
      </c>
      <c r="BJ121" s="248">
        <v>460</v>
      </c>
      <c r="BK121" s="248">
        <v>650</v>
      </c>
      <c r="BL121" s="252">
        <v>2179.1356785886005</v>
      </c>
      <c r="BM121" s="252">
        <v>1583.7217070363665</v>
      </c>
      <c r="BN121" s="248">
        <v>2031821.5217243945</v>
      </c>
      <c r="BO121" s="253">
        <v>0.5</v>
      </c>
      <c r="BP121" s="253">
        <v>0.5</v>
      </c>
      <c r="BQ121" s="248">
        <v>490</v>
      </c>
      <c r="BR121" s="248">
        <v>700</v>
      </c>
      <c r="BS121" s="252">
        <v>1395.2547003197076</v>
      </c>
      <c r="BT121" s="252">
        <v>1179.3003087450631</v>
      </c>
      <c r="BU121" s="248">
        <v>1509185.0192782008</v>
      </c>
      <c r="BV121" s="253">
        <v>0.5</v>
      </c>
      <c r="BW121" s="253">
        <v>0.5</v>
      </c>
      <c r="BX121" s="248">
        <v>640</v>
      </c>
      <c r="BY121" s="248">
        <v>890</v>
      </c>
      <c r="BZ121" s="252">
        <v>220.26501588914883</v>
      </c>
      <c r="CA121" s="252">
        <v>276.13527338401059</v>
      </c>
      <c r="CB121" s="248">
        <v>386730.00348082464</v>
      </c>
      <c r="CC121" s="253">
        <v>0.5</v>
      </c>
      <c r="CD121" s="253">
        <v>0.5</v>
      </c>
      <c r="CE121" s="248">
        <v>38077461.604182027</v>
      </c>
      <c r="CF121" s="253">
        <v>6.65252155039599E-2</v>
      </c>
      <c r="CG121" s="248">
        <v>0</v>
      </c>
      <c r="CH121" s="249">
        <v>826.14630586898465</v>
      </c>
      <c r="CI121" s="248">
        <v>0</v>
      </c>
      <c r="CJ121" s="250">
        <v>0</v>
      </c>
      <c r="CK121" s="250">
        <v>0</v>
      </c>
      <c r="CL121" s="247" t="s">
        <v>466</v>
      </c>
      <c r="CM121" s="248">
        <v>565</v>
      </c>
      <c r="CN121" s="249">
        <v>2730.1153990858643</v>
      </c>
      <c r="CO121" s="248">
        <v>1542515.2004835133</v>
      </c>
      <c r="CP121" s="250">
        <v>0</v>
      </c>
      <c r="CQ121" s="247" t="s">
        <v>467</v>
      </c>
      <c r="CR121" s="248">
        <v>1530</v>
      </c>
      <c r="CS121" s="249">
        <v>354.03827134589903</v>
      </c>
      <c r="CT121" s="248">
        <v>541678.55515922548</v>
      </c>
      <c r="CU121" s="250">
        <v>0</v>
      </c>
      <c r="CV121" s="250">
        <v>3.6412994171573856E-3</v>
      </c>
      <c r="CW121" s="248">
        <v>925</v>
      </c>
      <c r="CX121" s="248">
        <v>1330</v>
      </c>
      <c r="CY121" s="251">
        <v>483.62547962347645</v>
      </c>
      <c r="CZ121" s="251">
        <v>37.111912294677801</v>
      </c>
      <c r="DA121" s="248">
        <v>496712.41200363718</v>
      </c>
      <c r="DB121" s="254">
        <v>8.6780732905799814E-4</v>
      </c>
      <c r="DC121" s="254">
        <v>0</v>
      </c>
      <c r="DD121" s="254">
        <v>0</v>
      </c>
      <c r="DE121" s="248">
        <v>2580906.167646376</v>
      </c>
      <c r="DF121" s="248">
        <v>1130</v>
      </c>
      <c r="DG121" s="250">
        <v>0.24480289651919429</v>
      </c>
      <c r="DH121" s="252">
        <v>16223.211985794573</v>
      </c>
      <c r="DI121" s="248">
        <v>18332229.543947868</v>
      </c>
      <c r="DJ121" s="254">
        <v>1</v>
      </c>
      <c r="DK121" s="250">
        <v>0.64527133999999997</v>
      </c>
      <c r="DL121" s="250">
        <v>0.64527133999999997</v>
      </c>
      <c r="DM121" s="250">
        <v>0.64527133999999997</v>
      </c>
      <c r="DN121" s="250">
        <v>0.63585522999999999</v>
      </c>
      <c r="DO121" s="250">
        <v>0.58045405000000005</v>
      </c>
      <c r="DP121" s="248">
        <v>1710</v>
      </c>
      <c r="DQ121" s="250">
        <v>0.2196206917066926</v>
      </c>
      <c r="DR121" s="250">
        <v>0.21792504493411219</v>
      </c>
      <c r="DS121" s="250">
        <v>0.22179441033610256</v>
      </c>
      <c r="DT121" s="250">
        <v>0.21919979068937742</v>
      </c>
      <c r="DU121" s="250">
        <v>0.20742868157850447</v>
      </c>
      <c r="DV121" s="252">
        <v>10150.17483955122</v>
      </c>
      <c r="DW121" s="248">
        <v>17356798.975632586</v>
      </c>
      <c r="DX121" s="254">
        <v>1</v>
      </c>
      <c r="DY121" s="248">
        <v>35689028.519580454</v>
      </c>
      <c r="DZ121" s="250">
        <v>6.2352378897318657E-2</v>
      </c>
      <c r="EA121" s="248">
        <v>121300</v>
      </c>
      <c r="EB121" s="248">
        <v>121300</v>
      </c>
      <c r="EC121" s="248">
        <v>45022516.666666672</v>
      </c>
      <c r="ED121" s="253">
        <v>7.8658936220992029E-2</v>
      </c>
      <c r="EE121" s="253">
        <v>0</v>
      </c>
      <c r="EF121" s="253">
        <v>0</v>
      </c>
      <c r="EG121" s="248">
        <v>55000</v>
      </c>
      <c r="EH121" s="248">
        <v>80000</v>
      </c>
      <c r="EI121" s="248">
        <v>80000</v>
      </c>
      <c r="EJ121" s="248">
        <v>0</v>
      </c>
      <c r="EK121" s="248">
        <v>2194617.5976973795</v>
      </c>
      <c r="EL121" s="254">
        <v>3.8342211503816772E-3</v>
      </c>
      <c r="EM121" s="254">
        <v>0</v>
      </c>
      <c r="EN121" s="254">
        <v>0</v>
      </c>
      <c r="EO121" s="247">
        <v>2</v>
      </c>
      <c r="EP121" s="247">
        <v>3</v>
      </c>
      <c r="EQ121" s="247">
        <v>2</v>
      </c>
      <c r="ER121" s="247">
        <v>2</v>
      </c>
      <c r="ES121" s="247">
        <v>21.4</v>
      </c>
      <c r="ET121" s="247">
        <v>120</v>
      </c>
      <c r="EU121" s="247">
        <v>69.2</v>
      </c>
      <c r="EV121" s="247">
        <v>62.5</v>
      </c>
      <c r="EW121" s="247" t="s">
        <v>477</v>
      </c>
      <c r="EX121" s="247" t="s">
        <v>477</v>
      </c>
      <c r="EY121" s="247" t="s">
        <v>477</v>
      </c>
      <c r="EZ121" s="247" t="s">
        <v>477</v>
      </c>
      <c r="FA121" s="247" t="s">
        <v>479</v>
      </c>
      <c r="FB121" s="247" t="s">
        <v>479</v>
      </c>
      <c r="FC121" s="247" t="s">
        <v>479</v>
      </c>
      <c r="FD121" s="247" t="s">
        <v>479</v>
      </c>
      <c r="FE121" s="248">
        <v>0</v>
      </c>
      <c r="FF121" s="253">
        <v>0</v>
      </c>
      <c r="FG121" s="248">
        <v>55000</v>
      </c>
      <c r="FH121" s="253">
        <v>9.609061892707525E-5</v>
      </c>
      <c r="FI121" s="254">
        <v>0</v>
      </c>
      <c r="FJ121" s="248">
        <v>4528728.0872999998</v>
      </c>
      <c r="FK121" s="253">
        <v>7.9121506338379402E-3</v>
      </c>
      <c r="FL121" s="254">
        <v>0</v>
      </c>
      <c r="FM121" s="248">
        <v>0</v>
      </c>
      <c r="FN121" s="253">
        <v>0</v>
      </c>
      <c r="FO121" s="254">
        <v>0</v>
      </c>
      <c r="FP121" s="247" t="s">
        <v>489</v>
      </c>
      <c r="FQ121" s="248">
        <v>0</v>
      </c>
      <c r="FR121" s="253">
        <v>0</v>
      </c>
      <c r="FS121" s="254">
        <v>0</v>
      </c>
      <c r="FT121" s="254">
        <v>0</v>
      </c>
      <c r="FU121" s="247" t="s">
        <v>490</v>
      </c>
      <c r="FV121" s="248">
        <v>0</v>
      </c>
      <c r="FW121" s="253">
        <v>0</v>
      </c>
      <c r="FX121" s="254">
        <v>0</v>
      </c>
      <c r="FY121" s="247" t="s">
        <v>491</v>
      </c>
      <c r="FZ121" s="248">
        <v>0</v>
      </c>
      <c r="GA121" s="253">
        <v>0</v>
      </c>
      <c r="GB121" s="254">
        <v>0</v>
      </c>
      <c r="GC121" s="247" t="s">
        <v>492</v>
      </c>
      <c r="GD121" s="248">
        <v>0</v>
      </c>
      <c r="GE121" s="253">
        <v>0</v>
      </c>
      <c r="GF121" s="254">
        <v>0</v>
      </c>
      <c r="GG121" s="247" t="s">
        <v>493</v>
      </c>
      <c r="GH121" s="248">
        <v>0</v>
      </c>
      <c r="GI121" s="253">
        <v>0</v>
      </c>
      <c r="GJ121" s="254">
        <v>0</v>
      </c>
      <c r="GK121" s="247" t="s">
        <v>494</v>
      </c>
      <c r="GL121" s="248">
        <v>0</v>
      </c>
      <c r="GM121" s="253">
        <v>0</v>
      </c>
      <c r="GN121" s="254">
        <v>0</v>
      </c>
      <c r="GO121" s="247" t="s">
        <v>495</v>
      </c>
      <c r="GP121" s="248">
        <v>0</v>
      </c>
      <c r="GQ121" s="253">
        <v>0</v>
      </c>
      <c r="GR121" s="254">
        <v>0</v>
      </c>
      <c r="GS121" s="248">
        <v>563649737.06973934</v>
      </c>
      <c r="GT121" s="253">
        <v>0.9847536744202634</v>
      </c>
      <c r="GU121" s="248">
        <v>8726636.5462990794</v>
      </c>
      <c r="GV121" s="253">
        <v>1.5246325579736599E-2</v>
      </c>
      <c r="GW121" s="253">
        <v>0</v>
      </c>
      <c r="GX121" s="248">
        <v>572376373.61603844</v>
      </c>
      <c r="GY121" s="253">
        <v>1</v>
      </c>
      <c r="GZ121" s="253">
        <v>0.01</v>
      </c>
      <c r="HA121" s="248">
        <v>1063533.6302582903</v>
      </c>
      <c r="HB121" s="247" t="s">
        <v>488</v>
      </c>
      <c r="HC121" s="247" t="s">
        <v>464</v>
      </c>
      <c r="HD121" s="254">
        <v>0</v>
      </c>
      <c r="HE121" s="254">
        <v>0</v>
      </c>
      <c r="HF121" s="248">
        <v>0</v>
      </c>
      <c r="HG121" s="248">
        <v>1063533.6302582903</v>
      </c>
      <c r="HH121" s="253">
        <v>1.848545173237511E-3</v>
      </c>
      <c r="HI121" s="253">
        <v>0</v>
      </c>
      <c r="HJ121" s="248">
        <v>573439907.24629676</v>
      </c>
      <c r="HK121" s="248">
        <v>54727759.321671471</v>
      </c>
      <c r="HL121" s="254">
        <v>0</v>
      </c>
      <c r="HM121" s="248">
        <v>0</v>
      </c>
      <c r="HN121" s="248">
        <v>1895575.8437028402</v>
      </c>
      <c r="HO121" s="248">
        <v>0</v>
      </c>
      <c r="HP121" s="248">
        <v>0</v>
      </c>
      <c r="HQ121" s="248">
        <v>575335483.08999956</v>
      </c>
      <c r="HR121" s="253">
        <v>0.76086557464863103</v>
      </c>
      <c r="HS121" s="253">
        <v>0.89425227579612487</v>
      </c>
      <c r="HT121" s="247" t="s">
        <v>498</v>
      </c>
      <c r="HU121" s="255">
        <v>1.2749345150400986</v>
      </c>
      <c r="HV121" s="14">
        <v>4528728.0872999998</v>
      </c>
      <c r="HW121" s="14">
        <v>570806755.00269961</v>
      </c>
    </row>
    <row r="122" spans="1:231" x14ac:dyDescent="0.4">
      <c r="A122" s="18">
        <v>356</v>
      </c>
      <c r="B122" s="19" t="s">
        <v>404</v>
      </c>
      <c r="C122" s="19">
        <v>10006335</v>
      </c>
      <c r="D122" s="20">
        <v>4265</v>
      </c>
      <c r="E122" s="20">
        <v>5321</v>
      </c>
      <c r="F122" s="20">
        <v>5831</v>
      </c>
      <c r="G122" s="20">
        <v>5525</v>
      </c>
      <c r="H122" s="155"/>
      <c r="I122" s="247" t="s">
        <v>464</v>
      </c>
      <c r="J122" s="247">
        <v>0</v>
      </c>
      <c r="K122" s="248">
        <v>3386.23</v>
      </c>
      <c r="L122" s="249">
        <v>24647.25</v>
      </c>
      <c r="M122" s="248">
        <v>83461257.367500007</v>
      </c>
      <c r="N122" s="250">
        <v>0.41076535254749219</v>
      </c>
      <c r="O122" s="250">
        <v>2.3800000000000002E-2</v>
      </c>
      <c r="P122" s="248">
        <v>4536</v>
      </c>
      <c r="Q122" s="249">
        <v>9734.5</v>
      </c>
      <c r="R122" s="248">
        <v>44155692</v>
      </c>
      <c r="S122" s="250">
        <v>0.21731793844770558</v>
      </c>
      <c r="T122" s="250">
        <v>0</v>
      </c>
      <c r="U122" s="251">
        <v>5112</v>
      </c>
      <c r="V122" s="251">
        <v>5989</v>
      </c>
      <c r="W122" s="251">
        <v>30615768</v>
      </c>
      <c r="X122" s="250">
        <v>0.15067945454808485</v>
      </c>
      <c r="Y122" s="250">
        <v>0</v>
      </c>
      <c r="Z122" s="248">
        <v>158232717.36750001</v>
      </c>
      <c r="AA122" s="248">
        <v>0</v>
      </c>
      <c r="AB122" s="248">
        <v>470</v>
      </c>
      <c r="AC122" s="252">
        <v>4327.5022821576767</v>
      </c>
      <c r="AD122" s="252">
        <v>3027.1221330275262</v>
      </c>
      <c r="AE122" s="248">
        <v>1422747.4025229374</v>
      </c>
      <c r="AF122" s="253">
        <v>1</v>
      </c>
      <c r="AG122" s="253">
        <v>1</v>
      </c>
      <c r="AH122" s="248">
        <v>1096.8800000000001</v>
      </c>
      <c r="AI122" s="248">
        <v>865</v>
      </c>
      <c r="AJ122" s="252">
        <v>4652.5022821576767</v>
      </c>
      <c r="AK122" s="252">
        <v>3752.0556192660561</v>
      </c>
      <c r="AL122" s="248">
        <v>8348764.8139182515</v>
      </c>
      <c r="AM122" s="253">
        <v>1</v>
      </c>
      <c r="AN122" s="253">
        <v>1</v>
      </c>
      <c r="AO122" s="248">
        <v>137.05000000000001</v>
      </c>
      <c r="AP122" s="248">
        <v>320</v>
      </c>
      <c r="AQ122" s="252">
        <v>2327.6713692946055</v>
      </c>
      <c r="AR122" s="252">
        <v>1408.5595933032009</v>
      </c>
      <c r="AS122" s="248">
        <v>769746.43101885007</v>
      </c>
      <c r="AT122" s="253">
        <v>1</v>
      </c>
      <c r="AU122" s="253">
        <v>1</v>
      </c>
      <c r="AV122" s="248">
        <v>138.25</v>
      </c>
      <c r="AW122" s="248">
        <v>425</v>
      </c>
      <c r="AX122" s="252">
        <v>2108.3011410788376</v>
      </c>
      <c r="AY122" s="252">
        <v>1343.1178881427322</v>
      </c>
      <c r="AZ122" s="248">
        <v>862297.73521481059</v>
      </c>
      <c r="BA122" s="253">
        <v>1</v>
      </c>
      <c r="BB122" s="253">
        <v>1</v>
      </c>
      <c r="BC122" s="248">
        <v>215.71</v>
      </c>
      <c r="BD122" s="248">
        <v>595</v>
      </c>
      <c r="BE122" s="252">
        <v>914.0713692946058</v>
      </c>
      <c r="BF122" s="252">
        <v>575.44639383414381</v>
      </c>
      <c r="BG122" s="248">
        <v>539564.93940185499</v>
      </c>
      <c r="BH122" s="253">
        <v>1</v>
      </c>
      <c r="BI122" s="253">
        <v>1</v>
      </c>
      <c r="BJ122" s="248">
        <v>290.79000000000002</v>
      </c>
      <c r="BK122" s="248">
        <v>650</v>
      </c>
      <c r="BL122" s="252">
        <v>888</v>
      </c>
      <c r="BM122" s="252">
        <v>614.29495910401215</v>
      </c>
      <c r="BN122" s="248">
        <v>657513.24341760785</v>
      </c>
      <c r="BO122" s="253">
        <v>1</v>
      </c>
      <c r="BP122" s="253">
        <v>1</v>
      </c>
      <c r="BQ122" s="248">
        <v>297.94</v>
      </c>
      <c r="BR122" s="248">
        <v>700</v>
      </c>
      <c r="BS122" s="252">
        <v>1168.9999999999998</v>
      </c>
      <c r="BT122" s="252">
        <v>824.73406533085938</v>
      </c>
      <c r="BU122" s="248">
        <v>925605.70573160145</v>
      </c>
      <c r="BV122" s="253">
        <v>1</v>
      </c>
      <c r="BW122" s="253">
        <v>1</v>
      </c>
      <c r="BX122" s="248">
        <v>419.51</v>
      </c>
      <c r="BY122" s="248">
        <v>890</v>
      </c>
      <c r="BZ122" s="252">
        <v>1314.0000000000005</v>
      </c>
      <c r="CA122" s="252">
        <v>875.98896988013735</v>
      </c>
      <c r="CB122" s="248">
        <v>1330866.3231933224</v>
      </c>
      <c r="CC122" s="253">
        <v>1</v>
      </c>
      <c r="CD122" s="253">
        <v>1</v>
      </c>
      <c r="CE122" s="248">
        <v>14857106.594419237</v>
      </c>
      <c r="CF122" s="253">
        <v>7.3121168079463006E-2</v>
      </c>
      <c r="CG122" s="248">
        <v>0</v>
      </c>
      <c r="CH122" s="249">
        <v>299.36149439577179</v>
      </c>
      <c r="CI122" s="248">
        <v>0</v>
      </c>
      <c r="CJ122" s="250">
        <v>0</v>
      </c>
      <c r="CK122" s="250">
        <v>0</v>
      </c>
      <c r="CL122" s="247" t="s">
        <v>466</v>
      </c>
      <c r="CM122" s="248">
        <v>683.62</v>
      </c>
      <c r="CN122" s="249">
        <v>1627.9345854999856</v>
      </c>
      <c r="CO122" s="248">
        <v>1112888.6413395002</v>
      </c>
      <c r="CP122" s="250">
        <v>1</v>
      </c>
      <c r="CQ122" s="247" t="s">
        <v>467</v>
      </c>
      <c r="CR122" s="248">
        <v>1530</v>
      </c>
      <c r="CS122" s="249">
        <v>215.50569093596766</v>
      </c>
      <c r="CT122" s="248">
        <v>329723.70713203051</v>
      </c>
      <c r="CU122" s="250">
        <v>1</v>
      </c>
      <c r="CV122" s="250">
        <v>7.1000029067381865E-3</v>
      </c>
      <c r="CW122" s="248">
        <v>0</v>
      </c>
      <c r="CX122" s="248">
        <v>0</v>
      </c>
      <c r="CY122" s="251">
        <v>98.930000000000021</v>
      </c>
      <c r="CZ122" s="251">
        <v>0</v>
      </c>
      <c r="DA122" s="248">
        <v>0</v>
      </c>
      <c r="DB122" s="254">
        <v>0</v>
      </c>
      <c r="DC122" s="254">
        <v>0</v>
      </c>
      <c r="DD122" s="254">
        <v>0</v>
      </c>
      <c r="DE122" s="248">
        <v>1442612.3484715307</v>
      </c>
      <c r="DF122" s="248">
        <v>527.96</v>
      </c>
      <c r="DG122" s="250">
        <v>0.29018645879848687</v>
      </c>
      <c r="DH122" s="252">
        <v>7152.2981966210054</v>
      </c>
      <c r="DI122" s="248">
        <v>3776127.3558880263</v>
      </c>
      <c r="DJ122" s="254">
        <v>1</v>
      </c>
      <c r="DK122" s="250">
        <v>0.64527133999999997</v>
      </c>
      <c r="DL122" s="250">
        <v>0.64527133999999997</v>
      </c>
      <c r="DM122" s="250">
        <v>0.64527133999999997</v>
      </c>
      <c r="DN122" s="250">
        <v>0.63585522999999999</v>
      </c>
      <c r="DO122" s="250">
        <v>0.58045405000000005</v>
      </c>
      <c r="DP122" s="248">
        <v>1710</v>
      </c>
      <c r="DQ122" s="250">
        <v>0.21056313383540734</v>
      </c>
      <c r="DR122" s="250">
        <v>0.21277172478301148</v>
      </c>
      <c r="DS122" s="250">
        <v>0.21384515965074399</v>
      </c>
      <c r="DT122" s="250">
        <v>0.20297272909210839</v>
      </c>
      <c r="DU122" s="250">
        <v>0.20349503262987337</v>
      </c>
      <c r="DV122" s="252">
        <v>3284.5595682497933</v>
      </c>
      <c r="DW122" s="248">
        <v>5616596.8617071463</v>
      </c>
      <c r="DX122" s="254">
        <v>1</v>
      </c>
      <c r="DY122" s="248">
        <v>9392724.217595173</v>
      </c>
      <c r="DZ122" s="250">
        <v>4.6227504788637921E-2</v>
      </c>
      <c r="EA122" s="248">
        <v>132990</v>
      </c>
      <c r="EB122" s="248">
        <v>121300</v>
      </c>
      <c r="EC122" s="248">
        <v>13079927.5</v>
      </c>
      <c r="ED122" s="253">
        <v>6.4374551741719993E-2</v>
      </c>
      <c r="EE122" s="253">
        <v>0</v>
      </c>
      <c r="EF122" s="253">
        <v>0</v>
      </c>
      <c r="EG122" s="248">
        <v>0</v>
      </c>
      <c r="EH122" s="248">
        <v>0</v>
      </c>
      <c r="EI122" s="248">
        <v>0</v>
      </c>
      <c r="EJ122" s="248">
        <v>0</v>
      </c>
      <c r="EK122" s="248">
        <v>0</v>
      </c>
      <c r="EL122" s="254">
        <v>0</v>
      </c>
      <c r="EM122" s="254">
        <v>0</v>
      </c>
      <c r="EN122" s="254">
        <v>0</v>
      </c>
      <c r="EO122" s="247">
        <v>2</v>
      </c>
      <c r="EP122" s="247">
        <v>3</v>
      </c>
      <c r="EQ122" s="247">
        <v>2</v>
      </c>
      <c r="ER122" s="247">
        <v>2</v>
      </c>
      <c r="ES122" s="247">
        <v>21.4</v>
      </c>
      <c r="ET122" s="247">
        <v>120</v>
      </c>
      <c r="EU122" s="247">
        <v>69.2</v>
      </c>
      <c r="EV122" s="247">
        <v>62.5</v>
      </c>
      <c r="EW122" s="247" t="s">
        <v>477</v>
      </c>
      <c r="EX122" s="247" t="s">
        <v>477</v>
      </c>
      <c r="EY122" s="247" t="s">
        <v>477</v>
      </c>
      <c r="EZ122" s="247" t="s">
        <v>477</v>
      </c>
      <c r="FA122" s="247" t="s">
        <v>479</v>
      </c>
      <c r="FB122" s="247" t="s">
        <v>479</v>
      </c>
      <c r="FC122" s="247" t="s">
        <v>479</v>
      </c>
      <c r="FD122" s="247" t="s">
        <v>479</v>
      </c>
      <c r="FE122" s="248">
        <v>0</v>
      </c>
      <c r="FF122" s="253">
        <v>0</v>
      </c>
      <c r="FG122" s="248">
        <v>28209</v>
      </c>
      <c r="FH122" s="253">
        <v>1.388342351348797E-4</v>
      </c>
      <c r="FI122" s="254">
        <v>0</v>
      </c>
      <c r="FJ122" s="248">
        <v>2471859.5699999998</v>
      </c>
      <c r="FK122" s="253">
        <v>1.2165575977942593E-2</v>
      </c>
      <c r="FL122" s="254">
        <v>0</v>
      </c>
      <c r="FM122" s="248">
        <v>0</v>
      </c>
      <c r="FN122" s="253">
        <v>0</v>
      </c>
      <c r="FO122" s="254">
        <v>0</v>
      </c>
      <c r="FP122" s="247" t="s">
        <v>489</v>
      </c>
      <c r="FQ122" s="248">
        <v>0</v>
      </c>
      <c r="FR122" s="253">
        <v>0</v>
      </c>
      <c r="FS122" s="254">
        <v>0</v>
      </c>
      <c r="FT122" s="254">
        <v>0</v>
      </c>
      <c r="FU122" s="247" t="s">
        <v>490</v>
      </c>
      <c r="FV122" s="248">
        <v>0</v>
      </c>
      <c r="FW122" s="253">
        <v>0</v>
      </c>
      <c r="FX122" s="254">
        <v>0</v>
      </c>
      <c r="FY122" s="247" t="s">
        <v>491</v>
      </c>
      <c r="FZ122" s="248">
        <v>0</v>
      </c>
      <c r="GA122" s="253">
        <v>0</v>
      </c>
      <c r="GB122" s="254">
        <v>0</v>
      </c>
      <c r="GC122" s="247" t="s">
        <v>492</v>
      </c>
      <c r="GD122" s="248">
        <v>0</v>
      </c>
      <c r="GE122" s="253">
        <v>0</v>
      </c>
      <c r="GF122" s="254">
        <v>0</v>
      </c>
      <c r="GG122" s="247" t="s">
        <v>493</v>
      </c>
      <c r="GH122" s="248">
        <v>0</v>
      </c>
      <c r="GI122" s="253">
        <v>0</v>
      </c>
      <c r="GJ122" s="254">
        <v>0</v>
      </c>
      <c r="GK122" s="247" t="s">
        <v>494</v>
      </c>
      <c r="GL122" s="248">
        <v>0</v>
      </c>
      <c r="GM122" s="253">
        <v>0</v>
      </c>
      <c r="GN122" s="254">
        <v>0</v>
      </c>
      <c r="GO122" s="247" t="s">
        <v>495</v>
      </c>
      <c r="GP122" s="248">
        <v>0</v>
      </c>
      <c r="GQ122" s="253">
        <v>0</v>
      </c>
      <c r="GR122" s="254">
        <v>0</v>
      </c>
      <c r="GS122" s="248">
        <v>199505156.59798592</v>
      </c>
      <c r="GT122" s="253">
        <v>0.981890383272919</v>
      </c>
      <c r="GU122" s="248">
        <v>3679598.0311190793</v>
      </c>
      <c r="GV122" s="253">
        <v>1.8109616727080953E-2</v>
      </c>
      <c r="GW122" s="253">
        <v>0</v>
      </c>
      <c r="GX122" s="248">
        <v>203184754.629105</v>
      </c>
      <c r="GY122" s="253">
        <v>1</v>
      </c>
      <c r="GZ122" s="253">
        <v>5.0000000000000001E-3</v>
      </c>
      <c r="HA122" s="248">
        <v>95825.103944721646</v>
      </c>
      <c r="HB122" s="247" t="s">
        <v>488</v>
      </c>
      <c r="HC122" s="247" t="s">
        <v>464</v>
      </c>
      <c r="HD122" s="254">
        <v>0</v>
      </c>
      <c r="HE122" s="254">
        <v>0</v>
      </c>
      <c r="HF122" s="248">
        <v>0</v>
      </c>
      <c r="HG122" s="248">
        <v>95825.103944721646</v>
      </c>
      <c r="HH122" s="253">
        <v>4.6904669193797494E-4</v>
      </c>
      <c r="HI122" s="253">
        <v>0</v>
      </c>
      <c r="HJ122" s="248">
        <v>203280579.73304972</v>
      </c>
      <c r="HK122" s="248">
        <v>27678821.085832439</v>
      </c>
      <c r="HL122" s="254">
        <v>0</v>
      </c>
      <c r="HM122" s="248">
        <v>0</v>
      </c>
      <c r="HN122" s="248">
        <v>1017000</v>
      </c>
      <c r="HO122" s="248">
        <v>0</v>
      </c>
      <c r="HP122" s="248">
        <v>0</v>
      </c>
      <c r="HQ122" s="248">
        <v>204297579.73304972</v>
      </c>
      <c r="HR122" s="253">
        <v>0.77876274554328262</v>
      </c>
      <c r="HS122" s="253">
        <v>0.9052114213181216</v>
      </c>
      <c r="HT122" s="247" t="s">
        <v>498</v>
      </c>
      <c r="HU122" s="255">
        <v>1.2913982352508349</v>
      </c>
      <c r="HV122" s="14">
        <v>2471859.5699999998</v>
      </c>
      <c r="HW122" s="14">
        <v>201825720.16304973</v>
      </c>
    </row>
    <row r="123" spans="1:231" x14ac:dyDescent="0.4">
      <c r="A123" s="18">
        <v>808</v>
      </c>
      <c r="B123" s="19" t="s">
        <v>405</v>
      </c>
      <c r="C123" s="19">
        <v>10006337</v>
      </c>
      <c r="D123" s="20">
        <v>4265</v>
      </c>
      <c r="E123" s="20">
        <v>5321</v>
      </c>
      <c r="F123" s="20">
        <v>5831</v>
      </c>
      <c r="G123" s="20">
        <v>5525</v>
      </c>
      <c r="H123" s="155"/>
      <c r="I123" s="247" t="s">
        <v>464</v>
      </c>
      <c r="J123" s="247">
        <v>0</v>
      </c>
      <c r="K123" s="248">
        <v>3208</v>
      </c>
      <c r="L123" s="249">
        <v>17040</v>
      </c>
      <c r="M123" s="248">
        <v>54664320</v>
      </c>
      <c r="N123" s="250">
        <v>0.36700825341342386</v>
      </c>
      <c r="O123" s="250">
        <v>6.4977345155857097E-2</v>
      </c>
      <c r="P123" s="248">
        <v>4525</v>
      </c>
      <c r="Q123" s="249">
        <v>7117</v>
      </c>
      <c r="R123" s="248">
        <v>32204425</v>
      </c>
      <c r="S123" s="250">
        <v>0.21621580166795457</v>
      </c>
      <c r="T123" s="250">
        <v>4.0128729788600201E-2</v>
      </c>
      <c r="U123" s="251">
        <v>5099</v>
      </c>
      <c r="V123" s="251">
        <v>4428</v>
      </c>
      <c r="W123" s="251">
        <v>22578372</v>
      </c>
      <c r="X123" s="250">
        <v>0.15158788900398931</v>
      </c>
      <c r="Y123" s="250">
        <v>5.0785501903414403E-2</v>
      </c>
      <c r="Z123" s="248">
        <v>109447117</v>
      </c>
      <c r="AA123" s="248">
        <v>470</v>
      </c>
      <c r="AB123" s="248">
        <v>470</v>
      </c>
      <c r="AC123" s="252">
        <v>4714</v>
      </c>
      <c r="AD123" s="252">
        <v>2870.0000000000009</v>
      </c>
      <c r="AE123" s="248">
        <v>3564480.0000000005</v>
      </c>
      <c r="AF123" s="253">
        <v>0</v>
      </c>
      <c r="AG123" s="253">
        <v>0</v>
      </c>
      <c r="AH123" s="248">
        <v>590</v>
      </c>
      <c r="AI123" s="248">
        <v>865</v>
      </c>
      <c r="AJ123" s="252">
        <v>5039</v>
      </c>
      <c r="AK123" s="252">
        <v>3696.0000000000014</v>
      </c>
      <c r="AL123" s="248">
        <v>6170050.0000000019</v>
      </c>
      <c r="AM123" s="253">
        <v>0.46403339607954103</v>
      </c>
      <c r="AN123" s="253">
        <v>0.40092269175213202</v>
      </c>
      <c r="AO123" s="248">
        <v>220</v>
      </c>
      <c r="AP123" s="248">
        <v>320</v>
      </c>
      <c r="AQ123" s="252">
        <v>1064.3457437414322</v>
      </c>
      <c r="AR123" s="252">
        <v>702.55815087318979</v>
      </c>
      <c r="AS123" s="248">
        <v>458974.67190253583</v>
      </c>
      <c r="AT123" s="253">
        <v>0</v>
      </c>
      <c r="AU123" s="253">
        <v>0</v>
      </c>
      <c r="AV123" s="248">
        <v>270</v>
      </c>
      <c r="AW123" s="248">
        <v>425</v>
      </c>
      <c r="AX123" s="252">
        <v>1725.3679392641945</v>
      </c>
      <c r="AY123" s="252">
        <v>1162.6280655495977</v>
      </c>
      <c r="AZ123" s="248">
        <v>959966.27145991148</v>
      </c>
      <c r="BA123" s="253">
        <v>0</v>
      </c>
      <c r="BB123" s="253">
        <v>0</v>
      </c>
      <c r="BC123" s="248">
        <v>420</v>
      </c>
      <c r="BD123" s="248">
        <v>595</v>
      </c>
      <c r="BE123" s="252">
        <v>1095.4070623264743</v>
      </c>
      <c r="BF123" s="252">
        <v>715.73526026223794</v>
      </c>
      <c r="BG123" s="248">
        <v>885933.44603315077</v>
      </c>
      <c r="BH123" s="253">
        <v>0</v>
      </c>
      <c r="BI123" s="253">
        <v>0</v>
      </c>
      <c r="BJ123" s="248">
        <v>460</v>
      </c>
      <c r="BK123" s="248">
        <v>650</v>
      </c>
      <c r="BL123" s="252">
        <v>1398.6983427436728</v>
      </c>
      <c r="BM123" s="252">
        <v>829.41789039423634</v>
      </c>
      <c r="BN123" s="248">
        <v>1182522.866418343</v>
      </c>
      <c r="BO123" s="253">
        <v>0</v>
      </c>
      <c r="BP123" s="253">
        <v>0</v>
      </c>
      <c r="BQ123" s="248">
        <v>490</v>
      </c>
      <c r="BR123" s="248">
        <v>700</v>
      </c>
      <c r="BS123" s="252">
        <v>1620.2626718911695</v>
      </c>
      <c r="BT123" s="252">
        <v>976.50910408352536</v>
      </c>
      <c r="BU123" s="248">
        <v>1477485.0820851407</v>
      </c>
      <c r="BV123" s="253">
        <v>0</v>
      </c>
      <c r="BW123" s="253">
        <v>0</v>
      </c>
      <c r="BX123" s="248">
        <v>640</v>
      </c>
      <c r="BY123" s="248">
        <v>890</v>
      </c>
      <c r="BZ123" s="252">
        <v>1733.513786922425</v>
      </c>
      <c r="CA123" s="252">
        <v>1086.4881100579337</v>
      </c>
      <c r="CB123" s="248">
        <v>2076423.2415819131</v>
      </c>
      <c r="CC123" s="253">
        <v>0</v>
      </c>
      <c r="CD123" s="253">
        <v>0</v>
      </c>
      <c r="CE123" s="248">
        <v>16775835.579480994</v>
      </c>
      <c r="CF123" s="253">
        <v>0.11263050771647928</v>
      </c>
      <c r="CG123" s="248">
        <v>0</v>
      </c>
      <c r="CH123" s="249">
        <v>354.49409818797596</v>
      </c>
      <c r="CI123" s="248">
        <v>0</v>
      </c>
      <c r="CJ123" s="250">
        <v>0</v>
      </c>
      <c r="CK123" s="250">
        <v>0</v>
      </c>
      <c r="CL123" s="247" t="s">
        <v>466</v>
      </c>
      <c r="CM123" s="248">
        <v>565</v>
      </c>
      <c r="CN123" s="249">
        <v>678.32731434956236</v>
      </c>
      <c r="CO123" s="248">
        <v>383254.93260750273</v>
      </c>
      <c r="CP123" s="250">
        <v>0</v>
      </c>
      <c r="CQ123" s="247" t="s">
        <v>467</v>
      </c>
      <c r="CR123" s="248">
        <v>1530</v>
      </c>
      <c r="CS123" s="249">
        <v>74.205396102626409</v>
      </c>
      <c r="CT123" s="248">
        <v>113534.25603701841</v>
      </c>
      <c r="CU123" s="250">
        <v>0</v>
      </c>
      <c r="CV123" s="250">
        <v>3.3353699897684204E-3</v>
      </c>
      <c r="CW123" s="248">
        <v>925</v>
      </c>
      <c r="CX123" s="248">
        <v>1330</v>
      </c>
      <c r="CY123" s="251">
        <v>139.80379084967325</v>
      </c>
      <c r="CZ123" s="251">
        <v>28.297380952380923</v>
      </c>
      <c r="DA123" s="248">
        <v>166954.02320261439</v>
      </c>
      <c r="DB123" s="254">
        <v>1.1209049057216069E-3</v>
      </c>
      <c r="DC123" s="254">
        <v>0</v>
      </c>
      <c r="DD123" s="254">
        <v>0</v>
      </c>
      <c r="DE123" s="248">
        <v>663743.21184713556</v>
      </c>
      <c r="DF123" s="248">
        <v>1130</v>
      </c>
      <c r="DG123" s="250">
        <v>0.28076051714421851</v>
      </c>
      <c r="DH123" s="252">
        <v>4784.1592121374833</v>
      </c>
      <c r="DI123" s="248">
        <v>5406099.9097153563</v>
      </c>
      <c r="DJ123" s="254">
        <v>0.54049999999999998</v>
      </c>
      <c r="DK123" s="250">
        <v>0.64527133999999997</v>
      </c>
      <c r="DL123" s="250">
        <v>0.64527133999999997</v>
      </c>
      <c r="DM123" s="250">
        <v>0.64527133999999997</v>
      </c>
      <c r="DN123" s="250">
        <v>0.63585522999999999</v>
      </c>
      <c r="DO123" s="250">
        <v>0.58045405000000005</v>
      </c>
      <c r="DP123" s="248">
        <v>1710</v>
      </c>
      <c r="DQ123" s="250">
        <v>0.18243852580354336</v>
      </c>
      <c r="DR123" s="250">
        <v>0.17851780375571624</v>
      </c>
      <c r="DS123" s="250">
        <v>0.17931987323529064</v>
      </c>
      <c r="DT123" s="250">
        <v>0.17646484439465954</v>
      </c>
      <c r="DU123" s="250">
        <v>0.1974716295388407</v>
      </c>
      <c r="DV123" s="252">
        <v>2109.2982919943734</v>
      </c>
      <c r="DW123" s="248">
        <v>3606900.0793103785</v>
      </c>
      <c r="DX123" s="254">
        <v>0.47889999999999999</v>
      </c>
      <c r="DY123" s="248">
        <v>9012999.9890257344</v>
      </c>
      <c r="DZ123" s="250">
        <v>6.0511964367023004E-2</v>
      </c>
      <c r="EA123" s="248">
        <v>114400</v>
      </c>
      <c r="EB123" s="248">
        <v>114400</v>
      </c>
      <c r="EC123" s="248">
        <v>8351200</v>
      </c>
      <c r="ED123" s="253">
        <v>5.6068735985487159E-2</v>
      </c>
      <c r="EE123" s="253">
        <v>0</v>
      </c>
      <c r="EF123" s="253">
        <v>0</v>
      </c>
      <c r="EG123" s="248">
        <v>55000</v>
      </c>
      <c r="EH123" s="248">
        <v>80000</v>
      </c>
      <c r="EI123" s="248">
        <v>80000</v>
      </c>
      <c r="EJ123" s="248">
        <v>80000</v>
      </c>
      <c r="EK123" s="248">
        <v>56666.88918558076</v>
      </c>
      <c r="EL123" s="254">
        <v>3.8045321018119368E-4</v>
      </c>
      <c r="EM123" s="254">
        <v>0</v>
      </c>
      <c r="EN123" s="254">
        <v>0</v>
      </c>
      <c r="EO123" s="247">
        <v>2</v>
      </c>
      <c r="EP123" s="247">
        <v>3</v>
      </c>
      <c r="EQ123" s="247">
        <v>2</v>
      </c>
      <c r="ER123" s="247">
        <v>2</v>
      </c>
      <c r="ES123" s="247">
        <v>21.4</v>
      </c>
      <c r="ET123" s="247">
        <v>120</v>
      </c>
      <c r="EU123" s="247">
        <v>69.2</v>
      </c>
      <c r="EV123" s="247">
        <v>62.5</v>
      </c>
      <c r="EW123" s="247" t="s">
        <v>477</v>
      </c>
      <c r="EX123" s="247" t="s">
        <v>477</v>
      </c>
      <c r="EY123" s="247" t="s">
        <v>477</v>
      </c>
      <c r="EZ123" s="247" t="s">
        <v>477</v>
      </c>
      <c r="FA123" s="247" t="s">
        <v>521</v>
      </c>
      <c r="FB123" s="247" t="s">
        <v>521</v>
      </c>
      <c r="FC123" s="247" t="s">
        <v>521</v>
      </c>
      <c r="FD123" s="247" t="s">
        <v>521</v>
      </c>
      <c r="FE123" s="248">
        <v>0</v>
      </c>
      <c r="FF123" s="253">
        <v>0</v>
      </c>
      <c r="FG123" s="248">
        <v>0</v>
      </c>
      <c r="FH123" s="253">
        <v>0</v>
      </c>
      <c r="FI123" s="254">
        <v>0</v>
      </c>
      <c r="FJ123" s="248">
        <v>1391585.0399999998</v>
      </c>
      <c r="FK123" s="253">
        <v>9.3428985306439286E-3</v>
      </c>
      <c r="FL123" s="254">
        <v>0</v>
      </c>
      <c r="FM123" s="248">
        <v>420622.03400035267</v>
      </c>
      <c r="FN123" s="253">
        <v>2.8239948479313604E-3</v>
      </c>
      <c r="FO123" s="254">
        <v>0</v>
      </c>
      <c r="FP123" s="247" t="s">
        <v>489</v>
      </c>
      <c r="FQ123" s="248">
        <v>0</v>
      </c>
      <c r="FR123" s="253">
        <v>0</v>
      </c>
      <c r="FS123" s="254">
        <v>0</v>
      </c>
      <c r="FT123" s="254">
        <v>0</v>
      </c>
      <c r="FU123" s="247" t="s">
        <v>490</v>
      </c>
      <c r="FV123" s="248">
        <v>0</v>
      </c>
      <c r="FW123" s="253">
        <v>0</v>
      </c>
      <c r="FX123" s="254">
        <v>0</v>
      </c>
      <c r="FY123" s="247" t="s">
        <v>491</v>
      </c>
      <c r="FZ123" s="248">
        <v>0</v>
      </c>
      <c r="GA123" s="253">
        <v>0</v>
      </c>
      <c r="GB123" s="254">
        <v>0</v>
      </c>
      <c r="GC123" s="247" t="s">
        <v>492</v>
      </c>
      <c r="GD123" s="248">
        <v>0</v>
      </c>
      <c r="GE123" s="253">
        <v>0</v>
      </c>
      <c r="GF123" s="254">
        <v>0</v>
      </c>
      <c r="GG123" s="247" t="s">
        <v>493</v>
      </c>
      <c r="GH123" s="248">
        <v>0</v>
      </c>
      <c r="GI123" s="253">
        <v>0</v>
      </c>
      <c r="GJ123" s="254">
        <v>0</v>
      </c>
      <c r="GK123" s="247" t="s">
        <v>494</v>
      </c>
      <c r="GL123" s="248">
        <v>0</v>
      </c>
      <c r="GM123" s="253">
        <v>0</v>
      </c>
      <c r="GN123" s="254">
        <v>0</v>
      </c>
      <c r="GO123" s="247" t="s">
        <v>495</v>
      </c>
      <c r="GP123" s="248">
        <v>0</v>
      </c>
      <c r="GQ123" s="253">
        <v>0</v>
      </c>
      <c r="GR123" s="254">
        <v>0</v>
      </c>
      <c r="GS123" s="248">
        <v>146119769.74353981</v>
      </c>
      <c r="GT123" s="253">
        <v>0.9810267736386038</v>
      </c>
      <c r="GU123" s="248">
        <v>2825981.453020554</v>
      </c>
      <c r="GV123" s="253">
        <v>1.8973226361396305E-2</v>
      </c>
      <c r="GW123" s="253">
        <v>0</v>
      </c>
      <c r="GX123" s="248">
        <v>148945751.19656035</v>
      </c>
      <c r="GY123" s="253">
        <v>1</v>
      </c>
      <c r="GZ123" s="253">
        <v>0.02</v>
      </c>
      <c r="HA123" s="248">
        <v>281841.40162116481</v>
      </c>
      <c r="HB123" s="247" t="s">
        <v>488</v>
      </c>
      <c r="HC123" s="247" t="s">
        <v>477</v>
      </c>
      <c r="HD123" s="254">
        <v>3.1967383057309298E-2</v>
      </c>
      <c r="HE123" s="254">
        <v>1</v>
      </c>
      <c r="HF123" s="248">
        <v>-266129.59818152385</v>
      </c>
      <c r="HG123" s="248">
        <v>15711.803439641082</v>
      </c>
      <c r="HH123" s="253">
        <v>1.0501583294328596E-4</v>
      </c>
      <c r="HI123" s="253">
        <v>0</v>
      </c>
      <c r="HJ123" s="248">
        <v>148961463</v>
      </c>
      <c r="HK123" s="248">
        <v>13301602.269855028</v>
      </c>
      <c r="HL123" s="254">
        <v>0</v>
      </c>
      <c r="HM123" s="248">
        <v>0</v>
      </c>
      <c r="HN123" s="248">
        <v>652200</v>
      </c>
      <c r="HO123" s="248">
        <v>0</v>
      </c>
      <c r="HP123" s="248">
        <v>0</v>
      </c>
      <c r="HQ123" s="248">
        <v>149613663</v>
      </c>
      <c r="HR123" s="253">
        <v>0.73481194408536776</v>
      </c>
      <c r="HS123" s="253">
        <v>0.91241069106436012</v>
      </c>
      <c r="HT123" s="247" t="s">
        <v>498</v>
      </c>
      <c r="HU123" s="255">
        <v>1.2819577113555276</v>
      </c>
      <c r="HV123" s="14">
        <v>1383101.9</v>
      </c>
      <c r="HW123" s="14">
        <v>148230561.09999999</v>
      </c>
    </row>
    <row r="124" spans="1:231" x14ac:dyDescent="0.4">
      <c r="A124" s="18">
        <v>861</v>
      </c>
      <c r="B124" s="19" t="s">
        <v>406</v>
      </c>
      <c r="C124" s="19">
        <v>10001473</v>
      </c>
      <c r="D124" s="20">
        <v>4265</v>
      </c>
      <c r="E124" s="20">
        <v>5321</v>
      </c>
      <c r="F124" s="20">
        <v>5831</v>
      </c>
      <c r="G124" s="20">
        <v>5525</v>
      </c>
      <c r="H124" s="155"/>
      <c r="I124" s="247" t="s">
        <v>464</v>
      </c>
      <c r="J124" s="247">
        <v>0</v>
      </c>
      <c r="K124" s="248">
        <v>3217</v>
      </c>
      <c r="L124" s="249">
        <v>22288</v>
      </c>
      <c r="M124" s="248">
        <v>71700496</v>
      </c>
      <c r="N124" s="250">
        <v>0.36266557953837125</v>
      </c>
      <c r="O124" s="250">
        <v>0.01</v>
      </c>
      <c r="P124" s="248">
        <v>4536</v>
      </c>
      <c r="Q124" s="249">
        <v>8894</v>
      </c>
      <c r="R124" s="248">
        <v>40343184</v>
      </c>
      <c r="S124" s="250">
        <v>0.20405834020706282</v>
      </c>
      <c r="T124" s="250">
        <v>0.01</v>
      </c>
      <c r="U124" s="251">
        <v>5112</v>
      </c>
      <c r="V124" s="251">
        <v>5330</v>
      </c>
      <c r="W124" s="251">
        <v>27246960</v>
      </c>
      <c r="X124" s="250">
        <v>0.13781682262084796</v>
      </c>
      <c r="Y124" s="250">
        <v>0.01</v>
      </c>
      <c r="Z124" s="248">
        <v>139290640</v>
      </c>
      <c r="AA124" s="248">
        <v>470</v>
      </c>
      <c r="AB124" s="248">
        <v>470</v>
      </c>
      <c r="AC124" s="252">
        <v>8321</v>
      </c>
      <c r="AD124" s="252">
        <v>4245.9999999999991</v>
      </c>
      <c r="AE124" s="248">
        <v>5906490</v>
      </c>
      <c r="AF124" s="253">
        <v>0.5</v>
      </c>
      <c r="AG124" s="253">
        <v>0.5</v>
      </c>
      <c r="AH124" s="248">
        <v>490</v>
      </c>
      <c r="AI124" s="248">
        <v>712</v>
      </c>
      <c r="AJ124" s="252">
        <v>8795</v>
      </c>
      <c r="AK124" s="252">
        <v>5244.0000000000009</v>
      </c>
      <c r="AL124" s="248">
        <v>8043278</v>
      </c>
      <c r="AM124" s="253">
        <v>0.5</v>
      </c>
      <c r="AN124" s="253">
        <v>0.5</v>
      </c>
      <c r="AO124" s="248">
        <v>220</v>
      </c>
      <c r="AP124" s="248">
        <v>320</v>
      </c>
      <c r="AQ124" s="252">
        <v>1721.0250668673152</v>
      </c>
      <c r="AR124" s="252">
        <v>1030.7520653364897</v>
      </c>
      <c r="AS124" s="248">
        <v>708466.17561848601</v>
      </c>
      <c r="AT124" s="253">
        <v>0.5</v>
      </c>
      <c r="AU124" s="253">
        <v>0.5</v>
      </c>
      <c r="AV124" s="248">
        <v>270</v>
      </c>
      <c r="AW124" s="248">
        <v>425</v>
      </c>
      <c r="AX124" s="252">
        <v>3546.4719343139036</v>
      </c>
      <c r="AY124" s="252">
        <v>2077.681995587287</v>
      </c>
      <c r="AZ124" s="248">
        <v>1840562.2703893511</v>
      </c>
      <c r="BA124" s="253">
        <v>0.5</v>
      </c>
      <c r="BB124" s="253">
        <v>0.5</v>
      </c>
      <c r="BC124" s="248">
        <v>420</v>
      </c>
      <c r="BD124" s="248">
        <v>595</v>
      </c>
      <c r="BE124" s="252">
        <v>1805.8625055481275</v>
      </c>
      <c r="BF124" s="252">
        <v>1099.0706454852495</v>
      </c>
      <c r="BG124" s="248">
        <v>1412409.2863939372</v>
      </c>
      <c r="BH124" s="253">
        <v>0.5</v>
      </c>
      <c r="BI124" s="253">
        <v>0.5</v>
      </c>
      <c r="BJ124" s="248">
        <v>460</v>
      </c>
      <c r="BK124" s="248">
        <v>650</v>
      </c>
      <c r="BL124" s="252">
        <v>3458.9262197957928</v>
      </c>
      <c r="BM124" s="252">
        <v>2332.6826080570322</v>
      </c>
      <c r="BN124" s="248">
        <v>3107349.7563431356</v>
      </c>
      <c r="BO124" s="253">
        <v>0.5</v>
      </c>
      <c r="BP124" s="253">
        <v>0.5</v>
      </c>
      <c r="BQ124" s="248">
        <v>490</v>
      </c>
      <c r="BR124" s="248">
        <v>700</v>
      </c>
      <c r="BS124" s="252">
        <v>4970.6171593259778</v>
      </c>
      <c r="BT124" s="252">
        <v>2968.6750959808965</v>
      </c>
      <c r="BU124" s="248">
        <v>4513674.9752563573</v>
      </c>
      <c r="BV124" s="253">
        <v>0.5</v>
      </c>
      <c r="BW124" s="253">
        <v>0.5</v>
      </c>
      <c r="BX124" s="248">
        <v>640</v>
      </c>
      <c r="BY124" s="248">
        <v>890</v>
      </c>
      <c r="BZ124" s="252">
        <v>1295.8812930833233</v>
      </c>
      <c r="CA124" s="252">
        <v>823.47049808491431</v>
      </c>
      <c r="CB124" s="248">
        <v>1562252.7708689007</v>
      </c>
      <c r="CC124" s="253">
        <v>0.5</v>
      </c>
      <c r="CD124" s="253">
        <v>0.5</v>
      </c>
      <c r="CE124" s="248">
        <v>27094483.234870166</v>
      </c>
      <c r="CF124" s="253">
        <v>0.13704558563537514</v>
      </c>
      <c r="CG124" s="248">
        <v>0</v>
      </c>
      <c r="CH124" s="249">
        <v>360.20755302275205</v>
      </c>
      <c r="CI124" s="248">
        <v>0</v>
      </c>
      <c r="CJ124" s="250">
        <v>0</v>
      </c>
      <c r="CK124" s="250">
        <v>0</v>
      </c>
      <c r="CL124" s="247" t="s">
        <v>466</v>
      </c>
      <c r="CM124" s="248">
        <v>565</v>
      </c>
      <c r="CN124" s="249">
        <v>2931.0107233950544</v>
      </c>
      <c r="CO124" s="248">
        <v>1656021.0587182057</v>
      </c>
      <c r="CP124" s="250">
        <v>0</v>
      </c>
      <c r="CQ124" s="247" t="s">
        <v>467</v>
      </c>
      <c r="CR124" s="248">
        <v>1530</v>
      </c>
      <c r="CS124" s="249">
        <v>436.68875602009922</v>
      </c>
      <c r="CT124" s="248">
        <v>668133.79671075183</v>
      </c>
      <c r="CU124" s="250">
        <v>0</v>
      </c>
      <c r="CV124" s="250">
        <v>1.175572017773855E-2</v>
      </c>
      <c r="CW124" s="248">
        <v>925</v>
      </c>
      <c r="CX124" s="248">
        <v>1330</v>
      </c>
      <c r="CY124" s="251">
        <v>246.34831908831913</v>
      </c>
      <c r="CZ124" s="251">
        <v>20.420000000000019</v>
      </c>
      <c r="DA124" s="248">
        <v>255030.79515669524</v>
      </c>
      <c r="DB124" s="254">
        <v>1.2899616639421088E-3</v>
      </c>
      <c r="DC124" s="254">
        <v>0</v>
      </c>
      <c r="DD124" s="254">
        <v>0</v>
      </c>
      <c r="DE124" s="248">
        <v>2579185.6505856528</v>
      </c>
      <c r="DF124" s="248">
        <v>1130</v>
      </c>
      <c r="DG124" s="250">
        <v>0.32150003760147733</v>
      </c>
      <c r="DH124" s="252">
        <v>7165.592838061727</v>
      </c>
      <c r="DI124" s="248">
        <v>8097119.9070097515</v>
      </c>
      <c r="DJ124" s="254">
        <v>1</v>
      </c>
      <c r="DK124" s="250">
        <v>0.64527133999999997</v>
      </c>
      <c r="DL124" s="250">
        <v>0.64527133999999997</v>
      </c>
      <c r="DM124" s="250">
        <v>0.64527133999999997</v>
      </c>
      <c r="DN124" s="250">
        <v>0.63585522999999999</v>
      </c>
      <c r="DO124" s="250">
        <v>0.58045405000000005</v>
      </c>
      <c r="DP124" s="248">
        <v>1710</v>
      </c>
      <c r="DQ124" s="250">
        <v>0.24531465874231387</v>
      </c>
      <c r="DR124" s="250">
        <v>0.24644259894018589</v>
      </c>
      <c r="DS124" s="250">
        <v>0.24844058270090019</v>
      </c>
      <c r="DT124" s="250">
        <v>0.2496863203468179</v>
      </c>
      <c r="DU124" s="250">
        <v>0.24361523912012942</v>
      </c>
      <c r="DV124" s="252">
        <v>3510.0481135468622</v>
      </c>
      <c r="DW124" s="248">
        <v>6002182.2741651339</v>
      </c>
      <c r="DX124" s="254">
        <v>1</v>
      </c>
      <c r="DY124" s="248">
        <v>14099302.181174885</v>
      </c>
      <c r="DZ124" s="250">
        <v>7.1315149571941752E-2</v>
      </c>
      <c r="EA124" s="248">
        <v>121300</v>
      </c>
      <c r="EB124" s="248">
        <v>121300</v>
      </c>
      <c r="EC124" s="248">
        <v>10310500</v>
      </c>
      <c r="ED124" s="253">
        <v>5.2151151894826178E-2</v>
      </c>
      <c r="EE124" s="253">
        <v>0</v>
      </c>
      <c r="EF124" s="253">
        <v>0</v>
      </c>
      <c r="EG124" s="248">
        <v>0</v>
      </c>
      <c r="EH124" s="248">
        <v>0</v>
      </c>
      <c r="EI124" s="248">
        <v>0</v>
      </c>
      <c r="EJ124" s="248">
        <v>0</v>
      </c>
      <c r="EK124" s="248">
        <v>0</v>
      </c>
      <c r="EL124" s="254">
        <v>0</v>
      </c>
      <c r="EM124" s="254">
        <v>0</v>
      </c>
      <c r="EN124" s="254">
        <v>0</v>
      </c>
      <c r="EO124" s="247">
        <v>2</v>
      </c>
      <c r="EP124" s="247">
        <v>3</v>
      </c>
      <c r="EQ124" s="247">
        <v>2</v>
      </c>
      <c r="ER124" s="247">
        <v>2</v>
      </c>
      <c r="ES124" s="247">
        <v>21.4</v>
      </c>
      <c r="ET124" s="247">
        <v>120</v>
      </c>
      <c r="EU124" s="247">
        <v>69.2</v>
      </c>
      <c r="EV124" s="247">
        <v>62.5</v>
      </c>
      <c r="EW124" s="247" t="s">
        <v>477</v>
      </c>
      <c r="EX124" s="247" t="s">
        <v>477</v>
      </c>
      <c r="EY124" s="247" t="s">
        <v>477</v>
      </c>
      <c r="EZ124" s="247" t="s">
        <v>477</v>
      </c>
      <c r="FA124" s="247" t="s">
        <v>479</v>
      </c>
      <c r="FB124" s="247" t="s">
        <v>479</v>
      </c>
      <c r="FC124" s="247" t="s">
        <v>479</v>
      </c>
      <c r="FD124" s="247" t="s">
        <v>479</v>
      </c>
      <c r="FE124" s="248">
        <v>0</v>
      </c>
      <c r="FF124" s="253">
        <v>0</v>
      </c>
      <c r="FG124" s="248">
        <v>0</v>
      </c>
      <c r="FH124" s="253">
        <v>0</v>
      </c>
      <c r="FI124" s="254">
        <v>0</v>
      </c>
      <c r="FJ124" s="248">
        <v>1079574.7799999998</v>
      </c>
      <c r="FK124" s="253">
        <v>5.4605565524080829E-3</v>
      </c>
      <c r="FL124" s="254">
        <v>0</v>
      </c>
      <c r="FM124" s="248">
        <v>2469770.42</v>
      </c>
      <c r="FN124" s="253">
        <v>1.2492252782965776E-2</v>
      </c>
      <c r="FO124" s="254">
        <v>0</v>
      </c>
      <c r="FP124" s="247" t="s">
        <v>489</v>
      </c>
      <c r="FQ124" s="248">
        <v>0</v>
      </c>
      <c r="FR124" s="253">
        <v>0</v>
      </c>
      <c r="FS124" s="254">
        <v>0</v>
      </c>
      <c r="FT124" s="254">
        <v>0</v>
      </c>
      <c r="FU124" s="247" t="s">
        <v>490</v>
      </c>
      <c r="FV124" s="248">
        <v>0</v>
      </c>
      <c r="FW124" s="253">
        <v>0</v>
      </c>
      <c r="FX124" s="254">
        <v>0</v>
      </c>
      <c r="FY124" s="247" t="s">
        <v>491</v>
      </c>
      <c r="FZ124" s="248">
        <v>0</v>
      </c>
      <c r="GA124" s="253">
        <v>0</v>
      </c>
      <c r="GB124" s="254">
        <v>0</v>
      </c>
      <c r="GC124" s="247" t="s">
        <v>492</v>
      </c>
      <c r="GD124" s="248">
        <v>0</v>
      </c>
      <c r="GE124" s="253">
        <v>0</v>
      </c>
      <c r="GF124" s="254">
        <v>0</v>
      </c>
      <c r="GG124" s="247" t="s">
        <v>493</v>
      </c>
      <c r="GH124" s="248">
        <v>0</v>
      </c>
      <c r="GI124" s="253">
        <v>0</v>
      </c>
      <c r="GJ124" s="254">
        <v>0</v>
      </c>
      <c r="GK124" s="247" t="s">
        <v>494</v>
      </c>
      <c r="GL124" s="248">
        <v>0</v>
      </c>
      <c r="GM124" s="253">
        <v>0</v>
      </c>
      <c r="GN124" s="254">
        <v>0</v>
      </c>
      <c r="GO124" s="247" t="s">
        <v>495</v>
      </c>
      <c r="GP124" s="248">
        <v>0</v>
      </c>
      <c r="GQ124" s="253">
        <v>0</v>
      </c>
      <c r="GR124" s="254">
        <v>0</v>
      </c>
      <c r="GS124" s="248">
        <v>196923456.26663068</v>
      </c>
      <c r="GT124" s="253">
        <v>0.9960511206454794</v>
      </c>
      <c r="GU124" s="248">
        <v>780709.90007840877</v>
      </c>
      <c r="GV124" s="253">
        <v>3.9488793545205047E-3</v>
      </c>
      <c r="GW124" s="253">
        <v>0</v>
      </c>
      <c r="GX124" s="248">
        <v>197704166.1667091</v>
      </c>
      <c r="GY124" s="253">
        <v>1</v>
      </c>
      <c r="GZ124" s="253">
        <v>5.0000000000000001E-3</v>
      </c>
      <c r="HA124" s="248">
        <v>6360.432309464808</v>
      </c>
      <c r="HB124" s="247" t="s">
        <v>488</v>
      </c>
      <c r="HC124" s="247" t="s">
        <v>464</v>
      </c>
      <c r="HD124" s="254">
        <v>0</v>
      </c>
      <c r="HE124" s="254">
        <v>0</v>
      </c>
      <c r="HF124" s="248">
        <v>0</v>
      </c>
      <c r="HG124" s="248">
        <v>6360.432309464808</v>
      </c>
      <c r="HH124" s="253">
        <v>3.2041921376227803E-5</v>
      </c>
      <c r="HI124" s="253">
        <v>0</v>
      </c>
      <c r="HJ124" s="248">
        <v>197710526.59901857</v>
      </c>
      <c r="HK124" s="248">
        <v>29039450.198609963</v>
      </c>
      <c r="HL124" s="254">
        <v>0</v>
      </c>
      <c r="HM124" s="248">
        <v>0</v>
      </c>
      <c r="HN124" s="248">
        <v>792935</v>
      </c>
      <c r="HO124" s="248">
        <v>0</v>
      </c>
      <c r="HP124" s="248">
        <v>0</v>
      </c>
      <c r="HQ124" s="248">
        <v>198503461.59901857</v>
      </c>
      <c r="HR124" s="253">
        <v>0.70454074236628206</v>
      </c>
      <c r="HS124" s="253">
        <v>0.9259471594152795</v>
      </c>
      <c r="HT124" s="247" t="s">
        <v>498</v>
      </c>
      <c r="HU124" s="255">
        <v>1.2896622075456878</v>
      </c>
      <c r="HV124" s="14">
        <v>1077772.68</v>
      </c>
      <c r="HW124" s="14">
        <v>197425688.91901857</v>
      </c>
    </row>
    <row r="125" spans="1:231" x14ac:dyDescent="0.4">
      <c r="A125" s="18">
        <v>935</v>
      </c>
      <c r="B125" s="19" t="s">
        <v>407</v>
      </c>
      <c r="C125" s="19">
        <v>10006399</v>
      </c>
      <c r="D125" s="20">
        <v>4265</v>
      </c>
      <c r="E125" s="20">
        <v>5321</v>
      </c>
      <c r="F125" s="20">
        <v>5831</v>
      </c>
      <c r="G125" s="20">
        <v>5525</v>
      </c>
      <c r="H125" s="155"/>
      <c r="I125" s="247" t="s">
        <v>464</v>
      </c>
      <c r="J125" s="247">
        <v>0</v>
      </c>
      <c r="K125" s="248">
        <v>3180.0181899999998</v>
      </c>
      <c r="L125" s="249">
        <v>55002.352500000001</v>
      </c>
      <c r="M125" s="248">
        <v>174908481.44279197</v>
      </c>
      <c r="N125" s="250">
        <v>0.36642760582988049</v>
      </c>
      <c r="O125" s="256">
        <v>0</v>
      </c>
      <c r="P125" s="248">
        <v>4499.0181899999998</v>
      </c>
      <c r="Q125" s="249">
        <v>23502</v>
      </c>
      <c r="R125" s="248">
        <v>105735925.50138</v>
      </c>
      <c r="S125" s="250">
        <v>0.22151334064580294</v>
      </c>
      <c r="T125" s="256">
        <v>0</v>
      </c>
      <c r="U125" s="251">
        <v>5075.0181899999998</v>
      </c>
      <c r="V125" s="251">
        <v>14826</v>
      </c>
      <c r="W125" s="251">
        <v>75242219.684939995</v>
      </c>
      <c r="X125" s="250">
        <v>0.15763001421687015</v>
      </c>
      <c r="Y125" s="256">
        <v>0</v>
      </c>
      <c r="Z125" s="248">
        <v>355886626.62911195</v>
      </c>
      <c r="AA125" s="248">
        <v>470</v>
      </c>
      <c r="AB125" s="248">
        <v>470</v>
      </c>
      <c r="AC125" s="252">
        <v>11337.587682655467</v>
      </c>
      <c r="AD125" s="252">
        <v>7419.0000000000018</v>
      </c>
      <c r="AE125" s="248">
        <v>8815596.2108480707</v>
      </c>
      <c r="AF125" s="253">
        <v>0.5</v>
      </c>
      <c r="AG125" s="253">
        <v>0.5</v>
      </c>
      <c r="AH125" s="248">
        <v>590</v>
      </c>
      <c r="AI125" s="248">
        <v>865</v>
      </c>
      <c r="AJ125" s="252">
        <v>12104.682490781879</v>
      </c>
      <c r="AK125" s="252">
        <v>9304</v>
      </c>
      <c r="AL125" s="248">
        <v>15189722.669561308</v>
      </c>
      <c r="AM125" s="253">
        <v>0.5</v>
      </c>
      <c r="AN125" s="253">
        <v>0.5</v>
      </c>
      <c r="AO125" s="248">
        <v>220</v>
      </c>
      <c r="AP125" s="248">
        <v>320</v>
      </c>
      <c r="AQ125" s="252">
        <v>5604.9806938504089</v>
      </c>
      <c r="AR125" s="252">
        <v>3611.218510632878</v>
      </c>
      <c r="AS125" s="248">
        <v>2388685.6760496106</v>
      </c>
      <c r="AT125" s="253">
        <v>0.5</v>
      </c>
      <c r="AU125" s="253">
        <v>0.5</v>
      </c>
      <c r="AV125" s="248">
        <v>270</v>
      </c>
      <c r="AW125" s="248">
        <v>425</v>
      </c>
      <c r="AX125" s="252">
        <v>4419.5798030242622</v>
      </c>
      <c r="AY125" s="252">
        <v>3023.0359288005666</v>
      </c>
      <c r="AZ125" s="248">
        <v>2478076.8165567918</v>
      </c>
      <c r="BA125" s="253">
        <v>0.5</v>
      </c>
      <c r="BB125" s="253">
        <v>0.5</v>
      </c>
      <c r="BC125" s="248">
        <v>420</v>
      </c>
      <c r="BD125" s="248">
        <v>595</v>
      </c>
      <c r="BE125" s="252">
        <v>2124.1244818867408</v>
      </c>
      <c r="BF125" s="252">
        <v>1436.8450753126388</v>
      </c>
      <c r="BG125" s="248">
        <v>1747055.1022034511</v>
      </c>
      <c r="BH125" s="253">
        <v>0.5</v>
      </c>
      <c r="BI125" s="253">
        <v>0.5</v>
      </c>
      <c r="BJ125" s="248">
        <v>460</v>
      </c>
      <c r="BK125" s="248">
        <v>650</v>
      </c>
      <c r="BL125" s="252">
        <v>3156.5718360429623</v>
      </c>
      <c r="BM125" s="252">
        <v>2108.2994661560651</v>
      </c>
      <c r="BN125" s="248">
        <v>2822417.6975812051</v>
      </c>
      <c r="BO125" s="253">
        <v>0.5</v>
      </c>
      <c r="BP125" s="253">
        <v>0.5</v>
      </c>
      <c r="BQ125" s="248">
        <v>490</v>
      </c>
      <c r="BR125" s="248">
        <v>700</v>
      </c>
      <c r="BS125" s="252">
        <v>851.49699022635104</v>
      </c>
      <c r="BT125" s="252">
        <v>502.27124807884576</v>
      </c>
      <c r="BU125" s="248">
        <v>768823.39886610396</v>
      </c>
      <c r="BV125" s="253">
        <v>0.5</v>
      </c>
      <c r="BW125" s="253">
        <v>0.5</v>
      </c>
      <c r="BX125" s="248">
        <v>640</v>
      </c>
      <c r="BY125" s="248">
        <v>890</v>
      </c>
      <c r="BZ125" s="252">
        <v>816.14661135512983</v>
      </c>
      <c r="CA125" s="252">
        <v>492.35187287734658</v>
      </c>
      <c r="CB125" s="248">
        <v>960526.99812812149</v>
      </c>
      <c r="CC125" s="253">
        <v>0.5</v>
      </c>
      <c r="CD125" s="253">
        <v>0.5</v>
      </c>
      <c r="CE125" s="248">
        <v>35170904.569794662</v>
      </c>
      <c r="CF125" s="253">
        <v>7.368190638940661E-2</v>
      </c>
      <c r="CG125" s="248">
        <v>0</v>
      </c>
      <c r="CH125" s="249">
        <v>507.09901301887146</v>
      </c>
      <c r="CI125" s="248">
        <v>0</v>
      </c>
      <c r="CJ125" s="250">
        <v>0</v>
      </c>
      <c r="CK125" s="256">
        <v>0</v>
      </c>
      <c r="CL125" s="247" t="s">
        <v>466</v>
      </c>
      <c r="CM125" s="248">
        <v>565</v>
      </c>
      <c r="CN125" s="249">
        <v>3224.4748332529766</v>
      </c>
      <c r="CO125" s="248">
        <v>1821828.2807879318</v>
      </c>
      <c r="CP125" s="250">
        <v>0</v>
      </c>
      <c r="CQ125" s="247" t="s">
        <v>467</v>
      </c>
      <c r="CR125" s="248">
        <v>1530</v>
      </c>
      <c r="CS125" s="249">
        <v>436.21255410011838</v>
      </c>
      <c r="CT125" s="248">
        <v>667405.20777318114</v>
      </c>
      <c r="CU125" s="250">
        <v>0</v>
      </c>
      <c r="CV125" s="250">
        <v>5.2148635677415215E-3</v>
      </c>
      <c r="CW125" s="248">
        <v>925</v>
      </c>
      <c r="CX125" s="248">
        <v>1330</v>
      </c>
      <c r="CY125" s="251">
        <v>520.44449407172965</v>
      </c>
      <c r="CZ125" s="251">
        <v>66.221906334938737</v>
      </c>
      <c r="DA125" s="248">
        <v>569486.2924418184</v>
      </c>
      <c r="DB125" s="254">
        <v>1.193055345121403E-3</v>
      </c>
      <c r="DC125" s="254">
        <v>0</v>
      </c>
      <c r="DD125" s="254">
        <v>0</v>
      </c>
      <c r="DE125" s="248">
        <v>3058719.7810029313</v>
      </c>
      <c r="DF125" s="248">
        <v>1130</v>
      </c>
      <c r="DG125" s="250">
        <v>0.2774947096379044</v>
      </c>
      <c r="DH125" s="252">
        <v>15262.861836389166</v>
      </c>
      <c r="DI125" s="248">
        <v>17247033.875119757</v>
      </c>
      <c r="DJ125" s="254">
        <v>1</v>
      </c>
      <c r="DK125" s="250">
        <v>0.64527133999999997</v>
      </c>
      <c r="DL125" s="250">
        <v>0.64527133999999997</v>
      </c>
      <c r="DM125" s="250">
        <v>0.64527133999999997</v>
      </c>
      <c r="DN125" s="250">
        <v>0.63585522999999999</v>
      </c>
      <c r="DO125" s="250">
        <v>0.58045405000000005</v>
      </c>
      <c r="DP125" s="248">
        <v>1710</v>
      </c>
      <c r="DQ125" s="250">
        <v>0.24203842042617876</v>
      </c>
      <c r="DR125" s="250">
        <v>0.24163920227652277</v>
      </c>
      <c r="DS125" s="250">
        <v>0.24206776670436378</v>
      </c>
      <c r="DT125" s="250">
        <v>0.24580031553334075</v>
      </c>
      <c r="DU125" s="250">
        <v>0.24229890106002477</v>
      </c>
      <c r="DV125" s="252">
        <v>9304.2514298208462</v>
      </c>
      <c r="DW125" s="248">
        <v>15910269.944993647</v>
      </c>
      <c r="DX125" s="254">
        <v>1</v>
      </c>
      <c r="DY125" s="248">
        <v>33157303.820113406</v>
      </c>
      <c r="DZ125" s="250">
        <v>6.9463478010653099E-2</v>
      </c>
      <c r="EA125" s="248">
        <v>121300</v>
      </c>
      <c r="EB125" s="248">
        <v>121300</v>
      </c>
      <c r="EC125" s="248">
        <v>36339417.899999999</v>
      </c>
      <c r="ED125" s="253">
        <v>7.6129903984694672E-2</v>
      </c>
      <c r="EE125" s="253">
        <v>8.2400000000000001E-2</v>
      </c>
      <c r="EF125" s="253">
        <v>8.2400000000000001E-2</v>
      </c>
      <c r="EG125" s="248">
        <v>55000</v>
      </c>
      <c r="EH125" s="248">
        <v>80000</v>
      </c>
      <c r="EI125" s="248">
        <v>80000</v>
      </c>
      <c r="EJ125" s="248">
        <v>80000</v>
      </c>
      <c r="EK125" s="248">
        <v>3485836.0091232737</v>
      </c>
      <c r="EL125" s="254">
        <v>7.3027135825680387E-3</v>
      </c>
      <c r="EM125" s="254">
        <v>0</v>
      </c>
      <c r="EN125" s="254">
        <v>0</v>
      </c>
      <c r="EO125" s="247">
        <v>2</v>
      </c>
      <c r="EP125" s="247">
        <v>3</v>
      </c>
      <c r="EQ125" s="247">
        <v>2</v>
      </c>
      <c r="ER125" s="247">
        <v>2</v>
      </c>
      <c r="ES125" s="247">
        <v>21.4</v>
      </c>
      <c r="ET125" s="247">
        <v>120</v>
      </c>
      <c r="EU125" s="247">
        <v>69.2</v>
      </c>
      <c r="EV125" s="247">
        <v>62.5</v>
      </c>
      <c r="EW125" s="247" t="s">
        <v>477</v>
      </c>
      <c r="EX125" s="247" t="s">
        <v>477</v>
      </c>
      <c r="EY125" s="247" t="s">
        <v>477</v>
      </c>
      <c r="EZ125" s="247" t="s">
        <v>477</v>
      </c>
      <c r="FA125" s="247" t="s">
        <v>479</v>
      </c>
      <c r="FB125" s="247" t="s">
        <v>479</v>
      </c>
      <c r="FC125" s="247" t="s">
        <v>479</v>
      </c>
      <c r="FD125" s="247" t="s">
        <v>479</v>
      </c>
      <c r="FE125" s="248">
        <v>0</v>
      </c>
      <c r="FF125" s="253">
        <v>0</v>
      </c>
      <c r="FG125" s="248">
        <v>222000</v>
      </c>
      <c r="FH125" s="253">
        <v>4.6508281258413384E-4</v>
      </c>
      <c r="FI125" s="254">
        <v>0</v>
      </c>
      <c r="FJ125" s="248">
        <v>4317737.3099999987</v>
      </c>
      <c r="FK125" s="253">
        <v>9.0455198744786112E-3</v>
      </c>
      <c r="FL125" s="254">
        <v>0</v>
      </c>
      <c r="FM125" s="248">
        <v>0</v>
      </c>
      <c r="FN125" s="253">
        <v>0</v>
      </c>
      <c r="FO125" s="254">
        <v>0</v>
      </c>
      <c r="FP125" s="247" t="s">
        <v>489</v>
      </c>
      <c r="FQ125" s="248">
        <v>0</v>
      </c>
      <c r="FR125" s="253">
        <v>0</v>
      </c>
      <c r="FS125" s="254">
        <v>8.2400000000000001E-2</v>
      </c>
      <c r="FT125" s="254">
        <v>8.2400000000000001E-2</v>
      </c>
      <c r="FU125" s="247" t="s">
        <v>490</v>
      </c>
      <c r="FV125" s="248">
        <v>0</v>
      </c>
      <c r="FW125" s="253">
        <v>0</v>
      </c>
      <c r="FX125" s="254">
        <v>0</v>
      </c>
      <c r="FY125" s="247" t="s">
        <v>496</v>
      </c>
      <c r="FZ125" s="248">
        <v>105356</v>
      </c>
      <c r="GA125" s="253">
        <v>2.2071740902078382E-4</v>
      </c>
      <c r="GB125" s="254">
        <v>0</v>
      </c>
      <c r="GC125" s="247" t="s">
        <v>492</v>
      </c>
      <c r="GD125" s="248">
        <v>0</v>
      </c>
      <c r="GE125" s="253">
        <v>0</v>
      </c>
      <c r="GF125" s="254">
        <v>0</v>
      </c>
      <c r="GG125" s="247" t="s">
        <v>493</v>
      </c>
      <c r="GH125" s="248">
        <v>0</v>
      </c>
      <c r="GI125" s="253">
        <v>0</v>
      </c>
      <c r="GJ125" s="254">
        <v>0</v>
      </c>
      <c r="GK125" s="247" t="s">
        <v>494</v>
      </c>
      <c r="GL125" s="248">
        <v>0</v>
      </c>
      <c r="GM125" s="253">
        <v>0</v>
      </c>
      <c r="GN125" s="254">
        <v>0</v>
      </c>
      <c r="GO125" s="247" t="s">
        <v>495</v>
      </c>
      <c r="GP125" s="248">
        <v>0</v>
      </c>
      <c r="GQ125" s="253">
        <v>0</v>
      </c>
      <c r="GR125" s="254">
        <v>0</v>
      </c>
      <c r="GS125" s="248">
        <v>471743902.0191462</v>
      </c>
      <c r="GT125" s="253">
        <v>0.98828820166882236</v>
      </c>
      <c r="GU125" s="248">
        <v>5590443.5923464382</v>
      </c>
      <c r="GV125" s="253">
        <v>1.1711798331177616E-2</v>
      </c>
      <c r="GW125" s="253">
        <v>0</v>
      </c>
      <c r="GX125" s="248">
        <v>477334345.61149263</v>
      </c>
      <c r="GY125" s="253">
        <v>1</v>
      </c>
      <c r="GZ125" s="253">
        <v>1.8499999999999999E-2</v>
      </c>
      <c r="HA125" s="248">
        <v>1030096.4146692147</v>
      </c>
      <c r="HB125" s="247" t="s">
        <v>488</v>
      </c>
      <c r="HC125" s="247" t="s">
        <v>464</v>
      </c>
      <c r="HD125" s="254">
        <v>0</v>
      </c>
      <c r="HE125" s="254">
        <v>0</v>
      </c>
      <c r="HF125" s="248">
        <v>0</v>
      </c>
      <c r="HG125" s="248">
        <v>1030096.4146692147</v>
      </c>
      <c r="HH125" s="253">
        <v>2.1453886049837634E-3</v>
      </c>
      <c r="HI125" s="253">
        <v>0</v>
      </c>
      <c r="HJ125" s="248">
        <v>478364442.02616185</v>
      </c>
      <c r="HK125" s="248">
        <v>53737124.139970735</v>
      </c>
      <c r="HL125" s="254">
        <v>0</v>
      </c>
      <c r="HM125" s="248">
        <v>604000</v>
      </c>
      <c r="HN125" s="248">
        <v>1780000</v>
      </c>
      <c r="HO125" s="248">
        <v>0</v>
      </c>
      <c r="HP125" s="248">
        <v>0</v>
      </c>
      <c r="HQ125" s="248">
        <v>480144442.02616185</v>
      </c>
      <c r="HR125" s="253">
        <v>0.74557096069255357</v>
      </c>
      <c r="HS125" s="253">
        <v>0.89512426400547618</v>
      </c>
      <c r="HT125" s="247" t="s">
        <v>498</v>
      </c>
      <c r="HU125" s="255">
        <v>1.2615049584523239</v>
      </c>
      <c r="HV125" s="14">
        <v>4317737.3099999987</v>
      </c>
      <c r="HW125" s="14">
        <v>475826704.71616185</v>
      </c>
    </row>
    <row r="126" spans="1:231" x14ac:dyDescent="0.4">
      <c r="A126" s="18">
        <v>394</v>
      </c>
      <c r="B126" s="19" t="s">
        <v>408</v>
      </c>
      <c r="C126" s="19">
        <v>10006407</v>
      </c>
      <c r="D126" s="20">
        <v>4265</v>
      </c>
      <c r="E126" s="20">
        <v>5321</v>
      </c>
      <c r="F126" s="20">
        <v>5831</v>
      </c>
      <c r="G126" s="20">
        <v>5525</v>
      </c>
      <c r="H126" s="155"/>
      <c r="I126" s="247" t="s">
        <v>464</v>
      </c>
      <c r="J126" s="247">
        <v>0</v>
      </c>
      <c r="K126" s="248">
        <v>3217</v>
      </c>
      <c r="L126" s="249">
        <v>21045</v>
      </c>
      <c r="M126" s="248">
        <v>67701765</v>
      </c>
      <c r="N126" s="250">
        <v>0.35601944382307327</v>
      </c>
      <c r="O126" s="250">
        <v>2.7E-2</v>
      </c>
      <c r="P126" s="248">
        <v>4536</v>
      </c>
      <c r="Q126" s="249">
        <v>9023</v>
      </c>
      <c r="R126" s="248">
        <v>40928328</v>
      </c>
      <c r="S126" s="250">
        <v>0.21522748441149675</v>
      </c>
      <c r="T126" s="250">
        <v>1.7999999999999999E-2</v>
      </c>
      <c r="U126" s="251">
        <v>5112</v>
      </c>
      <c r="V126" s="251">
        <v>5804</v>
      </c>
      <c r="W126" s="251">
        <v>29670048</v>
      </c>
      <c r="X126" s="250">
        <v>0.1560242039061151</v>
      </c>
      <c r="Y126" s="250">
        <v>1.7000000000000001E-2</v>
      </c>
      <c r="Z126" s="248">
        <v>138300141</v>
      </c>
      <c r="AA126" s="248">
        <v>470</v>
      </c>
      <c r="AB126" s="248">
        <v>470</v>
      </c>
      <c r="AC126" s="252">
        <v>6515</v>
      </c>
      <c r="AD126" s="252">
        <v>4672.9999999999991</v>
      </c>
      <c r="AE126" s="248">
        <v>5258360</v>
      </c>
      <c r="AF126" s="253">
        <v>1</v>
      </c>
      <c r="AG126" s="253">
        <v>1</v>
      </c>
      <c r="AH126" s="248">
        <v>590</v>
      </c>
      <c r="AI126" s="248">
        <v>865</v>
      </c>
      <c r="AJ126" s="252">
        <v>6631</v>
      </c>
      <c r="AK126" s="252">
        <v>5117.9999999999991</v>
      </c>
      <c r="AL126" s="248">
        <v>8339359.9999999991</v>
      </c>
      <c r="AM126" s="253">
        <v>1</v>
      </c>
      <c r="AN126" s="253">
        <v>1</v>
      </c>
      <c r="AO126" s="248">
        <v>220</v>
      </c>
      <c r="AP126" s="248">
        <v>320</v>
      </c>
      <c r="AQ126" s="252">
        <v>2171.9222596162099</v>
      </c>
      <c r="AR126" s="252">
        <v>1585.1346358789233</v>
      </c>
      <c r="AS126" s="248">
        <v>985065.98059682164</v>
      </c>
      <c r="AT126" s="253">
        <v>0.25</v>
      </c>
      <c r="AU126" s="253">
        <v>0.25</v>
      </c>
      <c r="AV126" s="248">
        <v>270</v>
      </c>
      <c r="AW126" s="248">
        <v>425</v>
      </c>
      <c r="AX126" s="252">
        <v>2605.223241893776</v>
      </c>
      <c r="AY126" s="252">
        <v>1799.1406476191</v>
      </c>
      <c r="AZ126" s="248">
        <v>1468045.0505494371</v>
      </c>
      <c r="BA126" s="253">
        <v>0.25</v>
      </c>
      <c r="BB126" s="253">
        <v>0.25</v>
      </c>
      <c r="BC126" s="248">
        <v>420</v>
      </c>
      <c r="BD126" s="248">
        <v>595</v>
      </c>
      <c r="BE126" s="252">
        <v>1652.0079451741567</v>
      </c>
      <c r="BF126" s="252">
        <v>1061.9749482533839</v>
      </c>
      <c r="BG126" s="248">
        <v>1325718.4311839093</v>
      </c>
      <c r="BH126" s="253">
        <v>0.25</v>
      </c>
      <c r="BI126" s="253">
        <v>0.25</v>
      </c>
      <c r="BJ126" s="248">
        <v>460</v>
      </c>
      <c r="BK126" s="248">
        <v>650</v>
      </c>
      <c r="BL126" s="252">
        <v>2651.1461323121325</v>
      </c>
      <c r="BM126" s="252">
        <v>1913.2650662170829</v>
      </c>
      <c r="BN126" s="248">
        <v>2463149.5139046852</v>
      </c>
      <c r="BO126" s="253">
        <v>0.25</v>
      </c>
      <c r="BP126" s="253">
        <v>0.25</v>
      </c>
      <c r="BQ126" s="248">
        <v>490</v>
      </c>
      <c r="BR126" s="248">
        <v>700</v>
      </c>
      <c r="BS126" s="252">
        <v>3234.3006996646022</v>
      </c>
      <c r="BT126" s="252">
        <v>2169.5389700523729</v>
      </c>
      <c r="BU126" s="248">
        <v>3103484.6218723161</v>
      </c>
      <c r="BV126" s="253">
        <v>0.25</v>
      </c>
      <c r="BW126" s="253">
        <v>0.25</v>
      </c>
      <c r="BX126" s="248">
        <v>640</v>
      </c>
      <c r="BY126" s="248">
        <v>890</v>
      </c>
      <c r="BZ126" s="252">
        <v>1723.3731213615845</v>
      </c>
      <c r="CA126" s="252">
        <v>1198.5886955853409</v>
      </c>
      <c r="CB126" s="248">
        <v>2169702.7367423675</v>
      </c>
      <c r="CC126" s="253">
        <v>0.25</v>
      </c>
      <c r="CD126" s="253">
        <v>0.25</v>
      </c>
      <c r="CE126" s="248">
        <v>25112886.334849536</v>
      </c>
      <c r="CF126" s="253">
        <v>0.13205971551443582</v>
      </c>
      <c r="CG126" s="248">
        <v>0</v>
      </c>
      <c r="CH126" s="249">
        <v>342.87899246202358</v>
      </c>
      <c r="CI126" s="248">
        <v>0</v>
      </c>
      <c r="CJ126" s="250">
        <v>0</v>
      </c>
      <c r="CK126" s="250">
        <v>0</v>
      </c>
      <c r="CL126" s="247" t="s">
        <v>466</v>
      </c>
      <c r="CM126" s="248">
        <v>565</v>
      </c>
      <c r="CN126" s="249">
        <v>665.91057781563723</v>
      </c>
      <c r="CO126" s="248">
        <v>376239.476465835</v>
      </c>
      <c r="CP126" s="250">
        <v>0</v>
      </c>
      <c r="CQ126" s="247" t="s">
        <v>467</v>
      </c>
      <c r="CR126" s="248">
        <v>1530</v>
      </c>
      <c r="CS126" s="249">
        <v>95.000000000000028</v>
      </c>
      <c r="CT126" s="248">
        <v>145350.00000000003</v>
      </c>
      <c r="CU126" s="250">
        <v>0</v>
      </c>
      <c r="CV126" s="250">
        <v>2.7428530898025265E-3</v>
      </c>
      <c r="CW126" s="248">
        <v>925</v>
      </c>
      <c r="CX126" s="248">
        <v>1330</v>
      </c>
      <c r="CY126" s="251">
        <v>62.700000000000024</v>
      </c>
      <c r="CZ126" s="251">
        <v>23.404918032786796</v>
      </c>
      <c r="DA126" s="248">
        <v>89126.040983606465</v>
      </c>
      <c r="DB126" s="254">
        <v>4.6868207263335018E-4</v>
      </c>
      <c r="DC126" s="254">
        <v>0</v>
      </c>
      <c r="DD126" s="254">
        <v>0</v>
      </c>
      <c r="DE126" s="248">
        <v>610715.51744944148</v>
      </c>
      <c r="DF126" s="248">
        <v>953.06815900000004</v>
      </c>
      <c r="DG126" s="250">
        <v>0.27655714983290186</v>
      </c>
      <c r="DH126" s="252">
        <v>5820.1452182334197</v>
      </c>
      <c r="DI126" s="248">
        <v>5546995.0882543791</v>
      </c>
      <c r="DJ126" s="254">
        <v>1</v>
      </c>
      <c r="DK126" s="250">
        <v>0.64527133999999997</v>
      </c>
      <c r="DL126" s="250">
        <v>0.64527133999999997</v>
      </c>
      <c r="DM126" s="250">
        <v>0.64527133999999997</v>
      </c>
      <c r="DN126" s="250">
        <v>0.63585522999999999</v>
      </c>
      <c r="DO126" s="250">
        <v>0.58045405000000005</v>
      </c>
      <c r="DP126" s="248">
        <v>1533.0681589999999</v>
      </c>
      <c r="DQ126" s="250">
        <v>0.20463588362012788</v>
      </c>
      <c r="DR126" s="250">
        <v>0.20460788482103504</v>
      </c>
      <c r="DS126" s="250">
        <v>0.20629526227513237</v>
      </c>
      <c r="DT126" s="250">
        <v>0.19368560881521057</v>
      </c>
      <c r="DU126" s="250">
        <v>0.17496841747523154</v>
      </c>
      <c r="DV126" s="252">
        <v>2922.783813143265</v>
      </c>
      <c r="DW126" s="248">
        <v>4480826.7995705446</v>
      </c>
      <c r="DX126" s="254">
        <v>1</v>
      </c>
      <c r="DY126" s="248">
        <v>10027821.887824923</v>
      </c>
      <c r="DZ126" s="250">
        <v>5.2732739999618465E-2</v>
      </c>
      <c r="EA126" s="248">
        <v>121300</v>
      </c>
      <c r="EB126" s="248">
        <v>121300</v>
      </c>
      <c r="EC126" s="248">
        <v>12008700</v>
      </c>
      <c r="ED126" s="253">
        <v>6.3149471731470216E-2</v>
      </c>
      <c r="EE126" s="253">
        <v>0</v>
      </c>
      <c r="EF126" s="253">
        <v>0</v>
      </c>
      <c r="EG126" s="248">
        <v>0</v>
      </c>
      <c r="EH126" s="248">
        <v>0</v>
      </c>
      <c r="EI126" s="248">
        <v>0</v>
      </c>
      <c r="EJ126" s="248">
        <v>0</v>
      </c>
      <c r="EK126" s="248">
        <v>0</v>
      </c>
      <c r="EL126" s="254">
        <v>0</v>
      </c>
      <c r="EM126" s="254">
        <v>0</v>
      </c>
      <c r="EN126" s="254">
        <v>0</v>
      </c>
      <c r="EO126" s="247">
        <v>2</v>
      </c>
      <c r="EP126" s="247">
        <v>3</v>
      </c>
      <c r="EQ126" s="247">
        <v>2</v>
      </c>
      <c r="ER126" s="247">
        <v>2</v>
      </c>
      <c r="ES126" s="247">
        <v>21.4</v>
      </c>
      <c r="ET126" s="247">
        <v>120</v>
      </c>
      <c r="EU126" s="247">
        <v>69.2</v>
      </c>
      <c r="EV126" s="247">
        <v>62.5</v>
      </c>
      <c r="EW126" s="247" t="s">
        <v>477</v>
      </c>
      <c r="EX126" s="247" t="s">
        <v>477</v>
      </c>
      <c r="EY126" s="247" t="s">
        <v>477</v>
      </c>
      <c r="EZ126" s="247" t="s">
        <v>477</v>
      </c>
      <c r="FA126" s="247" t="s">
        <v>479</v>
      </c>
      <c r="FB126" s="247" t="s">
        <v>479</v>
      </c>
      <c r="FC126" s="247" t="s">
        <v>479</v>
      </c>
      <c r="FD126" s="247" t="s">
        <v>479</v>
      </c>
      <c r="FE126" s="248">
        <v>0</v>
      </c>
      <c r="FF126" s="253">
        <v>0</v>
      </c>
      <c r="FG126" s="248">
        <v>0</v>
      </c>
      <c r="FH126" s="253">
        <v>0</v>
      </c>
      <c r="FI126" s="254">
        <v>0</v>
      </c>
      <c r="FJ126" s="248">
        <v>1825061.7000000004</v>
      </c>
      <c r="FK126" s="253">
        <v>9.5973487748331632E-3</v>
      </c>
      <c r="FL126" s="254">
        <v>0</v>
      </c>
      <c r="FM126" s="248">
        <v>946939.74</v>
      </c>
      <c r="FN126" s="253">
        <v>4.9796184718192442E-3</v>
      </c>
      <c r="FO126" s="254">
        <v>0</v>
      </c>
      <c r="FP126" s="247" t="s">
        <v>489</v>
      </c>
      <c r="FQ126" s="248">
        <v>0</v>
      </c>
      <c r="FR126" s="253">
        <v>0</v>
      </c>
      <c r="FS126" s="254">
        <v>0</v>
      </c>
      <c r="FT126" s="254">
        <v>0</v>
      </c>
      <c r="FU126" s="247" t="s">
        <v>490</v>
      </c>
      <c r="FV126" s="248">
        <v>0</v>
      </c>
      <c r="FW126" s="253">
        <v>0</v>
      </c>
      <c r="FX126" s="254">
        <v>0</v>
      </c>
      <c r="FY126" s="247" t="s">
        <v>491</v>
      </c>
      <c r="FZ126" s="248">
        <v>0</v>
      </c>
      <c r="GA126" s="253">
        <v>0</v>
      </c>
      <c r="GB126" s="254">
        <v>0</v>
      </c>
      <c r="GC126" s="247" t="s">
        <v>492</v>
      </c>
      <c r="GD126" s="248">
        <v>0</v>
      </c>
      <c r="GE126" s="253">
        <v>0</v>
      </c>
      <c r="GF126" s="254">
        <v>0</v>
      </c>
      <c r="GG126" s="247" t="s">
        <v>493</v>
      </c>
      <c r="GH126" s="248">
        <v>0</v>
      </c>
      <c r="GI126" s="253">
        <v>0</v>
      </c>
      <c r="GJ126" s="254">
        <v>0</v>
      </c>
      <c r="GK126" s="247" t="s">
        <v>494</v>
      </c>
      <c r="GL126" s="248">
        <v>0</v>
      </c>
      <c r="GM126" s="253">
        <v>0</v>
      </c>
      <c r="GN126" s="254">
        <v>0</v>
      </c>
      <c r="GO126" s="247" t="s">
        <v>495</v>
      </c>
      <c r="GP126" s="248">
        <v>0</v>
      </c>
      <c r="GQ126" s="253">
        <v>0</v>
      </c>
      <c r="GR126" s="254">
        <v>0</v>
      </c>
      <c r="GS126" s="248">
        <v>188832266.1801239</v>
      </c>
      <c r="GT126" s="253">
        <v>0.99300156179529786</v>
      </c>
      <c r="GU126" s="248">
        <v>1330844.780874447</v>
      </c>
      <c r="GV126" s="253">
        <v>6.9984382047020548E-3</v>
      </c>
      <c r="GW126" s="253">
        <v>0</v>
      </c>
      <c r="GX126" s="248">
        <v>190163110.96099836</v>
      </c>
      <c r="GY126" s="253">
        <v>1</v>
      </c>
      <c r="GZ126" s="253">
        <v>1.4999999999999999E-2</v>
      </c>
      <c r="HA126" s="248">
        <v>229003.09793136123</v>
      </c>
      <c r="HB126" s="247" t="s">
        <v>488</v>
      </c>
      <c r="HC126" s="247" t="s">
        <v>477</v>
      </c>
      <c r="HD126" s="254">
        <v>4.3999999999999997E-2</v>
      </c>
      <c r="HE126" s="254">
        <v>1</v>
      </c>
      <c r="HF126" s="248">
        <v>-168495.6073790738</v>
      </c>
      <c r="HG126" s="248">
        <v>60507.49055228736</v>
      </c>
      <c r="HH126" s="253">
        <v>3.1677371748007927E-4</v>
      </c>
      <c r="HI126" s="253">
        <v>0</v>
      </c>
      <c r="HJ126" s="248">
        <v>190223618.45155063</v>
      </c>
      <c r="HK126" s="248">
        <v>29573381.846537314</v>
      </c>
      <c r="HL126" s="254">
        <v>0</v>
      </c>
      <c r="HM126" s="248">
        <v>0</v>
      </c>
      <c r="HN126" s="248">
        <v>788095</v>
      </c>
      <c r="HO126" s="248">
        <v>0</v>
      </c>
      <c r="HP126" s="248">
        <v>0</v>
      </c>
      <c r="HQ126" s="248">
        <v>191011713.45155063</v>
      </c>
      <c r="HR126" s="253">
        <v>0.72727113214068506</v>
      </c>
      <c r="HS126" s="253">
        <v>0.91527512281717527</v>
      </c>
      <c r="HT126" s="247" t="s">
        <v>498</v>
      </c>
      <c r="HU126" s="255">
        <v>1.3115683440851627</v>
      </c>
      <c r="HV126" s="14">
        <v>1845713.4500000002</v>
      </c>
      <c r="HW126" s="14">
        <v>189166000.00155064</v>
      </c>
    </row>
    <row r="127" spans="1:231" x14ac:dyDescent="0.4">
      <c r="A127" s="18">
        <v>936</v>
      </c>
      <c r="B127" s="19" t="s">
        <v>409</v>
      </c>
      <c r="C127" s="19">
        <v>10006426</v>
      </c>
      <c r="D127" s="20">
        <v>4265</v>
      </c>
      <c r="E127" s="20">
        <v>5321</v>
      </c>
      <c r="F127" s="20">
        <v>5831</v>
      </c>
      <c r="G127" s="20">
        <v>5525</v>
      </c>
      <c r="H127" s="155"/>
      <c r="I127" s="247" t="s">
        <v>464</v>
      </c>
      <c r="J127" s="247">
        <v>0</v>
      </c>
      <c r="K127" s="248">
        <v>3395.4627999999998</v>
      </c>
      <c r="L127" s="249">
        <v>88812.333333333328</v>
      </c>
      <c r="M127" s="248">
        <v>301558974.01453328</v>
      </c>
      <c r="N127" s="250">
        <v>0.4082774580065136</v>
      </c>
      <c r="O127" s="250">
        <v>3.7397640000000003E-2</v>
      </c>
      <c r="P127" s="248">
        <v>4789.0087000000003</v>
      </c>
      <c r="Q127" s="249">
        <v>35885.333333333336</v>
      </c>
      <c r="R127" s="248">
        <v>171855173.53573334</v>
      </c>
      <c r="S127" s="250">
        <v>0.23267287476928469</v>
      </c>
      <c r="T127" s="250">
        <v>3.3607419999999999E-2</v>
      </c>
      <c r="U127" s="251">
        <v>5398.4457000000002</v>
      </c>
      <c r="V127" s="251">
        <v>22499.666666666668</v>
      </c>
      <c r="W127" s="251">
        <v>121463228.76810001</v>
      </c>
      <c r="X127" s="250">
        <v>0.16444776165180061</v>
      </c>
      <c r="Y127" s="250">
        <v>3.6550880000000001E-2</v>
      </c>
      <c r="Z127" s="248">
        <v>594877376.31836665</v>
      </c>
      <c r="AA127" s="248">
        <v>496.97800000000001</v>
      </c>
      <c r="AB127" s="248">
        <v>496.97800000000001</v>
      </c>
      <c r="AC127" s="252">
        <v>11643.792743852924</v>
      </c>
      <c r="AD127" s="252">
        <v>6594.2353075180254</v>
      </c>
      <c r="AE127" s="248">
        <v>9063898.7049142327</v>
      </c>
      <c r="AF127" s="253">
        <v>0</v>
      </c>
      <c r="AG127" s="253">
        <v>0</v>
      </c>
      <c r="AH127" s="248">
        <v>638.59410000000003</v>
      </c>
      <c r="AI127" s="248">
        <v>914.65099999999995</v>
      </c>
      <c r="AJ127" s="252">
        <v>12561.11324225178</v>
      </c>
      <c r="AK127" s="252">
        <v>8689.7249806364471</v>
      </c>
      <c r="AL127" s="248">
        <v>15969518.449197965</v>
      </c>
      <c r="AM127" s="253">
        <v>0.2853</v>
      </c>
      <c r="AN127" s="253">
        <v>6.6299999999999998E-2</v>
      </c>
      <c r="AO127" s="248">
        <v>233.79509999999999</v>
      </c>
      <c r="AP127" s="248">
        <v>338.36799999999999</v>
      </c>
      <c r="AQ127" s="252">
        <v>6850.6684699573107</v>
      </c>
      <c r="AR127" s="252">
        <v>4607.0565179038813</v>
      </c>
      <c r="AS127" s="248">
        <v>3160533.2198506165</v>
      </c>
      <c r="AT127" s="253">
        <v>0.2853</v>
      </c>
      <c r="AU127" s="253">
        <v>6.6299999999999998E-2</v>
      </c>
      <c r="AV127" s="248">
        <v>286.90940000000001</v>
      </c>
      <c r="AW127" s="248">
        <v>449.39499999999998</v>
      </c>
      <c r="AX127" s="252">
        <v>3063.418791849655</v>
      </c>
      <c r="AY127" s="252">
        <v>2396.3924023597829</v>
      </c>
      <c r="AZ127" s="248">
        <v>1955850.411176784</v>
      </c>
      <c r="BA127" s="253">
        <v>0.2853</v>
      </c>
      <c r="BB127" s="253">
        <v>6.6299999999999998E-2</v>
      </c>
      <c r="BC127" s="248">
        <v>446.33370000000002</v>
      </c>
      <c r="BD127" s="248">
        <v>629.15300000000002</v>
      </c>
      <c r="BE127" s="252">
        <v>1139.6642513075594</v>
      </c>
      <c r="BF127" s="252">
        <v>791.1639840954449</v>
      </c>
      <c r="BG127" s="248">
        <v>1006433.7561294343</v>
      </c>
      <c r="BH127" s="253">
        <v>0.2853</v>
      </c>
      <c r="BI127" s="253">
        <v>6.6299999999999998E-2</v>
      </c>
      <c r="BJ127" s="248">
        <v>488.81970000000001</v>
      </c>
      <c r="BK127" s="248">
        <v>687.31</v>
      </c>
      <c r="BL127" s="252">
        <v>798.42241063696042</v>
      </c>
      <c r="BM127" s="252">
        <v>516.88011979819453</v>
      </c>
      <c r="BN127" s="248">
        <v>745541.47837933293</v>
      </c>
      <c r="BO127" s="253">
        <v>0.2853</v>
      </c>
      <c r="BP127" s="253">
        <v>6.6299999999999998E-2</v>
      </c>
      <c r="BQ127" s="248">
        <v>520.70460000000003</v>
      </c>
      <c r="BR127" s="248">
        <v>740.18</v>
      </c>
      <c r="BS127" s="252">
        <v>11.012121212121208</v>
      </c>
      <c r="BT127" s="252">
        <v>35.018509769973114</v>
      </c>
      <c r="BU127" s="248">
        <v>31654.062732447786</v>
      </c>
      <c r="BV127" s="253">
        <v>0.2853</v>
      </c>
      <c r="BW127" s="253">
        <v>6.6299999999999998E-2</v>
      </c>
      <c r="BX127" s="248">
        <v>680.10170000000005</v>
      </c>
      <c r="BY127" s="248">
        <v>941.08600000000001</v>
      </c>
      <c r="BZ127" s="252">
        <v>1.0000000000000011</v>
      </c>
      <c r="CA127" s="252">
        <v>2.0008326394671139</v>
      </c>
      <c r="CB127" s="248">
        <v>2563.0572853455492</v>
      </c>
      <c r="CC127" s="253">
        <v>0.2853</v>
      </c>
      <c r="CD127" s="253">
        <v>6.6299999999999998E-2</v>
      </c>
      <c r="CE127" s="248">
        <v>31935993.139666159</v>
      </c>
      <c r="CF127" s="253">
        <v>4.323779831320148E-2</v>
      </c>
      <c r="CG127" s="248">
        <v>396</v>
      </c>
      <c r="CH127" s="249">
        <v>381.29214343991674</v>
      </c>
      <c r="CI127" s="248">
        <v>150991.68880220703</v>
      </c>
      <c r="CJ127" s="250">
        <v>2.0442602673566821E-4</v>
      </c>
      <c r="CK127" s="250">
        <v>0</v>
      </c>
      <c r="CL127" s="247" t="s">
        <v>466</v>
      </c>
      <c r="CM127" s="248">
        <v>597.43100000000004</v>
      </c>
      <c r="CN127" s="249">
        <v>7430.2707129073497</v>
      </c>
      <c r="CO127" s="248">
        <v>4439074.0622829515</v>
      </c>
      <c r="CP127" s="250">
        <v>0</v>
      </c>
      <c r="CQ127" s="247" t="s">
        <v>467</v>
      </c>
      <c r="CR127" s="248">
        <v>1617.8219999999999</v>
      </c>
      <c r="CS127" s="249">
        <v>936.41291143065246</v>
      </c>
      <c r="CT127" s="248">
        <v>1514949.409196561</v>
      </c>
      <c r="CU127" s="250">
        <v>0</v>
      </c>
      <c r="CV127" s="250">
        <v>8.0610884679877537E-3</v>
      </c>
      <c r="CW127" s="248">
        <v>978.09500000000003</v>
      </c>
      <c r="CX127" s="248">
        <v>1406.3420000000001</v>
      </c>
      <c r="CY127" s="251">
        <v>327.87228329982054</v>
      </c>
      <c r="CZ127" s="251">
        <v>39.427893139040684</v>
      </c>
      <c r="DA127" s="248">
        <v>376139.34302708274</v>
      </c>
      <c r="DB127" s="254">
        <v>5.0925101907242957E-4</v>
      </c>
      <c r="DC127" s="254">
        <v>0</v>
      </c>
      <c r="DD127" s="254">
        <v>0</v>
      </c>
      <c r="DE127" s="248">
        <v>6481154.5033088028</v>
      </c>
      <c r="DF127" s="248">
        <v>1194.8620000000001</v>
      </c>
      <c r="DG127" s="250">
        <v>0.21376303715557668</v>
      </c>
      <c r="DH127" s="252">
        <v>18984.794110206793</v>
      </c>
      <c r="DI127" s="248">
        <v>22684209.06010991</v>
      </c>
      <c r="DJ127" s="254">
        <v>0.40316932</v>
      </c>
      <c r="DK127" s="250">
        <v>0.64527133999999997</v>
      </c>
      <c r="DL127" s="250">
        <v>0.64527133999999997</v>
      </c>
      <c r="DM127" s="250">
        <v>0.64527133999999997</v>
      </c>
      <c r="DN127" s="250">
        <v>0.63585522999999999</v>
      </c>
      <c r="DO127" s="250">
        <v>0.58045405000000005</v>
      </c>
      <c r="DP127" s="248">
        <v>1808.154</v>
      </c>
      <c r="DQ127" s="250">
        <v>0.18882945831972123</v>
      </c>
      <c r="DR127" s="250">
        <v>0.18852033014471012</v>
      </c>
      <c r="DS127" s="250">
        <v>0.18842101305156481</v>
      </c>
      <c r="DT127" s="250">
        <v>0.18729892314294858</v>
      </c>
      <c r="DU127" s="250">
        <v>0.1869399951435147</v>
      </c>
      <c r="DV127" s="252">
        <v>10977.915272438313</v>
      </c>
      <c r="DW127" s="248">
        <v>19849761.411520425</v>
      </c>
      <c r="DX127" s="254">
        <v>0.55507174999999997</v>
      </c>
      <c r="DY127" s="248">
        <v>42533970.471630335</v>
      </c>
      <c r="DZ127" s="250">
        <v>5.7586286065041549E-2</v>
      </c>
      <c r="EA127" s="248">
        <v>131168</v>
      </c>
      <c r="EB127" s="248">
        <v>137744</v>
      </c>
      <c r="EC127" s="248">
        <v>47150990.666666664</v>
      </c>
      <c r="ED127" s="253">
        <v>6.3837220148347334E-2</v>
      </c>
      <c r="EE127" s="253">
        <v>0</v>
      </c>
      <c r="EF127" s="253">
        <v>0</v>
      </c>
      <c r="EG127" s="248">
        <v>58157</v>
      </c>
      <c r="EH127" s="248">
        <v>84592</v>
      </c>
      <c r="EI127" s="248">
        <v>84592</v>
      </c>
      <c r="EJ127" s="248">
        <v>84592</v>
      </c>
      <c r="EK127" s="248">
        <v>176412.15487316417</v>
      </c>
      <c r="EL127" s="254">
        <v>2.3884252288773104E-4</v>
      </c>
      <c r="EM127" s="254">
        <v>0</v>
      </c>
      <c r="EN127" s="254">
        <v>0</v>
      </c>
      <c r="EO127" s="247">
        <v>2</v>
      </c>
      <c r="EP127" s="247">
        <v>3</v>
      </c>
      <c r="EQ127" s="247">
        <v>2</v>
      </c>
      <c r="ER127" s="247">
        <v>2</v>
      </c>
      <c r="ES127" s="247">
        <v>21.4</v>
      </c>
      <c r="ET127" s="247">
        <v>120</v>
      </c>
      <c r="EU127" s="247">
        <v>69.2</v>
      </c>
      <c r="EV127" s="247">
        <v>62.5</v>
      </c>
      <c r="EW127" s="247" t="s">
        <v>477</v>
      </c>
      <c r="EX127" s="247" t="s">
        <v>477</v>
      </c>
      <c r="EY127" s="247" t="s">
        <v>477</v>
      </c>
      <c r="EZ127" s="247" t="s">
        <v>477</v>
      </c>
      <c r="FA127" s="247" t="s">
        <v>479</v>
      </c>
      <c r="FB127" s="247" t="s">
        <v>479</v>
      </c>
      <c r="FC127" s="247" t="s">
        <v>479</v>
      </c>
      <c r="FD127" s="247" t="s">
        <v>479</v>
      </c>
      <c r="FE127" s="248">
        <v>0</v>
      </c>
      <c r="FF127" s="253">
        <v>0</v>
      </c>
      <c r="FG127" s="248">
        <v>540765.77192054468</v>
      </c>
      <c r="FH127" s="253">
        <v>7.3213697406335437E-4</v>
      </c>
      <c r="FI127" s="254">
        <v>0</v>
      </c>
      <c r="FJ127" s="248">
        <v>6008817.9998999955</v>
      </c>
      <c r="FK127" s="253">
        <v>8.1352741918558243E-3</v>
      </c>
      <c r="FL127" s="254">
        <v>0</v>
      </c>
      <c r="FM127" s="248">
        <v>0</v>
      </c>
      <c r="FN127" s="253">
        <v>0</v>
      </c>
      <c r="FO127" s="254">
        <v>0</v>
      </c>
      <c r="FP127" s="247" t="s">
        <v>489</v>
      </c>
      <c r="FQ127" s="248">
        <v>91818</v>
      </c>
      <c r="FR127" s="253">
        <v>1.2431140463236692E-4</v>
      </c>
      <c r="FS127" s="254">
        <v>0</v>
      </c>
      <c r="FT127" s="254">
        <v>0</v>
      </c>
      <c r="FU127" s="247" t="s">
        <v>490</v>
      </c>
      <c r="FV127" s="248">
        <v>0</v>
      </c>
      <c r="FW127" s="253">
        <v>0</v>
      </c>
      <c r="FX127" s="254">
        <v>0</v>
      </c>
      <c r="FY127" s="247" t="s">
        <v>496</v>
      </c>
      <c r="FZ127" s="248">
        <v>235855</v>
      </c>
      <c r="GA127" s="253">
        <v>3.1932155284984318E-4</v>
      </c>
      <c r="GB127" s="254">
        <v>0</v>
      </c>
      <c r="GC127" s="247" t="s">
        <v>564</v>
      </c>
      <c r="GD127" s="248">
        <v>153999.98999999987</v>
      </c>
      <c r="GE127" s="253">
        <v>2.0849893343647698E-4</v>
      </c>
      <c r="GF127" s="254">
        <v>0</v>
      </c>
      <c r="GG127" s="247" t="s">
        <v>493</v>
      </c>
      <c r="GH127" s="248">
        <v>0</v>
      </c>
      <c r="GI127" s="253">
        <v>0</v>
      </c>
      <c r="GJ127" s="254">
        <v>0</v>
      </c>
      <c r="GK127" s="247" t="s">
        <v>494</v>
      </c>
      <c r="GL127" s="248">
        <v>0</v>
      </c>
      <c r="GM127" s="253">
        <v>0</v>
      </c>
      <c r="GN127" s="254">
        <v>0</v>
      </c>
      <c r="GO127" s="247" t="s">
        <v>495</v>
      </c>
      <c r="GP127" s="248">
        <v>0</v>
      </c>
      <c r="GQ127" s="253">
        <v>0</v>
      </c>
      <c r="GR127" s="254">
        <v>0</v>
      </c>
      <c r="GS127" s="248">
        <v>730187154.01633227</v>
      </c>
      <c r="GT127" s="253">
        <v>0.98859255004771074</v>
      </c>
      <c r="GU127" s="248">
        <v>8425689.0412980821</v>
      </c>
      <c r="GV127" s="253">
        <v>1.1407449952289372E-2</v>
      </c>
      <c r="GW127" s="253">
        <v>0</v>
      </c>
      <c r="GX127" s="248">
        <v>738612843.0576303</v>
      </c>
      <c r="GY127" s="253">
        <v>1</v>
      </c>
      <c r="GZ127" s="253">
        <v>0.02</v>
      </c>
      <c r="HA127" s="248">
        <v>4081832.5972267413</v>
      </c>
      <c r="HB127" s="247" t="s">
        <v>488</v>
      </c>
      <c r="HC127" s="247" t="s">
        <v>477</v>
      </c>
      <c r="HD127" s="254">
        <v>3.9E-2</v>
      </c>
      <c r="HE127" s="254">
        <v>1</v>
      </c>
      <c r="HF127" s="248">
        <v>-337886.45655865502</v>
      </c>
      <c r="HG127" s="248">
        <v>3743946.1406680858</v>
      </c>
      <c r="HH127" s="253">
        <v>5.0189154298477283E-3</v>
      </c>
      <c r="HI127" s="253">
        <v>0</v>
      </c>
      <c r="HJ127" s="248">
        <v>742356789.19829834</v>
      </c>
      <c r="HK127" s="248">
        <v>45671049.922641262</v>
      </c>
      <c r="HL127" s="254">
        <v>0</v>
      </c>
      <c r="HM127" s="248">
        <v>0</v>
      </c>
      <c r="HN127" s="248">
        <v>3780000</v>
      </c>
      <c r="HO127" s="248">
        <v>0</v>
      </c>
      <c r="HP127" s="248">
        <v>-169619</v>
      </c>
      <c r="HQ127" s="248">
        <v>745967170.19829834</v>
      </c>
      <c r="HR127" s="253">
        <v>0.80539809442759891</v>
      </c>
      <c r="HS127" s="253">
        <v>0.91499694431963785</v>
      </c>
      <c r="HT127" s="247" t="s">
        <v>498</v>
      </c>
      <c r="HU127" s="255">
        <v>1.2987142855747751</v>
      </c>
      <c r="HV127" s="14">
        <v>6008817.9998999955</v>
      </c>
      <c r="HW127" s="14">
        <v>739958352.19839835</v>
      </c>
    </row>
    <row r="128" spans="1:231" x14ac:dyDescent="0.4">
      <c r="A128" s="18">
        <v>319</v>
      </c>
      <c r="B128" s="19" t="s">
        <v>410</v>
      </c>
      <c r="C128" s="19">
        <v>10004000</v>
      </c>
      <c r="D128" s="20">
        <v>4265</v>
      </c>
      <c r="E128" s="20">
        <v>5321</v>
      </c>
      <c r="F128" s="20">
        <v>5831</v>
      </c>
      <c r="G128" s="20">
        <v>5525</v>
      </c>
      <c r="H128" s="155"/>
      <c r="I128" s="247" t="s">
        <v>464</v>
      </c>
      <c r="J128" s="247">
        <v>0</v>
      </c>
      <c r="K128" s="248">
        <v>3540.05114</v>
      </c>
      <c r="L128" s="249">
        <v>17754</v>
      </c>
      <c r="M128" s="248">
        <v>62850067.939560004</v>
      </c>
      <c r="N128" s="250">
        <v>0.34060359724423106</v>
      </c>
      <c r="O128" s="250">
        <v>0</v>
      </c>
      <c r="P128" s="248">
        <v>4991.5051199999998</v>
      </c>
      <c r="Q128" s="249">
        <v>10093.75</v>
      </c>
      <c r="R128" s="248">
        <v>50383004.805</v>
      </c>
      <c r="S128" s="250">
        <v>0.27304079755425181</v>
      </c>
      <c r="T128" s="250">
        <v>0</v>
      </c>
      <c r="U128" s="251">
        <v>5625.3470399999997</v>
      </c>
      <c r="V128" s="251">
        <v>6583</v>
      </c>
      <c r="W128" s="251">
        <v>37031659.564319998</v>
      </c>
      <c r="X128" s="250">
        <v>0.20068580469412656</v>
      </c>
      <c r="Y128" s="250">
        <v>0</v>
      </c>
      <c r="Z128" s="248">
        <v>150264732.30888</v>
      </c>
      <c r="AA128" s="248">
        <v>517.19740000000002</v>
      </c>
      <c r="AB128" s="248">
        <v>517.19740000000002</v>
      </c>
      <c r="AC128" s="252">
        <v>2998.0000000000009</v>
      </c>
      <c r="AD128" s="252">
        <v>2441.0223577235779</v>
      </c>
      <c r="AE128" s="248">
        <v>2813048.221956505</v>
      </c>
      <c r="AF128" s="253">
        <v>1</v>
      </c>
      <c r="AG128" s="253">
        <v>1</v>
      </c>
      <c r="AH128" s="248">
        <v>649.24779999999998</v>
      </c>
      <c r="AI128" s="248">
        <v>951.86329999999998</v>
      </c>
      <c r="AJ128" s="252">
        <v>3120.0000000000005</v>
      </c>
      <c r="AK128" s="252">
        <v>3104.7032520325215</v>
      </c>
      <c r="AL128" s="248">
        <v>4980906.2190004075</v>
      </c>
      <c r="AM128" s="253">
        <v>1</v>
      </c>
      <c r="AN128" s="253">
        <v>1</v>
      </c>
      <c r="AO128" s="248">
        <v>242.0924</v>
      </c>
      <c r="AP128" s="248">
        <v>352.13439999999997</v>
      </c>
      <c r="AQ128" s="252">
        <v>452.30157950080866</v>
      </c>
      <c r="AR128" s="252">
        <v>1051.3594867815218</v>
      </c>
      <c r="AS128" s="248">
        <v>479718.61696726066</v>
      </c>
      <c r="AT128" s="253">
        <v>1</v>
      </c>
      <c r="AU128" s="253">
        <v>1</v>
      </c>
      <c r="AV128" s="248">
        <v>297.11340000000001</v>
      </c>
      <c r="AW128" s="248">
        <v>467.67849999999999</v>
      </c>
      <c r="AX128" s="252">
        <v>2503.1336541450723</v>
      </c>
      <c r="AY128" s="252">
        <v>2357.0556663912571</v>
      </c>
      <c r="AZ128" s="248">
        <v>1846058.8091118301</v>
      </c>
      <c r="BA128" s="253">
        <v>1</v>
      </c>
      <c r="BB128" s="253">
        <v>1</v>
      </c>
      <c r="BC128" s="248">
        <v>462.1764</v>
      </c>
      <c r="BD128" s="248">
        <v>654.74990000000003</v>
      </c>
      <c r="BE128" s="252">
        <v>253.05319759525273</v>
      </c>
      <c r="BF128" s="252">
        <v>318.32681824002668</v>
      </c>
      <c r="BG128" s="248">
        <v>325379.66828303825</v>
      </c>
      <c r="BH128" s="253">
        <v>1</v>
      </c>
      <c r="BI128" s="253">
        <v>1</v>
      </c>
      <c r="BJ128" s="248">
        <v>506.19319999999999</v>
      </c>
      <c r="BK128" s="248">
        <v>715.27300000000002</v>
      </c>
      <c r="BL128" s="252">
        <v>663.23439712483469</v>
      </c>
      <c r="BM128" s="252">
        <v>600.87140346655917</v>
      </c>
      <c r="BN128" s="248">
        <v>765511.83320242702</v>
      </c>
      <c r="BO128" s="253">
        <v>1</v>
      </c>
      <c r="BP128" s="253">
        <v>1</v>
      </c>
      <c r="BQ128" s="248">
        <v>539.20579999999995</v>
      </c>
      <c r="BR128" s="248">
        <v>770.29399999999998</v>
      </c>
      <c r="BS128" s="252">
        <v>433.34776537880566</v>
      </c>
      <c r="BT128" s="252">
        <v>433.97514068604744</v>
      </c>
      <c r="BU128" s="248">
        <v>567952.07552890945</v>
      </c>
      <c r="BV128" s="253">
        <v>1</v>
      </c>
      <c r="BW128" s="253">
        <v>1</v>
      </c>
      <c r="BX128" s="248">
        <v>704.26879999999994</v>
      </c>
      <c r="BY128" s="248">
        <v>979.37379999999996</v>
      </c>
      <c r="BZ128" s="252">
        <v>0</v>
      </c>
      <c r="CA128" s="252">
        <v>2.0000000000000004</v>
      </c>
      <c r="CB128" s="248">
        <v>1958.7476000000004</v>
      </c>
      <c r="CC128" s="253">
        <v>1</v>
      </c>
      <c r="CD128" s="253">
        <v>1</v>
      </c>
      <c r="CE128" s="248">
        <v>11780534.191650379</v>
      </c>
      <c r="CF128" s="253">
        <v>6.3842290942205601E-2</v>
      </c>
      <c r="CG128" s="248">
        <v>0</v>
      </c>
      <c r="CH128" s="249">
        <v>84.58203992813489</v>
      </c>
      <c r="CI128" s="248">
        <v>0</v>
      </c>
      <c r="CJ128" s="250">
        <v>0</v>
      </c>
      <c r="CK128" s="250">
        <v>0</v>
      </c>
      <c r="CL128" s="247" t="s">
        <v>466</v>
      </c>
      <c r="CM128" s="248">
        <v>621.7373</v>
      </c>
      <c r="CN128" s="249">
        <v>3600.8435250452953</v>
      </c>
      <c r="CO128" s="248">
        <v>2238778.7309841444</v>
      </c>
      <c r="CP128" s="250">
        <v>0</v>
      </c>
      <c r="CQ128" s="247" t="s">
        <v>467</v>
      </c>
      <c r="CR128" s="248">
        <v>1683.6425999999999</v>
      </c>
      <c r="CS128" s="249">
        <v>529.99663565995252</v>
      </c>
      <c r="CT128" s="248">
        <v>892324.91365377512</v>
      </c>
      <c r="CU128" s="250">
        <v>0</v>
      </c>
      <c r="CV128" s="250">
        <v>1.6968401143715037E-2</v>
      </c>
      <c r="CW128" s="248">
        <v>1017.8884999999999</v>
      </c>
      <c r="CX128" s="248">
        <v>1463.5585999999998</v>
      </c>
      <c r="CY128" s="251">
        <v>55.079999999999977</v>
      </c>
      <c r="CZ128" s="251">
        <v>0</v>
      </c>
      <c r="DA128" s="248">
        <v>56065.298579999973</v>
      </c>
      <c r="DB128" s="254">
        <v>3.0383487246638538E-4</v>
      </c>
      <c r="DC128" s="254">
        <v>0</v>
      </c>
      <c r="DD128" s="254">
        <v>0</v>
      </c>
      <c r="DE128" s="248">
        <v>3187168.9432179197</v>
      </c>
      <c r="DF128" s="248">
        <v>1243.4746</v>
      </c>
      <c r="DG128" s="250">
        <v>0.27020313361634496</v>
      </c>
      <c r="DH128" s="252">
        <v>4797.1864342245881</v>
      </c>
      <c r="DI128" s="248">
        <v>5965179.4824228464</v>
      </c>
      <c r="DJ128" s="254">
        <v>0.9</v>
      </c>
      <c r="DK128" s="250">
        <v>0.64527133999999997</v>
      </c>
      <c r="DL128" s="250">
        <v>0.64527133999999997</v>
      </c>
      <c r="DM128" s="250">
        <v>0.64527133999999997</v>
      </c>
      <c r="DN128" s="250">
        <v>0.63585522999999999</v>
      </c>
      <c r="DO128" s="250">
        <v>0.58045405000000005</v>
      </c>
      <c r="DP128" s="248">
        <v>1881.7182</v>
      </c>
      <c r="DQ128" s="250">
        <v>0.13675253465471954</v>
      </c>
      <c r="DR128" s="250">
        <v>0.13375799402411151</v>
      </c>
      <c r="DS128" s="250">
        <v>0.13505673273286889</v>
      </c>
      <c r="DT128" s="250">
        <v>0.12582253021162965</v>
      </c>
      <c r="DU128" s="250">
        <v>0.11607860228326126</v>
      </c>
      <c r="DV128" s="252">
        <v>2160.7982964880598</v>
      </c>
      <c r="DW128" s="248">
        <v>4066013.4810305783</v>
      </c>
      <c r="DX128" s="254">
        <v>0.9</v>
      </c>
      <c r="DY128" s="248">
        <v>10031192.963453425</v>
      </c>
      <c r="DZ128" s="250">
        <v>5.4362079787867515E-2</v>
      </c>
      <c r="EA128" s="248">
        <v>133480.946</v>
      </c>
      <c r="EB128" s="248">
        <v>133480.946</v>
      </c>
      <c r="EC128" s="248">
        <v>7341452.0300000105</v>
      </c>
      <c r="ED128" s="253">
        <v>3.9785557158324873E-2</v>
      </c>
      <c r="EE128" s="253">
        <v>0</v>
      </c>
      <c r="EF128" s="253">
        <v>0</v>
      </c>
      <c r="EG128" s="248">
        <v>60523.1</v>
      </c>
      <c r="EH128" s="248">
        <v>88033.599999999991</v>
      </c>
      <c r="EI128" s="248">
        <v>88033.599999999991</v>
      </c>
      <c r="EJ128" s="248">
        <v>88033.599999999991</v>
      </c>
      <c r="EK128" s="248">
        <v>0</v>
      </c>
      <c r="EL128" s="254">
        <v>0</v>
      </c>
      <c r="EM128" s="254">
        <v>0</v>
      </c>
      <c r="EN128" s="254">
        <v>0</v>
      </c>
      <c r="EO128" s="247">
        <v>2</v>
      </c>
      <c r="EP128" s="247">
        <v>3</v>
      </c>
      <c r="EQ128" s="247">
        <v>2</v>
      </c>
      <c r="ER128" s="247">
        <v>2</v>
      </c>
      <c r="ES128" s="247">
        <v>21.4</v>
      </c>
      <c r="ET128" s="247">
        <v>120</v>
      </c>
      <c r="EU128" s="247">
        <v>69.2</v>
      </c>
      <c r="EV128" s="247">
        <v>62.5</v>
      </c>
      <c r="EW128" s="247" t="s">
        <v>477</v>
      </c>
      <c r="EX128" s="247" t="s">
        <v>477</v>
      </c>
      <c r="EY128" s="247" t="s">
        <v>477</v>
      </c>
      <c r="EZ128" s="247" t="s">
        <v>477</v>
      </c>
      <c r="FA128" s="247" t="s">
        <v>479</v>
      </c>
      <c r="FB128" s="247" t="s">
        <v>479</v>
      </c>
      <c r="FC128" s="247" t="s">
        <v>479</v>
      </c>
      <c r="FD128" s="247" t="s">
        <v>479</v>
      </c>
      <c r="FE128" s="248">
        <v>0</v>
      </c>
      <c r="FF128" s="253">
        <v>0</v>
      </c>
      <c r="FG128" s="248">
        <v>150000</v>
      </c>
      <c r="FH128" s="253">
        <v>8.1289553474733008E-4</v>
      </c>
      <c r="FI128" s="254">
        <v>0</v>
      </c>
      <c r="FJ128" s="248">
        <v>1641750</v>
      </c>
      <c r="FK128" s="253">
        <v>8.8971416278095274E-3</v>
      </c>
      <c r="FL128" s="254">
        <v>0</v>
      </c>
      <c r="FM128" s="248">
        <v>0</v>
      </c>
      <c r="FN128" s="253">
        <v>0</v>
      </c>
      <c r="FO128" s="254">
        <v>0</v>
      </c>
      <c r="FP128" s="247" t="s">
        <v>489</v>
      </c>
      <c r="FQ128" s="248">
        <v>0</v>
      </c>
      <c r="FR128" s="253">
        <v>0</v>
      </c>
      <c r="FS128" s="254">
        <v>0</v>
      </c>
      <c r="FT128" s="254">
        <v>0</v>
      </c>
      <c r="FU128" s="247" t="s">
        <v>490</v>
      </c>
      <c r="FV128" s="248">
        <v>0</v>
      </c>
      <c r="FW128" s="253">
        <v>0</v>
      </c>
      <c r="FX128" s="254">
        <v>0</v>
      </c>
      <c r="FY128" s="247" t="s">
        <v>506</v>
      </c>
      <c r="FZ128" s="248">
        <v>48348</v>
      </c>
      <c r="GA128" s="253">
        <v>2.6201248875975944E-4</v>
      </c>
      <c r="GB128" s="254">
        <v>0</v>
      </c>
      <c r="GC128" s="247" t="s">
        <v>492</v>
      </c>
      <c r="GD128" s="248">
        <v>0</v>
      </c>
      <c r="GE128" s="253">
        <v>0</v>
      </c>
      <c r="GF128" s="254">
        <v>0</v>
      </c>
      <c r="GG128" s="247" t="s">
        <v>493</v>
      </c>
      <c r="GH128" s="248">
        <v>0</v>
      </c>
      <c r="GI128" s="253">
        <v>0</v>
      </c>
      <c r="GJ128" s="254">
        <v>0</v>
      </c>
      <c r="GK128" s="247" t="s">
        <v>494</v>
      </c>
      <c r="GL128" s="248">
        <v>0</v>
      </c>
      <c r="GM128" s="253">
        <v>0</v>
      </c>
      <c r="GN128" s="254">
        <v>0</v>
      </c>
      <c r="GO128" s="247" t="s">
        <v>495</v>
      </c>
      <c r="GP128" s="248">
        <v>0</v>
      </c>
      <c r="GQ128" s="253">
        <v>0</v>
      </c>
      <c r="GR128" s="254">
        <v>0</v>
      </c>
      <c r="GS128" s="248">
        <v>184445178.43720174</v>
      </c>
      <c r="GT128" s="253">
        <v>0.99956441304850552</v>
      </c>
      <c r="GU128" s="248">
        <v>80376.924132667016</v>
      </c>
      <c r="GV128" s="253">
        <v>4.3558695149446624E-4</v>
      </c>
      <c r="GW128" s="253">
        <v>0</v>
      </c>
      <c r="GX128" s="248">
        <v>184525555.36133441</v>
      </c>
      <c r="GY128" s="253">
        <v>1</v>
      </c>
      <c r="GZ128" s="253">
        <v>0.02</v>
      </c>
      <c r="HA128" s="248">
        <v>89629.407054335723</v>
      </c>
      <c r="HB128" s="247" t="s">
        <v>488</v>
      </c>
      <c r="HC128" s="247" t="s">
        <v>464</v>
      </c>
      <c r="HD128" s="254">
        <v>0</v>
      </c>
      <c r="HE128" s="254">
        <v>0</v>
      </c>
      <c r="HF128" s="248">
        <v>0</v>
      </c>
      <c r="HG128" s="248">
        <v>89629.407054335723</v>
      </c>
      <c r="HH128" s="253">
        <v>4.84644489854534E-4</v>
      </c>
      <c r="HI128" s="253">
        <v>0</v>
      </c>
      <c r="HJ128" s="248">
        <v>184615184.76838875</v>
      </c>
      <c r="HK128" s="248">
        <v>20808607.858758461</v>
      </c>
      <c r="HL128" s="254">
        <v>0</v>
      </c>
      <c r="HM128" s="248">
        <v>0</v>
      </c>
      <c r="HN128" s="248">
        <v>323278.23</v>
      </c>
      <c r="HO128" s="248">
        <v>0</v>
      </c>
      <c r="HP128" s="248">
        <v>0</v>
      </c>
      <c r="HQ128" s="248">
        <v>184938462.99838874</v>
      </c>
      <c r="HR128" s="253">
        <v>0.81433019949260943</v>
      </c>
      <c r="HS128" s="253">
        <v>0.94980680623886404</v>
      </c>
      <c r="HT128" s="247" t="s">
        <v>498</v>
      </c>
      <c r="HU128" s="255">
        <v>1.313039070559568</v>
      </c>
      <c r="HV128" s="14">
        <v>1641750</v>
      </c>
      <c r="HW128" s="14">
        <v>183296712.99838874</v>
      </c>
    </row>
    <row r="129" spans="1:231" x14ac:dyDescent="0.4">
      <c r="A129" s="18">
        <v>866</v>
      </c>
      <c r="B129" s="19" t="s">
        <v>411</v>
      </c>
      <c r="C129" s="19">
        <v>10006462</v>
      </c>
      <c r="D129" s="20">
        <v>4265</v>
      </c>
      <c r="E129" s="20">
        <v>5321</v>
      </c>
      <c r="F129" s="20">
        <v>5831</v>
      </c>
      <c r="G129" s="20">
        <v>5525</v>
      </c>
      <c r="H129" s="155"/>
      <c r="I129" s="247" t="s">
        <v>464</v>
      </c>
      <c r="J129" s="247">
        <v>0</v>
      </c>
      <c r="K129" s="248">
        <v>3245.3652541000001</v>
      </c>
      <c r="L129" s="249">
        <v>20699</v>
      </c>
      <c r="M129" s="248">
        <v>67175815.394615903</v>
      </c>
      <c r="N129" s="250">
        <v>0.39759671140613967</v>
      </c>
      <c r="O129" s="250">
        <v>8.0000000000000002E-3</v>
      </c>
      <c r="P129" s="248">
        <v>4575.9952727999998</v>
      </c>
      <c r="Q129" s="249">
        <v>7817.5</v>
      </c>
      <c r="R129" s="248">
        <v>35772843.045113996</v>
      </c>
      <c r="S129" s="250">
        <v>0.21173043704543251</v>
      </c>
      <c r="T129" s="250">
        <v>8.0000000000000002E-3</v>
      </c>
      <c r="U129" s="251">
        <v>5157.0740376000003</v>
      </c>
      <c r="V129" s="251">
        <v>4856.5</v>
      </c>
      <c r="W129" s="251">
        <v>25045330.063604403</v>
      </c>
      <c r="X129" s="250">
        <v>0.14823699289504352</v>
      </c>
      <c r="Y129" s="250">
        <v>8.0000000000000002E-3</v>
      </c>
      <c r="Z129" s="248">
        <v>127993988.5033343</v>
      </c>
      <c r="AA129" s="248">
        <v>474.14413100000002</v>
      </c>
      <c r="AB129" s="248">
        <v>474.14413100000002</v>
      </c>
      <c r="AC129" s="252">
        <v>4082.0796476579385</v>
      </c>
      <c r="AD129" s="252">
        <v>2404.9643589630086</v>
      </c>
      <c r="AE129" s="248">
        <v>3075793.8432780476</v>
      </c>
      <c r="AF129" s="253">
        <v>0.4</v>
      </c>
      <c r="AG129" s="253">
        <v>0.4</v>
      </c>
      <c r="AH129" s="248">
        <v>595.20220700000004</v>
      </c>
      <c r="AI129" s="248">
        <v>872.62696449999999</v>
      </c>
      <c r="AJ129" s="252">
        <v>4370.0202261058521</v>
      </c>
      <c r="AK129" s="252">
        <v>3022.159392383398</v>
      </c>
      <c r="AL129" s="248">
        <v>5238263.4600235317</v>
      </c>
      <c r="AM129" s="253">
        <v>0.4</v>
      </c>
      <c r="AN129" s="253">
        <v>0.4</v>
      </c>
      <c r="AO129" s="248">
        <v>221.939806</v>
      </c>
      <c r="AP129" s="248">
        <v>322.82153600000004</v>
      </c>
      <c r="AQ129" s="252">
        <v>1022.1579452412348</v>
      </c>
      <c r="AR129" s="252">
        <v>653.24420623840456</v>
      </c>
      <c r="AS129" s="248">
        <v>437738.83410918084</v>
      </c>
      <c r="AT129" s="253">
        <v>0.4</v>
      </c>
      <c r="AU129" s="253">
        <v>0.4</v>
      </c>
      <c r="AV129" s="248">
        <v>272.38067100000001</v>
      </c>
      <c r="AW129" s="248">
        <v>428.74735250000003</v>
      </c>
      <c r="AX129" s="252">
        <v>1957.5246345426478</v>
      </c>
      <c r="AY129" s="252">
        <v>1208.420222768561</v>
      </c>
      <c r="AZ129" s="248">
        <v>1051298.8446752371</v>
      </c>
      <c r="BA129" s="253">
        <v>0.4</v>
      </c>
      <c r="BB129" s="253">
        <v>0.4</v>
      </c>
      <c r="BC129" s="248">
        <v>423.70326599999999</v>
      </c>
      <c r="BD129" s="248">
        <v>600.24629349999998</v>
      </c>
      <c r="BE129" s="252">
        <v>564.20599397724175</v>
      </c>
      <c r="BF129" s="252">
        <v>382.49408409840481</v>
      </c>
      <c r="BG129" s="248">
        <v>468646.57861067844</v>
      </c>
      <c r="BH129" s="253">
        <v>0.4</v>
      </c>
      <c r="BI129" s="253">
        <v>0.4</v>
      </c>
      <c r="BJ129" s="248">
        <v>464.05595800000003</v>
      </c>
      <c r="BK129" s="248">
        <v>655.73124500000006</v>
      </c>
      <c r="BL129" s="252">
        <v>625.12260360988262</v>
      </c>
      <c r="BM129" s="252">
        <v>418.3450833321877</v>
      </c>
      <c r="BN129" s="248">
        <v>564413.81101868255</v>
      </c>
      <c r="BO129" s="253">
        <v>0.4</v>
      </c>
      <c r="BP129" s="253">
        <v>0.4</v>
      </c>
      <c r="BQ129" s="248">
        <v>494.32047700000004</v>
      </c>
      <c r="BR129" s="248">
        <v>706.17210999999998</v>
      </c>
      <c r="BS129" s="252">
        <v>846.1782598458002</v>
      </c>
      <c r="BT129" s="252">
        <v>586.85314022162834</v>
      </c>
      <c r="BU129" s="248">
        <v>832702.56132443901</v>
      </c>
      <c r="BV129" s="253">
        <v>0.4</v>
      </c>
      <c r="BW129" s="253">
        <v>0.4</v>
      </c>
      <c r="BX129" s="248">
        <v>645.64307200000007</v>
      </c>
      <c r="BY129" s="248">
        <v>897.847397</v>
      </c>
      <c r="BZ129" s="252">
        <v>955.46468252697537</v>
      </c>
      <c r="CA129" s="252">
        <v>510.27614139924037</v>
      </c>
      <c r="CB129" s="248">
        <v>1075039.2581207331</v>
      </c>
      <c r="CC129" s="253">
        <v>0.4</v>
      </c>
      <c r="CD129" s="253">
        <v>0.4</v>
      </c>
      <c r="CE129" s="248">
        <v>12743897.191160532</v>
      </c>
      <c r="CF129" s="253">
        <v>7.542791381002692E-2</v>
      </c>
      <c r="CG129" s="248">
        <v>0</v>
      </c>
      <c r="CH129" s="249">
        <v>145.96462647141888</v>
      </c>
      <c r="CI129" s="248">
        <v>0</v>
      </c>
      <c r="CJ129" s="250">
        <v>0</v>
      </c>
      <c r="CK129" s="250">
        <v>0</v>
      </c>
      <c r="CL129" s="247" t="s">
        <v>466</v>
      </c>
      <c r="CM129" s="248">
        <v>569.98177450000003</v>
      </c>
      <c r="CN129" s="249">
        <v>2789.4371755124907</v>
      </c>
      <c r="CO129" s="248">
        <v>1589928.3511548776</v>
      </c>
      <c r="CP129" s="250">
        <v>0</v>
      </c>
      <c r="CQ129" s="247" t="s">
        <v>467</v>
      </c>
      <c r="CR129" s="248">
        <v>1543.4904690000001</v>
      </c>
      <c r="CS129" s="249">
        <v>371.75554055768453</v>
      </c>
      <c r="CT129" s="248">
        <v>573801.13364872907</v>
      </c>
      <c r="CU129" s="250">
        <v>0</v>
      </c>
      <c r="CV129" s="250">
        <v>1.2806569186793477E-2</v>
      </c>
      <c r="CW129" s="248">
        <v>0</v>
      </c>
      <c r="CX129" s="248">
        <v>0</v>
      </c>
      <c r="CY129" s="251">
        <v>144.97141336304372</v>
      </c>
      <c r="CZ129" s="251">
        <v>59.544502475186576</v>
      </c>
      <c r="DA129" s="248">
        <v>0</v>
      </c>
      <c r="DB129" s="254">
        <v>0</v>
      </c>
      <c r="DC129" s="254">
        <v>0</v>
      </c>
      <c r="DD129" s="254">
        <v>0</v>
      </c>
      <c r="DE129" s="248">
        <v>2163729.4848036068</v>
      </c>
      <c r="DF129" s="248">
        <v>1139.9635490000001</v>
      </c>
      <c r="DG129" s="250">
        <v>0.28644996520495875</v>
      </c>
      <c r="DH129" s="252">
        <v>5929.227829777441</v>
      </c>
      <c r="DI129" s="248">
        <v>6759103.5996626597</v>
      </c>
      <c r="DJ129" s="254">
        <v>1</v>
      </c>
      <c r="DK129" s="250">
        <v>0.64527133999999997</v>
      </c>
      <c r="DL129" s="250">
        <v>0.64527133999999997</v>
      </c>
      <c r="DM129" s="250">
        <v>0.64527133999999997</v>
      </c>
      <c r="DN129" s="250">
        <v>0.63585522999999999</v>
      </c>
      <c r="DO129" s="250">
        <v>0.58045405000000005</v>
      </c>
      <c r="DP129" s="248">
        <v>1725.077583</v>
      </c>
      <c r="DQ129" s="250">
        <v>0.25120320640799487</v>
      </c>
      <c r="DR129" s="250">
        <v>0.24955584641858206</v>
      </c>
      <c r="DS129" s="250">
        <v>0.25107940771245008</v>
      </c>
      <c r="DT129" s="250">
        <v>0.22372438275268502</v>
      </c>
      <c r="DU129" s="250">
        <v>0.22143422838437077</v>
      </c>
      <c r="DV129" s="252">
        <v>3040.4998173310073</v>
      </c>
      <c r="DW129" s="248">
        <v>5245098.0759933153</v>
      </c>
      <c r="DX129" s="254">
        <v>1</v>
      </c>
      <c r="DY129" s="248">
        <v>12004201.675655976</v>
      </c>
      <c r="DZ129" s="250">
        <v>7.1049842584857206E-2</v>
      </c>
      <c r="EA129" s="248">
        <v>121300</v>
      </c>
      <c r="EB129" s="248">
        <v>121300</v>
      </c>
      <c r="EC129" s="248">
        <v>9653458.333333334</v>
      </c>
      <c r="ED129" s="253">
        <v>5.7136385535219797E-2</v>
      </c>
      <c r="EE129" s="253">
        <v>0</v>
      </c>
      <c r="EF129" s="253">
        <v>0</v>
      </c>
      <c r="EG129" s="248">
        <v>0</v>
      </c>
      <c r="EH129" s="248">
        <v>0</v>
      </c>
      <c r="EI129" s="248">
        <v>0</v>
      </c>
      <c r="EJ129" s="248">
        <v>0</v>
      </c>
      <c r="EK129" s="248">
        <v>0</v>
      </c>
      <c r="EL129" s="254">
        <v>0</v>
      </c>
      <c r="EM129" s="254">
        <v>0</v>
      </c>
      <c r="EN129" s="254">
        <v>0</v>
      </c>
      <c r="EO129" s="247">
        <v>2</v>
      </c>
      <c r="EP129" s="247">
        <v>3</v>
      </c>
      <c r="EQ129" s="247">
        <v>2</v>
      </c>
      <c r="ER129" s="247">
        <v>2</v>
      </c>
      <c r="ES129" s="247">
        <v>21.4</v>
      </c>
      <c r="ET129" s="247">
        <v>120</v>
      </c>
      <c r="EU129" s="247">
        <v>69.2</v>
      </c>
      <c r="EV129" s="247">
        <v>62.5</v>
      </c>
      <c r="EW129" s="247" t="s">
        <v>477</v>
      </c>
      <c r="EX129" s="247" t="s">
        <v>477</v>
      </c>
      <c r="EY129" s="247" t="s">
        <v>477</v>
      </c>
      <c r="EZ129" s="247" t="s">
        <v>477</v>
      </c>
      <c r="FA129" s="247" t="s">
        <v>479</v>
      </c>
      <c r="FB129" s="247" t="s">
        <v>479</v>
      </c>
      <c r="FC129" s="247" t="s">
        <v>479</v>
      </c>
      <c r="FD129" s="247" t="s">
        <v>479</v>
      </c>
      <c r="FE129" s="248">
        <v>0</v>
      </c>
      <c r="FF129" s="253">
        <v>0</v>
      </c>
      <c r="FG129" s="248">
        <v>0</v>
      </c>
      <c r="FH129" s="253">
        <v>0</v>
      </c>
      <c r="FI129" s="254">
        <v>0</v>
      </c>
      <c r="FJ129" s="248">
        <v>1446908</v>
      </c>
      <c r="FK129" s="253">
        <v>8.5638835811339253E-3</v>
      </c>
      <c r="FL129" s="254">
        <v>0</v>
      </c>
      <c r="FM129" s="248">
        <v>1158827</v>
      </c>
      <c r="FN129" s="253">
        <v>6.8588047883311751E-3</v>
      </c>
      <c r="FO129" s="254">
        <v>0</v>
      </c>
      <c r="FP129" s="247" t="s">
        <v>489</v>
      </c>
      <c r="FQ129" s="248">
        <v>0</v>
      </c>
      <c r="FR129" s="253">
        <v>0</v>
      </c>
      <c r="FS129" s="254">
        <v>0</v>
      </c>
      <c r="FT129" s="254">
        <v>0</v>
      </c>
      <c r="FU129" s="247" t="s">
        <v>490</v>
      </c>
      <c r="FV129" s="248">
        <v>0</v>
      </c>
      <c r="FW129" s="253">
        <v>0</v>
      </c>
      <c r="FX129" s="254">
        <v>0</v>
      </c>
      <c r="FY129" s="247" t="s">
        <v>491</v>
      </c>
      <c r="FZ129" s="248">
        <v>0</v>
      </c>
      <c r="GA129" s="253">
        <v>0</v>
      </c>
      <c r="GB129" s="254">
        <v>0</v>
      </c>
      <c r="GC129" s="247" t="s">
        <v>492</v>
      </c>
      <c r="GD129" s="248">
        <v>0</v>
      </c>
      <c r="GE129" s="253">
        <v>0</v>
      </c>
      <c r="GF129" s="254">
        <v>0</v>
      </c>
      <c r="GG129" s="247" t="s">
        <v>493</v>
      </c>
      <c r="GH129" s="248">
        <v>0</v>
      </c>
      <c r="GI129" s="253">
        <v>0</v>
      </c>
      <c r="GJ129" s="254">
        <v>0</v>
      </c>
      <c r="GK129" s="247" t="s">
        <v>494</v>
      </c>
      <c r="GL129" s="248">
        <v>0</v>
      </c>
      <c r="GM129" s="253">
        <v>0</v>
      </c>
      <c r="GN129" s="254">
        <v>0</v>
      </c>
      <c r="GO129" s="247" t="s">
        <v>495</v>
      </c>
      <c r="GP129" s="248">
        <v>0</v>
      </c>
      <c r="GQ129" s="253">
        <v>0</v>
      </c>
      <c r="GR129" s="254">
        <v>0</v>
      </c>
      <c r="GS129" s="248">
        <v>167165010.18828776</v>
      </c>
      <c r="GT129" s="253">
        <v>0.98940754083297833</v>
      </c>
      <c r="GU129" s="248">
        <v>1789645.2892237564</v>
      </c>
      <c r="GV129" s="253">
        <v>1.0592459167021678E-2</v>
      </c>
      <c r="GW129" s="253">
        <v>0</v>
      </c>
      <c r="GX129" s="248">
        <v>168954655.47751153</v>
      </c>
      <c r="GY129" s="253">
        <v>1</v>
      </c>
      <c r="GZ129" s="253">
        <v>0.02</v>
      </c>
      <c r="HA129" s="248">
        <v>156968.09559558358</v>
      </c>
      <c r="HB129" s="247" t="s">
        <v>488</v>
      </c>
      <c r="HC129" s="247" t="s">
        <v>464</v>
      </c>
      <c r="HD129" s="254">
        <v>0</v>
      </c>
      <c r="HE129" s="254">
        <v>0</v>
      </c>
      <c r="HF129" s="248">
        <v>0</v>
      </c>
      <c r="HG129" s="248">
        <v>156968.09559558358</v>
      </c>
      <c r="HH129" s="253">
        <v>9.271851416993909E-4</v>
      </c>
      <c r="HI129" s="253">
        <v>0</v>
      </c>
      <c r="HJ129" s="248">
        <v>169111623.57310712</v>
      </c>
      <c r="HK129" s="248">
        <v>18125712.460146859</v>
      </c>
      <c r="HL129" s="254">
        <v>0</v>
      </c>
      <c r="HM129" s="248">
        <v>325800</v>
      </c>
      <c r="HN129" s="248">
        <v>183686</v>
      </c>
      <c r="HO129" s="248">
        <v>0</v>
      </c>
      <c r="HP129" s="248">
        <v>0</v>
      </c>
      <c r="HQ129" s="248">
        <v>169295309.57310712</v>
      </c>
      <c r="HR129" s="253">
        <v>0.75756414134661565</v>
      </c>
      <c r="HS129" s="253">
        <v>0.91684846692829336</v>
      </c>
      <c r="HT129" s="247" t="s">
        <v>498</v>
      </c>
      <c r="HU129" s="255">
        <v>1.3147155111355435</v>
      </c>
      <c r="HV129" s="14">
        <v>1478776</v>
      </c>
      <c r="HW129" s="14">
        <v>167816533.57310712</v>
      </c>
    </row>
    <row r="130" spans="1:231" x14ac:dyDescent="0.4">
      <c r="A130" s="18">
        <v>357</v>
      </c>
      <c r="B130" s="19" t="s">
        <v>412</v>
      </c>
      <c r="C130" s="19">
        <v>10006495</v>
      </c>
      <c r="D130" s="20">
        <v>4265</v>
      </c>
      <c r="E130" s="20">
        <v>5321</v>
      </c>
      <c r="F130" s="20">
        <v>5831</v>
      </c>
      <c r="G130" s="20">
        <v>5525</v>
      </c>
      <c r="H130" s="155"/>
      <c r="I130" s="247" t="s">
        <v>464</v>
      </c>
      <c r="J130" s="247">
        <v>0</v>
      </c>
      <c r="K130" s="248">
        <v>3217</v>
      </c>
      <c r="L130" s="249">
        <v>20391.5</v>
      </c>
      <c r="M130" s="248">
        <v>65599455.5</v>
      </c>
      <c r="N130" s="250">
        <v>0.34708687708187996</v>
      </c>
      <c r="O130" s="250">
        <v>1.53813971230635E-2</v>
      </c>
      <c r="P130" s="248">
        <v>4536</v>
      </c>
      <c r="Q130" s="249">
        <v>9052</v>
      </c>
      <c r="R130" s="248">
        <v>41059872</v>
      </c>
      <c r="S130" s="250">
        <v>0.21724788166666603</v>
      </c>
      <c r="T130" s="250">
        <v>1.3710720926844701E-2</v>
      </c>
      <c r="U130" s="251">
        <v>5112</v>
      </c>
      <c r="V130" s="251">
        <v>5658.3333333333339</v>
      </c>
      <c r="W130" s="251">
        <v>28925400.000000004</v>
      </c>
      <c r="X130" s="250">
        <v>0.1530443610822991</v>
      </c>
      <c r="Y130" s="250">
        <v>1.3710720926844701E-2</v>
      </c>
      <c r="Z130" s="248">
        <v>135584727.5</v>
      </c>
      <c r="AA130" s="248">
        <v>470</v>
      </c>
      <c r="AB130" s="248">
        <v>470</v>
      </c>
      <c r="AC130" s="252">
        <v>6193.4754601227005</v>
      </c>
      <c r="AD130" s="252">
        <v>3794.5754716981146</v>
      </c>
      <c r="AE130" s="248">
        <v>4694383.9379557827</v>
      </c>
      <c r="AF130" s="253">
        <v>0.25</v>
      </c>
      <c r="AG130" s="253">
        <v>0.25</v>
      </c>
      <c r="AH130" s="248">
        <v>590</v>
      </c>
      <c r="AI130" s="248">
        <v>865</v>
      </c>
      <c r="AJ130" s="252">
        <v>6533.5828220858893</v>
      </c>
      <c r="AK130" s="252">
        <v>4918.7641509433961</v>
      </c>
      <c r="AL130" s="248">
        <v>8109544.8555967119</v>
      </c>
      <c r="AM130" s="253">
        <v>0.25</v>
      </c>
      <c r="AN130" s="253">
        <v>0.25</v>
      </c>
      <c r="AO130" s="248">
        <v>220</v>
      </c>
      <c r="AP130" s="248">
        <v>320</v>
      </c>
      <c r="AQ130" s="252">
        <v>1547.0723214524164</v>
      </c>
      <c r="AR130" s="252">
        <v>1170.4700827450463</v>
      </c>
      <c r="AS130" s="248">
        <v>714906.33719794638</v>
      </c>
      <c r="AT130" s="253">
        <v>0.25</v>
      </c>
      <c r="AU130" s="253">
        <v>0.25</v>
      </c>
      <c r="AV130" s="248">
        <v>270</v>
      </c>
      <c r="AW130" s="248">
        <v>425</v>
      </c>
      <c r="AX130" s="252">
        <v>4194.7865978378832</v>
      </c>
      <c r="AY130" s="252">
        <v>2861.3150918337219</v>
      </c>
      <c r="AZ130" s="248">
        <v>2348651.2954455605</v>
      </c>
      <c r="BA130" s="253">
        <v>0.25</v>
      </c>
      <c r="BB130" s="253">
        <v>0.25</v>
      </c>
      <c r="BC130" s="248">
        <v>420</v>
      </c>
      <c r="BD130" s="248">
        <v>595</v>
      </c>
      <c r="BE130" s="252">
        <v>3429.194624914915</v>
      </c>
      <c r="BF130" s="252">
        <v>2382.8194870144612</v>
      </c>
      <c r="BG130" s="248">
        <v>2858039.3372378685</v>
      </c>
      <c r="BH130" s="253">
        <v>0.25</v>
      </c>
      <c r="BI130" s="253">
        <v>0.25</v>
      </c>
      <c r="BJ130" s="248">
        <v>460</v>
      </c>
      <c r="BK130" s="248">
        <v>650</v>
      </c>
      <c r="BL130" s="252">
        <v>1522.5272085384713</v>
      </c>
      <c r="BM130" s="252">
        <v>1198.6863228574325</v>
      </c>
      <c r="BN130" s="248">
        <v>1479508.6257850281</v>
      </c>
      <c r="BO130" s="253">
        <v>0.25</v>
      </c>
      <c r="BP130" s="253">
        <v>0.25</v>
      </c>
      <c r="BQ130" s="248">
        <v>490</v>
      </c>
      <c r="BR130" s="248">
        <v>700</v>
      </c>
      <c r="BS130" s="252">
        <v>1882.7858337478917</v>
      </c>
      <c r="BT130" s="252">
        <v>1405.5011348937942</v>
      </c>
      <c r="BU130" s="248">
        <v>1906415.8529621228</v>
      </c>
      <c r="BV130" s="253">
        <v>0.25</v>
      </c>
      <c r="BW130" s="253">
        <v>0.25</v>
      </c>
      <c r="BX130" s="248">
        <v>640</v>
      </c>
      <c r="BY130" s="248">
        <v>890</v>
      </c>
      <c r="BZ130" s="252">
        <v>1101.4235344659808</v>
      </c>
      <c r="CA130" s="252">
        <v>831.44634000519784</v>
      </c>
      <c r="CB130" s="248">
        <v>1444898.3046628539</v>
      </c>
      <c r="CC130" s="253">
        <v>0.25</v>
      </c>
      <c r="CD130" s="253">
        <v>0.25</v>
      </c>
      <c r="CE130" s="248">
        <v>23556348.546843871</v>
      </c>
      <c r="CF130" s="253">
        <v>0.12463669690941749</v>
      </c>
      <c r="CG130" s="248">
        <v>0</v>
      </c>
      <c r="CH130" s="249">
        <v>350.64948345168074</v>
      </c>
      <c r="CI130" s="248">
        <v>0</v>
      </c>
      <c r="CJ130" s="250">
        <v>0</v>
      </c>
      <c r="CK130" s="250">
        <v>0</v>
      </c>
      <c r="CL130" s="247" t="s">
        <v>466</v>
      </c>
      <c r="CM130" s="248">
        <v>565</v>
      </c>
      <c r="CN130" s="249">
        <v>1675.8061644607026</v>
      </c>
      <c r="CO130" s="248">
        <v>946830.48292029696</v>
      </c>
      <c r="CP130" s="250">
        <v>0</v>
      </c>
      <c r="CQ130" s="247" t="s">
        <v>467</v>
      </c>
      <c r="CR130" s="248">
        <v>1530</v>
      </c>
      <c r="CS130" s="249">
        <v>258.75503395571144</v>
      </c>
      <c r="CT130" s="248">
        <v>395895.20195223851</v>
      </c>
      <c r="CU130" s="250">
        <v>0</v>
      </c>
      <c r="CV130" s="250">
        <v>7.104364833333667E-3</v>
      </c>
      <c r="CW130" s="248">
        <v>925</v>
      </c>
      <c r="CX130" s="248">
        <v>1330</v>
      </c>
      <c r="CY130" s="251">
        <v>117.92449845974964</v>
      </c>
      <c r="CZ130" s="251">
        <v>3.1300000000000265</v>
      </c>
      <c r="DA130" s="248">
        <v>113243.06107526846</v>
      </c>
      <c r="DB130" s="254">
        <v>5.9916930895573554E-4</v>
      </c>
      <c r="DC130" s="254">
        <v>0</v>
      </c>
      <c r="DD130" s="254">
        <v>0</v>
      </c>
      <c r="DE130" s="248">
        <v>1455968.7459478041</v>
      </c>
      <c r="DF130" s="248">
        <v>1130</v>
      </c>
      <c r="DG130" s="250">
        <v>0.32783264010521945</v>
      </c>
      <c r="DH130" s="252">
        <v>6684.9992807055824</v>
      </c>
      <c r="DI130" s="248">
        <v>7554049.1871973081</v>
      </c>
      <c r="DJ130" s="254">
        <v>1</v>
      </c>
      <c r="DK130" s="250">
        <v>0.64527133999999997</v>
      </c>
      <c r="DL130" s="250">
        <v>0.64527133999999997</v>
      </c>
      <c r="DM130" s="250">
        <v>0.64527133999999997</v>
      </c>
      <c r="DN130" s="250">
        <v>0.63585522999999999</v>
      </c>
      <c r="DO130" s="250">
        <v>0.58045405000000005</v>
      </c>
      <c r="DP130" s="248">
        <v>1710</v>
      </c>
      <c r="DQ130" s="250">
        <v>0.2353442131495152</v>
      </c>
      <c r="DR130" s="250">
        <v>0.23281033533416612</v>
      </c>
      <c r="DS130" s="250">
        <v>0.23404984097820719</v>
      </c>
      <c r="DT130" s="250">
        <v>0.2246996854472644</v>
      </c>
      <c r="DU130" s="250">
        <v>0.21670835981003439</v>
      </c>
      <c r="DV130" s="252">
        <v>3367.9463706014153</v>
      </c>
      <c r="DW130" s="248">
        <v>5759188.2937284205</v>
      </c>
      <c r="DX130" s="254">
        <v>1</v>
      </c>
      <c r="DY130" s="248">
        <v>13313237.480925728</v>
      </c>
      <c r="DZ130" s="250">
        <v>7.04403715836322E-2</v>
      </c>
      <c r="EA130" s="248">
        <v>121300</v>
      </c>
      <c r="EB130" s="248">
        <v>121300</v>
      </c>
      <c r="EC130" s="248">
        <v>11159600</v>
      </c>
      <c r="ED130" s="253">
        <v>5.9045470483866248E-2</v>
      </c>
      <c r="EE130" s="253">
        <v>0</v>
      </c>
      <c r="EF130" s="253">
        <v>0</v>
      </c>
      <c r="EG130" s="248">
        <v>0</v>
      </c>
      <c r="EH130" s="248">
        <v>0</v>
      </c>
      <c r="EI130" s="248">
        <v>0</v>
      </c>
      <c r="EJ130" s="248">
        <v>0</v>
      </c>
      <c r="EK130" s="248">
        <v>0</v>
      </c>
      <c r="EL130" s="254">
        <v>0</v>
      </c>
      <c r="EM130" s="254">
        <v>0</v>
      </c>
      <c r="EN130" s="254">
        <v>0</v>
      </c>
      <c r="EO130" s="247">
        <v>2</v>
      </c>
      <c r="EP130" s="247">
        <v>3</v>
      </c>
      <c r="EQ130" s="247">
        <v>2</v>
      </c>
      <c r="ER130" s="247">
        <v>2</v>
      </c>
      <c r="ES130" s="247">
        <v>21.4</v>
      </c>
      <c r="ET130" s="247">
        <v>120</v>
      </c>
      <c r="EU130" s="247">
        <v>69.2</v>
      </c>
      <c r="EV130" s="247">
        <v>62.5</v>
      </c>
      <c r="EW130" s="247" t="s">
        <v>477</v>
      </c>
      <c r="EX130" s="247" t="s">
        <v>477</v>
      </c>
      <c r="EY130" s="247" t="s">
        <v>477</v>
      </c>
      <c r="EZ130" s="247" t="s">
        <v>477</v>
      </c>
      <c r="FA130" s="247" t="s">
        <v>501</v>
      </c>
      <c r="FB130" s="247" t="s">
        <v>501</v>
      </c>
      <c r="FC130" s="247" t="s">
        <v>501</v>
      </c>
      <c r="FD130" s="247" t="s">
        <v>501</v>
      </c>
      <c r="FE130" s="248">
        <v>0</v>
      </c>
      <c r="FF130" s="253">
        <v>0</v>
      </c>
      <c r="FG130" s="248">
        <v>0</v>
      </c>
      <c r="FH130" s="253">
        <v>0</v>
      </c>
      <c r="FI130" s="254">
        <v>0</v>
      </c>
      <c r="FJ130" s="248">
        <v>2011435.0933000001</v>
      </c>
      <c r="FK130" s="253">
        <v>1.0642507924267706E-2</v>
      </c>
      <c r="FL130" s="254">
        <v>0</v>
      </c>
      <c r="FM130" s="248">
        <v>1717243</v>
      </c>
      <c r="FN130" s="253">
        <v>9.0859368498983767E-3</v>
      </c>
      <c r="FO130" s="254">
        <v>0</v>
      </c>
      <c r="FP130" s="247" t="s">
        <v>489</v>
      </c>
      <c r="FQ130" s="248">
        <v>0</v>
      </c>
      <c r="FR130" s="253">
        <v>0</v>
      </c>
      <c r="FS130" s="254">
        <v>0</v>
      </c>
      <c r="FT130" s="254">
        <v>0</v>
      </c>
      <c r="FU130" s="247" t="s">
        <v>490</v>
      </c>
      <c r="FV130" s="248">
        <v>0</v>
      </c>
      <c r="FW130" s="253">
        <v>0</v>
      </c>
      <c r="FX130" s="254">
        <v>0</v>
      </c>
      <c r="FY130" s="247" t="s">
        <v>491</v>
      </c>
      <c r="FZ130" s="248">
        <v>0</v>
      </c>
      <c r="GA130" s="253">
        <v>0</v>
      </c>
      <c r="GB130" s="254">
        <v>0</v>
      </c>
      <c r="GC130" s="247" t="s">
        <v>492</v>
      </c>
      <c r="GD130" s="248">
        <v>0</v>
      </c>
      <c r="GE130" s="253">
        <v>0</v>
      </c>
      <c r="GF130" s="254">
        <v>0</v>
      </c>
      <c r="GG130" s="247" t="s">
        <v>493</v>
      </c>
      <c r="GH130" s="248">
        <v>0</v>
      </c>
      <c r="GI130" s="253">
        <v>0</v>
      </c>
      <c r="GJ130" s="254">
        <v>0</v>
      </c>
      <c r="GK130" s="247" t="s">
        <v>494</v>
      </c>
      <c r="GL130" s="248">
        <v>0</v>
      </c>
      <c r="GM130" s="253">
        <v>0</v>
      </c>
      <c r="GN130" s="254">
        <v>0</v>
      </c>
      <c r="GO130" s="247" t="s">
        <v>495</v>
      </c>
      <c r="GP130" s="248">
        <v>0</v>
      </c>
      <c r="GQ130" s="253">
        <v>0</v>
      </c>
      <c r="GR130" s="254">
        <v>0</v>
      </c>
      <c r="GS130" s="248">
        <v>188798560.36701745</v>
      </c>
      <c r="GT130" s="253">
        <v>0.99893363772421673</v>
      </c>
      <c r="GU130" s="248">
        <v>201542.57990175229</v>
      </c>
      <c r="GV130" s="253">
        <v>1.066362275783287E-3</v>
      </c>
      <c r="GW130" s="253">
        <v>0</v>
      </c>
      <c r="GX130" s="248">
        <v>189000102.9469192</v>
      </c>
      <c r="GY130" s="253">
        <v>1</v>
      </c>
      <c r="GZ130" s="253">
        <v>5.0000000000000001E-3</v>
      </c>
      <c r="HA130" s="248">
        <v>435029.70103331777</v>
      </c>
      <c r="HB130" s="247" t="s">
        <v>488</v>
      </c>
      <c r="HC130" s="247" t="s">
        <v>477</v>
      </c>
      <c r="HD130" s="254">
        <v>4.6100000000000002E-2</v>
      </c>
      <c r="HE130" s="254">
        <v>1</v>
      </c>
      <c r="HF130" s="248">
        <v>-422933.22632985096</v>
      </c>
      <c r="HG130" s="248">
        <v>12096.474703466794</v>
      </c>
      <c r="HH130" s="253">
        <v>6.3736444712629055E-5</v>
      </c>
      <c r="HI130" s="253">
        <v>0</v>
      </c>
      <c r="HJ130" s="248">
        <v>189012199.42162266</v>
      </c>
      <c r="HK130" s="248">
        <v>21170884.42712025</v>
      </c>
      <c r="HL130" s="254">
        <v>0</v>
      </c>
      <c r="HM130" s="248">
        <v>0</v>
      </c>
      <c r="HN130" s="248">
        <v>776778.58</v>
      </c>
      <c r="HO130" s="248">
        <v>0</v>
      </c>
      <c r="HP130" s="248">
        <v>0</v>
      </c>
      <c r="HQ130" s="248">
        <v>189788978.00162268</v>
      </c>
      <c r="HR130" s="253">
        <v>0.71737911983084501</v>
      </c>
      <c r="HS130" s="253">
        <v>0.92015972246618427</v>
      </c>
      <c r="HT130" s="247" t="s">
        <v>498</v>
      </c>
      <c r="HU130" s="255">
        <v>1.3145871125962976</v>
      </c>
      <c r="HV130" s="14">
        <v>2011435.0933000001</v>
      </c>
      <c r="HW130" s="14">
        <v>187777542.90832266</v>
      </c>
    </row>
    <row r="131" spans="1:231" x14ac:dyDescent="0.4">
      <c r="A131" s="18">
        <v>894</v>
      </c>
      <c r="B131" s="19" t="s">
        <v>413</v>
      </c>
      <c r="C131" s="19">
        <v>10006547</v>
      </c>
      <c r="D131" s="20">
        <v>4265</v>
      </c>
      <c r="E131" s="20">
        <v>5321</v>
      </c>
      <c r="F131" s="20">
        <v>5831</v>
      </c>
      <c r="G131" s="20">
        <v>5525</v>
      </c>
      <c r="H131" s="155"/>
      <c r="I131" s="247" t="s">
        <v>464</v>
      </c>
      <c r="J131" s="247">
        <v>0</v>
      </c>
      <c r="K131" s="248">
        <v>3198.7039</v>
      </c>
      <c r="L131" s="249">
        <v>15994.4167</v>
      </c>
      <c r="M131" s="248">
        <v>51161403.076515131</v>
      </c>
      <c r="N131" s="250">
        <v>0.35987384115161697</v>
      </c>
      <c r="O131" s="250">
        <v>0.03</v>
      </c>
      <c r="P131" s="248">
        <v>4510.4699000000001</v>
      </c>
      <c r="Q131" s="249">
        <v>6863.1666000000005</v>
      </c>
      <c r="R131" s="248">
        <v>30956106.367985342</v>
      </c>
      <c r="S131" s="250">
        <v>0.21774799430507993</v>
      </c>
      <c r="T131" s="250">
        <v>0.03</v>
      </c>
      <c r="U131" s="251">
        <v>5082.9263000000001</v>
      </c>
      <c r="V131" s="251">
        <v>4034</v>
      </c>
      <c r="W131" s="251">
        <v>20504524.694200002</v>
      </c>
      <c r="X131" s="250">
        <v>0.14423064300355706</v>
      </c>
      <c r="Y131" s="250">
        <v>0.03</v>
      </c>
      <c r="Z131" s="248">
        <v>102622034.13870049</v>
      </c>
      <c r="AA131" s="248">
        <v>467.32679499062908</v>
      </c>
      <c r="AB131" s="248">
        <v>467.32679499062908</v>
      </c>
      <c r="AC131" s="252">
        <v>4304.8195285826323</v>
      </c>
      <c r="AD131" s="252">
        <v>2685.2461386749228</v>
      </c>
      <c r="AE131" s="248">
        <v>3266644.9850535067</v>
      </c>
      <c r="AF131" s="253">
        <v>0.4</v>
      </c>
      <c r="AG131" s="253">
        <v>0.4</v>
      </c>
      <c r="AH131" s="248">
        <v>586.64447477073384</v>
      </c>
      <c r="AI131" s="248">
        <v>860.08045877404197</v>
      </c>
      <c r="AJ131" s="252">
        <v>4576.9684951810386</v>
      </c>
      <c r="AK131" s="252">
        <v>3239.3893019797988</v>
      </c>
      <c r="AL131" s="248">
        <v>5471188.7158921855</v>
      </c>
      <c r="AM131" s="253">
        <v>0.4</v>
      </c>
      <c r="AN131" s="253">
        <v>0.4</v>
      </c>
      <c r="AO131" s="248">
        <v>218.74878720264653</v>
      </c>
      <c r="AP131" s="248">
        <v>318.18005411294041</v>
      </c>
      <c r="AQ131" s="252">
        <v>3074.8903150664396</v>
      </c>
      <c r="AR131" s="252">
        <v>1904.7534741680051</v>
      </c>
      <c r="AS131" s="248">
        <v>1278683.0906845345</v>
      </c>
      <c r="AT131" s="253">
        <v>0.4</v>
      </c>
      <c r="AU131" s="253">
        <v>0.4</v>
      </c>
      <c r="AV131" s="248">
        <v>268.46442065779343</v>
      </c>
      <c r="AW131" s="248">
        <v>422.58288436874898</v>
      </c>
      <c r="AX131" s="252">
        <v>2243.285168154347</v>
      </c>
      <c r="AY131" s="252">
        <v>1315.9196525417494</v>
      </c>
      <c r="AZ131" s="248">
        <v>1158327.3754073919</v>
      </c>
      <c r="BA131" s="253">
        <v>0.4</v>
      </c>
      <c r="BB131" s="253">
        <v>0.4</v>
      </c>
      <c r="BC131" s="248">
        <v>417.61132102323421</v>
      </c>
      <c r="BD131" s="248">
        <v>591.61603811624855</v>
      </c>
      <c r="BE131" s="252">
        <v>987.34988382743779</v>
      </c>
      <c r="BF131" s="252">
        <v>621.14435967480233</v>
      </c>
      <c r="BG131" s="248">
        <v>779807.45446637378</v>
      </c>
      <c r="BH131" s="253">
        <v>0.4</v>
      </c>
      <c r="BI131" s="253">
        <v>0.4</v>
      </c>
      <c r="BJ131" s="248">
        <v>457.38382778735183</v>
      </c>
      <c r="BK131" s="248">
        <v>646.30323491691024</v>
      </c>
      <c r="BL131" s="252">
        <v>843.80025163086611</v>
      </c>
      <c r="BM131" s="252">
        <v>590.66890462565891</v>
      </c>
      <c r="BN131" s="248">
        <v>767691.81280324748</v>
      </c>
      <c r="BO131" s="253">
        <v>0.4</v>
      </c>
      <c r="BP131" s="253">
        <v>0.4</v>
      </c>
      <c r="BQ131" s="248">
        <v>487.21320786043992</v>
      </c>
      <c r="BR131" s="248">
        <v>696.01886837205711</v>
      </c>
      <c r="BS131" s="252">
        <v>743.95497453977737</v>
      </c>
      <c r="BT131" s="252">
        <v>513.14871701638822</v>
      </c>
      <c r="BU131" s="248">
        <v>719625.87897357624</v>
      </c>
      <c r="BV131" s="253">
        <v>0.4</v>
      </c>
      <c r="BW131" s="253">
        <v>0.4</v>
      </c>
      <c r="BX131" s="248">
        <v>636.36010822588082</v>
      </c>
      <c r="BY131" s="248">
        <v>884.93827550161541</v>
      </c>
      <c r="BZ131" s="252">
        <v>1838.6926678386271</v>
      </c>
      <c r="CA131" s="252">
        <v>1144.0549142104296</v>
      </c>
      <c r="CB131" s="248">
        <v>2182488.6479604486</v>
      </c>
      <c r="CC131" s="253">
        <v>0.4</v>
      </c>
      <c r="CD131" s="253">
        <v>0.4</v>
      </c>
      <c r="CE131" s="248">
        <v>15624457.961241266</v>
      </c>
      <c r="CF131" s="253">
        <v>0.10990382132433998</v>
      </c>
      <c r="CG131" s="248">
        <v>0</v>
      </c>
      <c r="CH131" s="249">
        <v>219.31961677226144</v>
      </c>
      <c r="CI131" s="248">
        <v>0</v>
      </c>
      <c r="CJ131" s="250">
        <v>0</v>
      </c>
      <c r="CK131" s="250">
        <v>0</v>
      </c>
      <c r="CL131" s="247" t="s">
        <v>466</v>
      </c>
      <c r="CM131" s="248">
        <v>561.7867</v>
      </c>
      <c r="CN131" s="249">
        <v>1372.5004197616604</v>
      </c>
      <c r="CO131" s="248">
        <v>771052.48156651796</v>
      </c>
      <c r="CP131" s="250">
        <v>0.2</v>
      </c>
      <c r="CQ131" s="247" t="s">
        <v>467</v>
      </c>
      <c r="CR131" s="248">
        <v>1521.2983999999999</v>
      </c>
      <c r="CS131" s="249">
        <v>231.74247693414947</v>
      </c>
      <c r="CT131" s="248">
        <v>352549.45937195845</v>
      </c>
      <c r="CU131" s="250">
        <v>0.2</v>
      </c>
      <c r="CV131" s="250">
        <v>7.9035155819750149E-3</v>
      </c>
      <c r="CW131" s="248">
        <v>919.79319999999996</v>
      </c>
      <c r="CX131" s="248">
        <v>1322.4358</v>
      </c>
      <c r="CY131" s="251">
        <v>251.24048206212291</v>
      </c>
      <c r="CZ131" s="251">
        <v>25.600781489641243</v>
      </c>
      <c r="DA131" s="248">
        <v>264944.67691534152</v>
      </c>
      <c r="DB131" s="254">
        <v>1.8636443263997493E-3</v>
      </c>
      <c r="DC131" s="254">
        <v>0.1</v>
      </c>
      <c r="DD131" s="254">
        <v>0.1</v>
      </c>
      <c r="DE131" s="248">
        <v>1388546.617853818</v>
      </c>
      <c r="DF131" s="248">
        <v>1123.5733</v>
      </c>
      <c r="DG131" s="250">
        <v>0.27435021947216914</v>
      </c>
      <c r="DH131" s="252">
        <v>4388.0717319743271</v>
      </c>
      <c r="DI131" s="248">
        <v>4930320.2365311105</v>
      </c>
      <c r="DJ131" s="254">
        <v>0.8</v>
      </c>
      <c r="DK131" s="250">
        <v>0.64527133999999997</v>
      </c>
      <c r="DL131" s="250">
        <v>0.64527133999999997</v>
      </c>
      <c r="DM131" s="250">
        <v>0.64527133999999997</v>
      </c>
      <c r="DN131" s="250">
        <v>0.63585522999999999</v>
      </c>
      <c r="DO131" s="250">
        <v>0.58045405000000005</v>
      </c>
      <c r="DP131" s="248">
        <v>1700.2746999999999</v>
      </c>
      <c r="DQ131" s="250">
        <v>0.21478168890477364</v>
      </c>
      <c r="DR131" s="250">
        <v>0.21719906720752519</v>
      </c>
      <c r="DS131" s="250">
        <v>0.21384793782993633</v>
      </c>
      <c r="DT131" s="250">
        <v>0.19967288903193245</v>
      </c>
      <c r="DU131" s="250">
        <v>0.21933045475315682</v>
      </c>
      <c r="DV131" s="252">
        <v>2320.9531649168375</v>
      </c>
      <c r="DW131" s="248">
        <v>3946257.9461930264</v>
      </c>
      <c r="DX131" s="254">
        <v>0.8</v>
      </c>
      <c r="DY131" s="248">
        <v>8876578.1827241369</v>
      </c>
      <c r="DZ131" s="250">
        <v>6.2438637230532446E-2</v>
      </c>
      <c r="EA131" s="248">
        <v>121300</v>
      </c>
      <c r="EB131" s="248">
        <v>121300</v>
      </c>
      <c r="EC131" s="248">
        <v>8005800</v>
      </c>
      <c r="ED131" s="253">
        <v>5.6313506359135221E-2</v>
      </c>
      <c r="EE131" s="253">
        <v>0.03</v>
      </c>
      <c r="EF131" s="253">
        <v>0.03</v>
      </c>
      <c r="EG131" s="248">
        <v>100000</v>
      </c>
      <c r="EH131" s="248">
        <v>100000</v>
      </c>
      <c r="EI131" s="248">
        <v>0</v>
      </c>
      <c r="EJ131" s="248">
        <v>0</v>
      </c>
      <c r="EK131" s="248">
        <v>60881.174899866463</v>
      </c>
      <c r="EL131" s="254">
        <v>4.2824357714097951E-4</v>
      </c>
      <c r="EM131" s="254">
        <v>0</v>
      </c>
      <c r="EN131" s="254">
        <v>0</v>
      </c>
      <c r="EO131" s="247">
        <v>2</v>
      </c>
      <c r="EP131" s="247">
        <v>3</v>
      </c>
      <c r="EQ131" s="247">
        <v>2</v>
      </c>
      <c r="ER131" s="247">
        <v>2</v>
      </c>
      <c r="ES131" s="247">
        <v>21.4</v>
      </c>
      <c r="ET131" s="247">
        <v>120</v>
      </c>
      <c r="EU131" s="247">
        <v>69.2</v>
      </c>
      <c r="EV131" s="247">
        <v>62.5</v>
      </c>
      <c r="EW131" s="247" t="s">
        <v>477</v>
      </c>
      <c r="EX131" s="247" t="s">
        <v>477</v>
      </c>
      <c r="EY131" s="247" t="s">
        <v>477</v>
      </c>
      <c r="EZ131" s="247" t="s">
        <v>477</v>
      </c>
      <c r="FA131" s="247" t="s">
        <v>521</v>
      </c>
      <c r="FB131" s="247" t="s">
        <v>521</v>
      </c>
      <c r="FC131" s="247" t="s">
        <v>521</v>
      </c>
      <c r="FD131" s="247" t="s">
        <v>521</v>
      </c>
      <c r="FE131" s="248">
        <v>0</v>
      </c>
      <c r="FF131" s="253">
        <v>0</v>
      </c>
      <c r="FG131" s="248">
        <v>0</v>
      </c>
      <c r="FH131" s="253">
        <v>0</v>
      </c>
      <c r="FI131" s="254">
        <v>0</v>
      </c>
      <c r="FJ131" s="248">
        <v>1562026.58</v>
      </c>
      <c r="FK131" s="253">
        <v>1.0987433329082447E-2</v>
      </c>
      <c r="FL131" s="254">
        <v>0</v>
      </c>
      <c r="FM131" s="248">
        <v>1842603.8196</v>
      </c>
      <c r="FN131" s="253">
        <v>1.2961038486148975E-2</v>
      </c>
      <c r="FO131" s="254">
        <v>0</v>
      </c>
      <c r="FP131" s="247" t="s">
        <v>489</v>
      </c>
      <c r="FQ131" s="248">
        <v>0</v>
      </c>
      <c r="FR131" s="253">
        <v>0</v>
      </c>
      <c r="FS131" s="254">
        <v>0.03</v>
      </c>
      <c r="FT131" s="254">
        <v>0.03</v>
      </c>
      <c r="FU131" s="247" t="s">
        <v>490</v>
      </c>
      <c r="FV131" s="248">
        <v>0</v>
      </c>
      <c r="FW131" s="253">
        <v>0</v>
      </c>
      <c r="FX131" s="254">
        <v>0</v>
      </c>
      <c r="FY131" s="247" t="s">
        <v>525</v>
      </c>
      <c r="FZ131" s="248">
        <v>647768.03</v>
      </c>
      <c r="GA131" s="253">
        <v>4.5564577027466958E-3</v>
      </c>
      <c r="GB131" s="254">
        <v>0</v>
      </c>
      <c r="GC131" s="247" t="s">
        <v>496</v>
      </c>
      <c r="GD131" s="248">
        <v>4800</v>
      </c>
      <c r="GE131" s="253">
        <v>3.3763625187220402E-5</v>
      </c>
      <c r="GF131" s="254">
        <v>0</v>
      </c>
      <c r="GG131" s="247" t="s">
        <v>493</v>
      </c>
      <c r="GH131" s="248">
        <v>0</v>
      </c>
      <c r="GI131" s="253">
        <v>0</v>
      </c>
      <c r="GJ131" s="254">
        <v>0</v>
      </c>
      <c r="GK131" s="247" t="s">
        <v>494</v>
      </c>
      <c r="GL131" s="248">
        <v>0</v>
      </c>
      <c r="GM131" s="253">
        <v>0</v>
      </c>
      <c r="GN131" s="254">
        <v>0</v>
      </c>
      <c r="GO131" s="247" t="s">
        <v>495</v>
      </c>
      <c r="GP131" s="248">
        <v>0</v>
      </c>
      <c r="GQ131" s="253">
        <v>0</v>
      </c>
      <c r="GR131" s="254">
        <v>0</v>
      </c>
      <c r="GS131" s="248">
        <v>140635496.50501958</v>
      </c>
      <c r="GT131" s="253">
        <v>0.98924254000294276</v>
      </c>
      <c r="GU131" s="248">
        <v>1529332.4605859949</v>
      </c>
      <c r="GV131" s="253">
        <v>1.0757459997057302E-2</v>
      </c>
      <c r="GW131" s="253">
        <v>0.25</v>
      </c>
      <c r="GX131" s="248">
        <v>142164828.96560556</v>
      </c>
      <c r="GY131" s="253">
        <v>1</v>
      </c>
      <c r="GZ131" s="253">
        <v>0.02</v>
      </c>
      <c r="HA131" s="248">
        <v>379371.80705252802</v>
      </c>
      <c r="HB131" s="247" t="s">
        <v>488</v>
      </c>
      <c r="HC131" s="247" t="s">
        <v>464</v>
      </c>
      <c r="HD131" s="254">
        <v>0</v>
      </c>
      <c r="HE131" s="254">
        <v>0</v>
      </c>
      <c r="HF131" s="248">
        <v>0</v>
      </c>
      <c r="HG131" s="248">
        <v>379371.80705252802</v>
      </c>
      <c r="HH131" s="253">
        <v>2.6614327695981353E-3</v>
      </c>
      <c r="HI131" s="253">
        <v>0.1</v>
      </c>
      <c r="HJ131" s="248">
        <v>142544200.77265808</v>
      </c>
      <c r="HK131" s="248">
        <v>17341365.906567812</v>
      </c>
      <c r="HL131" s="254">
        <v>0</v>
      </c>
      <c r="HM131" s="248">
        <v>0</v>
      </c>
      <c r="HN131" s="248">
        <v>0</v>
      </c>
      <c r="HO131" s="248">
        <v>0</v>
      </c>
      <c r="HP131" s="248">
        <v>0</v>
      </c>
      <c r="HQ131" s="248">
        <v>142544200.77265808</v>
      </c>
      <c r="HR131" s="253">
        <v>0.72185247846025402</v>
      </c>
      <c r="HS131" s="253">
        <v>0.90396209692350116</v>
      </c>
      <c r="HT131" s="247" t="s">
        <v>498</v>
      </c>
      <c r="HU131" s="255">
        <v>1.3323716246523825</v>
      </c>
      <c r="HV131" s="14">
        <v>1562026.58</v>
      </c>
      <c r="HW131" s="14">
        <v>140982174.19265807</v>
      </c>
    </row>
    <row r="132" spans="1:231" x14ac:dyDescent="0.4">
      <c r="A132" s="18">
        <v>883</v>
      </c>
      <c r="B132" s="19" t="s">
        <v>414</v>
      </c>
      <c r="C132" s="19">
        <v>10006907</v>
      </c>
      <c r="D132" s="20">
        <v>4265</v>
      </c>
      <c r="E132" s="20">
        <v>5321</v>
      </c>
      <c r="F132" s="20">
        <v>5831</v>
      </c>
      <c r="G132" s="20">
        <v>5525</v>
      </c>
      <c r="H132" s="155"/>
      <c r="I132" s="247" t="s">
        <v>464</v>
      </c>
      <c r="J132" s="247">
        <v>0</v>
      </c>
      <c r="K132" s="248">
        <v>3326.38</v>
      </c>
      <c r="L132" s="249">
        <v>17451</v>
      </c>
      <c r="M132" s="248">
        <v>58048657.380000003</v>
      </c>
      <c r="N132" s="250">
        <v>0.40077509994566168</v>
      </c>
      <c r="O132" s="250">
        <v>2.5000000000000001E-2</v>
      </c>
      <c r="P132" s="248">
        <v>4690.22</v>
      </c>
      <c r="Q132" s="249">
        <v>6857</v>
      </c>
      <c r="R132" s="248">
        <v>32160838.540000003</v>
      </c>
      <c r="S132" s="250">
        <v>0.2220424013569974</v>
      </c>
      <c r="T132" s="250">
        <v>2.5000000000000001E-2</v>
      </c>
      <c r="U132" s="251">
        <v>5285.81</v>
      </c>
      <c r="V132" s="251">
        <v>4116</v>
      </c>
      <c r="W132" s="251">
        <v>21756393.960000001</v>
      </c>
      <c r="X132" s="250">
        <v>0.15020883095877369</v>
      </c>
      <c r="Y132" s="250">
        <v>2.5000000000000001E-2</v>
      </c>
      <c r="Z132" s="248">
        <v>111965889.88</v>
      </c>
      <c r="AA132" s="248">
        <v>470</v>
      </c>
      <c r="AB132" s="248">
        <v>470</v>
      </c>
      <c r="AC132" s="252">
        <v>3660.1115502854632</v>
      </c>
      <c r="AD132" s="252">
        <v>2285.8700801361611</v>
      </c>
      <c r="AE132" s="248">
        <v>2794611.3662981633</v>
      </c>
      <c r="AF132" s="253">
        <v>0</v>
      </c>
      <c r="AG132" s="253">
        <v>0</v>
      </c>
      <c r="AH132" s="248">
        <v>590</v>
      </c>
      <c r="AI132" s="248">
        <v>865</v>
      </c>
      <c r="AJ132" s="252">
        <v>4163.7839262187072</v>
      </c>
      <c r="AK132" s="252">
        <v>2988.1955889653213</v>
      </c>
      <c r="AL132" s="248">
        <v>5041421.7009240407</v>
      </c>
      <c r="AM132" s="253">
        <v>1</v>
      </c>
      <c r="AN132" s="253">
        <v>1</v>
      </c>
      <c r="AO132" s="248">
        <v>220</v>
      </c>
      <c r="AP132" s="248">
        <v>320</v>
      </c>
      <c r="AQ132" s="252">
        <v>3618.1943535035925</v>
      </c>
      <c r="AR132" s="252">
        <v>2274.2504581840699</v>
      </c>
      <c r="AS132" s="248">
        <v>1523762.9043896927</v>
      </c>
      <c r="AT132" s="253">
        <v>0.25</v>
      </c>
      <c r="AU132" s="253">
        <v>0.25</v>
      </c>
      <c r="AV132" s="248">
        <v>270</v>
      </c>
      <c r="AW132" s="248">
        <v>425</v>
      </c>
      <c r="AX132" s="252">
        <v>2566.3881019900064</v>
      </c>
      <c r="AY132" s="252">
        <v>1507.9487551834131</v>
      </c>
      <c r="AZ132" s="248">
        <v>1333803.0084902523</v>
      </c>
      <c r="BA132" s="253">
        <v>0.25</v>
      </c>
      <c r="BB132" s="253">
        <v>0.25</v>
      </c>
      <c r="BC132" s="248">
        <v>420</v>
      </c>
      <c r="BD132" s="248">
        <v>595</v>
      </c>
      <c r="BE132" s="252">
        <v>1732.4423887218443</v>
      </c>
      <c r="BF132" s="252">
        <v>1043.7799012218575</v>
      </c>
      <c r="BG132" s="248">
        <v>1348674.8444901798</v>
      </c>
      <c r="BH132" s="253">
        <v>0.25</v>
      </c>
      <c r="BI132" s="253">
        <v>0.25</v>
      </c>
      <c r="BJ132" s="248">
        <v>460</v>
      </c>
      <c r="BK132" s="248">
        <v>650</v>
      </c>
      <c r="BL132" s="252">
        <v>914.52836312721763</v>
      </c>
      <c r="BM132" s="252">
        <v>495.39309891512664</v>
      </c>
      <c r="BN132" s="248">
        <v>742688.56133335247</v>
      </c>
      <c r="BO132" s="253">
        <v>0.25</v>
      </c>
      <c r="BP132" s="253">
        <v>0.25</v>
      </c>
      <c r="BQ132" s="248">
        <v>490</v>
      </c>
      <c r="BR132" s="248">
        <v>700</v>
      </c>
      <c r="BS132" s="252">
        <v>942.06371443769444</v>
      </c>
      <c r="BT132" s="252">
        <v>640.88734187690488</v>
      </c>
      <c r="BU132" s="248">
        <v>910232.35938830371</v>
      </c>
      <c r="BV132" s="253">
        <v>0.25</v>
      </c>
      <c r="BW132" s="253">
        <v>0.25</v>
      </c>
      <c r="BX132" s="248">
        <v>640</v>
      </c>
      <c r="BY132" s="248">
        <v>890</v>
      </c>
      <c r="BZ132" s="252">
        <v>318.33284990552147</v>
      </c>
      <c r="CA132" s="252">
        <v>189.08530639772968</v>
      </c>
      <c r="CB132" s="248">
        <v>372018.94663351314</v>
      </c>
      <c r="CC132" s="253">
        <v>0.25</v>
      </c>
      <c r="CD132" s="253">
        <v>0.25</v>
      </c>
      <c r="CE132" s="248">
        <v>14067213.691947497</v>
      </c>
      <c r="CF132" s="253">
        <v>9.7121780723384565E-2</v>
      </c>
      <c r="CG132" s="248">
        <v>0</v>
      </c>
      <c r="CH132" s="249">
        <v>137.09703687340092</v>
      </c>
      <c r="CI132" s="248">
        <v>0</v>
      </c>
      <c r="CJ132" s="250">
        <v>0</v>
      </c>
      <c r="CK132" s="250">
        <v>0</v>
      </c>
      <c r="CL132" s="247" t="s">
        <v>466</v>
      </c>
      <c r="CM132" s="248">
        <v>565</v>
      </c>
      <c r="CN132" s="249">
        <v>2233.6824188901492</v>
      </c>
      <c r="CO132" s="248">
        <v>1262030.5666729342</v>
      </c>
      <c r="CP132" s="250">
        <v>0</v>
      </c>
      <c r="CQ132" s="247" t="s">
        <v>467</v>
      </c>
      <c r="CR132" s="248">
        <v>1530</v>
      </c>
      <c r="CS132" s="249">
        <v>189.77770947918657</v>
      </c>
      <c r="CT132" s="248">
        <v>290359.89550315548</v>
      </c>
      <c r="CU132" s="250">
        <v>0</v>
      </c>
      <c r="CV132" s="250">
        <v>1.0717895481380628E-2</v>
      </c>
      <c r="CW132" s="248">
        <v>925</v>
      </c>
      <c r="CX132" s="248">
        <v>1330</v>
      </c>
      <c r="CY132" s="251">
        <v>137.49019790770782</v>
      </c>
      <c r="CZ132" s="251">
        <v>67.961435557958879</v>
      </c>
      <c r="DA132" s="248">
        <v>217567.14235671505</v>
      </c>
      <c r="DB132" s="254">
        <v>1.5021104218156593E-3</v>
      </c>
      <c r="DC132" s="254">
        <v>0</v>
      </c>
      <c r="DD132" s="254">
        <v>0</v>
      </c>
      <c r="DE132" s="248">
        <v>1769957.6045328048</v>
      </c>
      <c r="DF132" s="248">
        <v>1130</v>
      </c>
      <c r="DG132" s="250">
        <v>0.252267829166888</v>
      </c>
      <c r="DH132" s="252">
        <v>4402.3258867913628</v>
      </c>
      <c r="DI132" s="248">
        <v>4974628.2520742398</v>
      </c>
      <c r="DJ132" s="254">
        <v>1</v>
      </c>
      <c r="DK132" s="250">
        <v>0.64527133999999997</v>
      </c>
      <c r="DL132" s="250">
        <v>0.64527133999999997</v>
      </c>
      <c r="DM132" s="250">
        <v>0.64527133999999997</v>
      </c>
      <c r="DN132" s="250">
        <v>0.63585522999999999</v>
      </c>
      <c r="DO132" s="250">
        <v>0.58045405000000005</v>
      </c>
      <c r="DP132" s="248">
        <v>1710</v>
      </c>
      <c r="DQ132" s="250">
        <v>0.20003264067699442</v>
      </c>
      <c r="DR132" s="250">
        <v>0.19984830978340726</v>
      </c>
      <c r="DS132" s="250">
        <v>0.19008788940094282</v>
      </c>
      <c r="DT132" s="250">
        <v>0.22039413339973152</v>
      </c>
      <c r="DU132" s="250">
        <v>0.21812622164841625</v>
      </c>
      <c r="DV132" s="252">
        <v>2250.0855773543776</v>
      </c>
      <c r="DW132" s="248">
        <v>3847646.3372759856</v>
      </c>
      <c r="DX132" s="254">
        <v>1</v>
      </c>
      <c r="DY132" s="248">
        <v>8822274.5893502254</v>
      </c>
      <c r="DZ132" s="250">
        <v>6.0910073374291503E-2</v>
      </c>
      <c r="EA132" s="248">
        <v>121300</v>
      </c>
      <c r="EB132" s="248">
        <v>121300</v>
      </c>
      <c r="EC132" s="248">
        <v>6307600</v>
      </c>
      <c r="ED132" s="253">
        <v>4.3548449430429459E-2</v>
      </c>
      <c r="EE132" s="253">
        <v>0</v>
      </c>
      <c r="EF132" s="253">
        <v>0</v>
      </c>
      <c r="EG132" s="248">
        <v>0</v>
      </c>
      <c r="EH132" s="248">
        <v>0</v>
      </c>
      <c r="EI132" s="248">
        <v>0</v>
      </c>
      <c r="EJ132" s="248">
        <v>0</v>
      </c>
      <c r="EK132" s="248">
        <v>0</v>
      </c>
      <c r="EL132" s="254">
        <v>0</v>
      </c>
      <c r="EM132" s="254">
        <v>0</v>
      </c>
      <c r="EN132" s="254">
        <v>0</v>
      </c>
      <c r="EO132" s="247">
        <v>2</v>
      </c>
      <c r="EP132" s="247">
        <v>3</v>
      </c>
      <c r="EQ132" s="247">
        <v>2</v>
      </c>
      <c r="ER132" s="247">
        <v>2</v>
      </c>
      <c r="ES132" s="247">
        <v>21.4</v>
      </c>
      <c r="ET132" s="247">
        <v>120</v>
      </c>
      <c r="EU132" s="247">
        <v>69.2</v>
      </c>
      <c r="EV132" s="247">
        <v>62.5</v>
      </c>
      <c r="EW132" s="247" t="s">
        <v>477</v>
      </c>
      <c r="EX132" s="247" t="s">
        <v>477</v>
      </c>
      <c r="EY132" s="247" t="s">
        <v>477</v>
      </c>
      <c r="EZ132" s="247" t="s">
        <v>477</v>
      </c>
      <c r="FA132" s="247" t="s">
        <v>479</v>
      </c>
      <c r="FB132" s="247" t="s">
        <v>479</v>
      </c>
      <c r="FC132" s="247" t="s">
        <v>479</v>
      </c>
      <c r="FD132" s="247" t="s">
        <v>479</v>
      </c>
      <c r="FE132" s="248">
        <v>0</v>
      </c>
      <c r="FF132" s="253">
        <v>0</v>
      </c>
      <c r="FG132" s="248">
        <v>0</v>
      </c>
      <c r="FH132" s="253">
        <v>0</v>
      </c>
      <c r="FI132" s="254">
        <v>0</v>
      </c>
      <c r="FJ132" s="248">
        <v>736286</v>
      </c>
      <c r="FK132" s="253">
        <v>5.0834094802037514E-3</v>
      </c>
      <c r="FL132" s="254">
        <v>0</v>
      </c>
      <c r="FM132" s="248">
        <v>0</v>
      </c>
      <c r="FN132" s="253">
        <v>0</v>
      </c>
      <c r="FO132" s="254">
        <v>0</v>
      </c>
      <c r="FP132" s="247" t="s">
        <v>489</v>
      </c>
      <c r="FQ132" s="248">
        <v>0</v>
      </c>
      <c r="FR132" s="253">
        <v>0</v>
      </c>
      <c r="FS132" s="254">
        <v>0</v>
      </c>
      <c r="FT132" s="254">
        <v>0</v>
      </c>
      <c r="FU132" s="247" t="s">
        <v>490</v>
      </c>
      <c r="FV132" s="248">
        <v>0</v>
      </c>
      <c r="FW132" s="253">
        <v>0</v>
      </c>
      <c r="FX132" s="254">
        <v>0</v>
      </c>
      <c r="FY132" s="247" t="s">
        <v>491</v>
      </c>
      <c r="FZ132" s="248">
        <v>0</v>
      </c>
      <c r="GA132" s="253">
        <v>0</v>
      </c>
      <c r="GB132" s="254">
        <v>0</v>
      </c>
      <c r="GC132" s="247" t="s">
        <v>492</v>
      </c>
      <c r="GD132" s="248">
        <v>0</v>
      </c>
      <c r="GE132" s="253">
        <v>0</v>
      </c>
      <c r="GF132" s="254">
        <v>0</v>
      </c>
      <c r="GG132" s="247" t="s">
        <v>493</v>
      </c>
      <c r="GH132" s="248">
        <v>0</v>
      </c>
      <c r="GI132" s="253">
        <v>0</v>
      </c>
      <c r="GJ132" s="254">
        <v>0</v>
      </c>
      <c r="GK132" s="247" t="s">
        <v>494</v>
      </c>
      <c r="GL132" s="248">
        <v>0</v>
      </c>
      <c r="GM132" s="253">
        <v>0</v>
      </c>
      <c r="GN132" s="254">
        <v>0</v>
      </c>
      <c r="GO132" s="247" t="s">
        <v>495</v>
      </c>
      <c r="GP132" s="248">
        <v>0</v>
      </c>
      <c r="GQ132" s="253">
        <v>0</v>
      </c>
      <c r="GR132" s="254">
        <v>0</v>
      </c>
      <c r="GS132" s="248">
        <v>143669221.76583052</v>
      </c>
      <c r="GT132" s="253">
        <v>0.99191005117293829</v>
      </c>
      <c r="GU132" s="248">
        <v>1171756.0989879637</v>
      </c>
      <c r="GV132" s="253">
        <v>8.0899488270617399E-3</v>
      </c>
      <c r="GW132" s="253">
        <v>1</v>
      </c>
      <c r="GX132" s="248">
        <v>144840977.86481848</v>
      </c>
      <c r="GY132" s="253">
        <v>1</v>
      </c>
      <c r="GZ132" s="253">
        <v>0.02</v>
      </c>
      <c r="HA132" s="248">
        <v>91561.392806061485</v>
      </c>
      <c r="HB132" s="247" t="s">
        <v>488</v>
      </c>
      <c r="HC132" s="247" t="s">
        <v>464</v>
      </c>
      <c r="HD132" s="254">
        <v>0</v>
      </c>
      <c r="HE132" s="254">
        <v>0</v>
      </c>
      <c r="HF132" s="248">
        <v>0</v>
      </c>
      <c r="HG132" s="248">
        <v>91561.392806061485</v>
      </c>
      <c r="HH132" s="253">
        <v>6.2790834586504195E-4</v>
      </c>
      <c r="HI132" s="253">
        <v>0</v>
      </c>
      <c r="HJ132" s="248">
        <v>144932539.25762454</v>
      </c>
      <c r="HK132" s="248">
        <v>19392394.792443555</v>
      </c>
      <c r="HL132" s="254">
        <v>0</v>
      </c>
      <c r="HM132" s="248">
        <v>0</v>
      </c>
      <c r="HN132" s="248">
        <v>887138.74</v>
      </c>
      <c r="HO132" s="248">
        <v>0</v>
      </c>
      <c r="HP132" s="248">
        <v>0</v>
      </c>
      <c r="HQ132" s="248">
        <v>145819677.99762455</v>
      </c>
      <c r="HR132" s="253">
        <v>0.77302633226143269</v>
      </c>
      <c r="HS132" s="253">
        <v>0.94327819226230503</v>
      </c>
      <c r="HT132" s="247" t="s">
        <v>498</v>
      </c>
      <c r="HU132" s="255">
        <v>1.356647628244344</v>
      </c>
      <c r="HV132" s="14">
        <v>736286</v>
      </c>
      <c r="HW132" s="14">
        <v>145083391.99762455</v>
      </c>
    </row>
    <row r="133" spans="1:231" x14ac:dyDescent="0.4">
      <c r="A133" s="18">
        <v>880</v>
      </c>
      <c r="B133" s="19" t="s">
        <v>415</v>
      </c>
      <c r="C133" s="19">
        <v>10006946</v>
      </c>
      <c r="D133" s="20">
        <v>4265</v>
      </c>
      <c r="E133" s="20">
        <v>5321</v>
      </c>
      <c r="F133" s="20">
        <v>5831</v>
      </c>
      <c r="G133" s="20">
        <v>5525</v>
      </c>
      <c r="H133" s="155"/>
      <c r="I133" s="247" t="s">
        <v>464</v>
      </c>
      <c r="J133" s="247">
        <v>0</v>
      </c>
      <c r="K133" s="248">
        <v>3217</v>
      </c>
      <c r="L133" s="249">
        <v>9621.5</v>
      </c>
      <c r="M133" s="248">
        <v>30952365.5</v>
      </c>
      <c r="N133" s="250">
        <v>0.33813677987078122</v>
      </c>
      <c r="O133" s="250">
        <v>0.05</v>
      </c>
      <c r="P133" s="248">
        <v>4536</v>
      </c>
      <c r="Q133" s="249">
        <v>4942</v>
      </c>
      <c r="R133" s="248">
        <v>22416912</v>
      </c>
      <c r="S133" s="250">
        <v>0.24489186257272239</v>
      </c>
      <c r="T133" s="250">
        <v>0.05</v>
      </c>
      <c r="U133" s="251">
        <v>5112</v>
      </c>
      <c r="V133" s="251">
        <v>2928</v>
      </c>
      <c r="W133" s="251">
        <v>14967936</v>
      </c>
      <c r="X133" s="250">
        <v>0.16351608668978598</v>
      </c>
      <c r="Y133" s="250">
        <v>0.05</v>
      </c>
      <c r="Z133" s="248">
        <v>68337213.5</v>
      </c>
      <c r="AA133" s="248">
        <v>470</v>
      </c>
      <c r="AB133" s="248">
        <v>470</v>
      </c>
      <c r="AC133" s="252">
        <v>2854.5</v>
      </c>
      <c r="AD133" s="252">
        <v>1676.0000000000002</v>
      </c>
      <c r="AE133" s="248">
        <v>2129335</v>
      </c>
      <c r="AF133" s="253">
        <v>0.5</v>
      </c>
      <c r="AG133" s="253">
        <v>0.5</v>
      </c>
      <c r="AH133" s="248">
        <v>590</v>
      </c>
      <c r="AI133" s="248">
        <v>865</v>
      </c>
      <c r="AJ133" s="252">
        <v>3044.5000000000005</v>
      </c>
      <c r="AK133" s="252">
        <v>2039.0000000000009</v>
      </c>
      <c r="AL133" s="248">
        <v>3559990.0000000009</v>
      </c>
      <c r="AM133" s="253">
        <v>0.5</v>
      </c>
      <c r="AN133" s="253">
        <v>0.5</v>
      </c>
      <c r="AO133" s="248">
        <v>220</v>
      </c>
      <c r="AP133" s="248">
        <v>320</v>
      </c>
      <c r="AQ133" s="252">
        <v>2733.6450851321715</v>
      </c>
      <c r="AR133" s="252">
        <v>1971.5007686971453</v>
      </c>
      <c r="AS133" s="248">
        <v>1232282.1647121643</v>
      </c>
      <c r="AT133" s="253">
        <v>0.5</v>
      </c>
      <c r="AU133" s="253">
        <v>0.5</v>
      </c>
      <c r="AV133" s="248">
        <v>270</v>
      </c>
      <c r="AW133" s="248">
        <v>425</v>
      </c>
      <c r="AX133" s="252">
        <v>1128.1359587881652</v>
      </c>
      <c r="AY133" s="252">
        <v>791.44998455259463</v>
      </c>
      <c r="AZ133" s="248">
        <v>640962.95230765734</v>
      </c>
      <c r="BA133" s="253">
        <v>0.5</v>
      </c>
      <c r="BB133" s="253">
        <v>0.5</v>
      </c>
      <c r="BC133" s="248">
        <v>420</v>
      </c>
      <c r="BD133" s="248">
        <v>595</v>
      </c>
      <c r="BE133" s="252">
        <v>454.49305256301</v>
      </c>
      <c r="BF133" s="252">
        <v>317.24317030039117</v>
      </c>
      <c r="BG133" s="248">
        <v>379646.76840519696</v>
      </c>
      <c r="BH133" s="253">
        <v>0.5</v>
      </c>
      <c r="BI133" s="253">
        <v>0.5</v>
      </c>
      <c r="BJ133" s="248">
        <v>460</v>
      </c>
      <c r="BK133" s="248">
        <v>650</v>
      </c>
      <c r="BL133" s="252">
        <v>840.0348123917064</v>
      </c>
      <c r="BM133" s="252">
        <v>551.36759309589161</v>
      </c>
      <c r="BN133" s="248">
        <v>744804.94921251456</v>
      </c>
      <c r="BO133" s="253">
        <v>0.5</v>
      </c>
      <c r="BP133" s="253">
        <v>0.5</v>
      </c>
      <c r="BQ133" s="248">
        <v>490</v>
      </c>
      <c r="BR133" s="248">
        <v>700</v>
      </c>
      <c r="BS133" s="252">
        <v>863.41920912286128</v>
      </c>
      <c r="BT133" s="252">
        <v>538.41507114006311</v>
      </c>
      <c r="BU133" s="248">
        <v>799965.96226824622</v>
      </c>
      <c r="BV133" s="253">
        <v>0.5</v>
      </c>
      <c r="BW133" s="253">
        <v>0.5</v>
      </c>
      <c r="BX133" s="248">
        <v>640</v>
      </c>
      <c r="BY133" s="248">
        <v>890</v>
      </c>
      <c r="BZ133" s="252">
        <v>491.23211274877531</v>
      </c>
      <c r="CA133" s="252">
        <v>278.21453488420048</v>
      </c>
      <c r="CB133" s="248">
        <v>561999.48820615467</v>
      </c>
      <c r="CC133" s="253">
        <v>0.5</v>
      </c>
      <c r="CD133" s="253">
        <v>0.5</v>
      </c>
      <c r="CE133" s="248">
        <v>10048987.285111934</v>
      </c>
      <c r="CF133" s="253">
        <v>0.10977940285533826</v>
      </c>
      <c r="CG133" s="248">
        <v>0</v>
      </c>
      <c r="CH133" s="249">
        <v>126.01846360844806</v>
      </c>
      <c r="CI133" s="248">
        <v>0</v>
      </c>
      <c r="CJ133" s="250">
        <v>0</v>
      </c>
      <c r="CK133" s="250">
        <v>0</v>
      </c>
      <c r="CL133" s="247" t="s">
        <v>466</v>
      </c>
      <c r="CM133" s="248">
        <v>565</v>
      </c>
      <c r="CN133" s="249">
        <v>271.17676588477411</v>
      </c>
      <c r="CO133" s="248">
        <v>153214.87272489737</v>
      </c>
      <c r="CP133" s="250">
        <v>0</v>
      </c>
      <c r="CQ133" s="247" t="s">
        <v>467</v>
      </c>
      <c r="CR133" s="248">
        <v>1530</v>
      </c>
      <c r="CS133" s="249">
        <v>34.024927316305799</v>
      </c>
      <c r="CT133" s="248">
        <v>52058.138793947874</v>
      </c>
      <c r="CU133" s="250">
        <v>0</v>
      </c>
      <c r="CV133" s="250">
        <v>2.2424895153606308E-3</v>
      </c>
      <c r="CW133" s="248">
        <v>925</v>
      </c>
      <c r="CX133" s="248">
        <v>1330</v>
      </c>
      <c r="CY133" s="251">
        <v>57.769930069930091</v>
      </c>
      <c r="CZ133" s="251">
        <v>3.7000000000000344</v>
      </c>
      <c r="DA133" s="248">
        <v>58358.185314685375</v>
      </c>
      <c r="DB133" s="254">
        <v>6.3752958918148037E-4</v>
      </c>
      <c r="DC133" s="254">
        <v>0.5</v>
      </c>
      <c r="DD133" s="254">
        <v>0.5</v>
      </c>
      <c r="DE133" s="248">
        <v>263631.19683353062</v>
      </c>
      <c r="DF133" s="248">
        <v>1130</v>
      </c>
      <c r="DG133" s="250">
        <v>0.2744101818923822</v>
      </c>
      <c r="DH133" s="252">
        <v>2640.2375650775552</v>
      </c>
      <c r="DI133" s="248">
        <v>2983468.4485376375</v>
      </c>
      <c r="DJ133" s="254">
        <v>1</v>
      </c>
      <c r="DK133" s="250">
        <v>0.64527133999999997</v>
      </c>
      <c r="DL133" s="250">
        <v>0.64527133999999997</v>
      </c>
      <c r="DM133" s="250">
        <v>0.64527133999999997</v>
      </c>
      <c r="DN133" s="250">
        <v>0.63585522999999999</v>
      </c>
      <c r="DO133" s="250">
        <v>0.58045405000000005</v>
      </c>
      <c r="DP133" s="248">
        <v>1710</v>
      </c>
      <c r="DQ133" s="250">
        <v>0.17266961793277108</v>
      </c>
      <c r="DR133" s="250">
        <v>0.17117708658951356</v>
      </c>
      <c r="DS133" s="250">
        <v>0.1711180622583594</v>
      </c>
      <c r="DT133" s="250">
        <v>0.18340161633070148</v>
      </c>
      <c r="DU133" s="250">
        <v>0.18502817324923379</v>
      </c>
      <c r="DV133" s="252">
        <v>1387.6692161068006</v>
      </c>
      <c r="DW133" s="248">
        <v>2372914.3595426292</v>
      </c>
      <c r="DX133" s="254">
        <v>1</v>
      </c>
      <c r="DY133" s="248">
        <v>5356382.8080802672</v>
      </c>
      <c r="DZ133" s="250">
        <v>5.8515399557409406E-2</v>
      </c>
      <c r="EA133" s="248">
        <v>121300</v>
      </c>
      <c r="EB133" s="248">
        <v>121300</v>
      </c>
      <c r="EC133" s="248">
        <v>4730700</v>
      </c>
      <c r="ED133" s="253">
        <v>5.1680174962223956E-2</v>
      </c>
      <c r="EE133" s="253">
        <v>0</v>
      </c>
      <c r="EF133" s="253">
        <v>0</v>
      </c>
      <c r="EG133" s="248">
        <v>0</v>
      </c>
      <c r="EH133" s="248">
        <v>0</v>
      </c>
      <c r="EI133" s="248">
        <v>0</v>
      </c>
      <c r="EJ133" s="248">
        <v>0</v>
      </c>
      <c r="EK133" s="248">
        <v>0</v>
      </c>
      <c r="EL133" s="254">
        <v>0</v>
      </c>
      <c r="EM133" s="254">
        <v>0</v>
      </c>
      <c r="EN133" s="254">
        <v>0</v>
      </c>
      <c r="EO133" s="247">
        <v>2</v>
      </c>
      <c r="EP133" s="247">
        <v>3</v>
      </c>
      <c r="EQ133" s="247">
        <v>2</v>
      </c>
      <c r="ER133" s="247">
        <v>2</v>
      </c>
      <c r="ES133" s="247">
        <v>21.4</v>
      </c>
      <c r="ET133" s="247">
        <v>120</v>
      </c>
      <c r="EU133" s="247">
        <v>69.2</v>
      </c>
      <c r="EV133" s="247">
        <v>62.5</v>
      </c>
      <c r="EW133" s="247" t="s">
        <v>477</v>
      </c>
      <c r="EX133" s="247" t="s">
        <v>477</v>
      </c>
      <c r="EY133" s="247" t="s">
        <v>477</v>
      </c>
      <c r="EZ133" s="247" t="s">
        <v>477</v>
      </c>
      <c r="FA133" s="247" t="s">
        <v>479</v>
      </c>
      <c r="FB133" s="247" t="s">
        <v>479</v>
      </c>
      <c r="FC133" s="247" t="s">
        <v>479</v>
      </c>
      <c r="FD133" s="247" t="s">
        <v>479</v>
      </c>
      <c r="FE133" s="248">
        <v>0</v>
      </c>
      <c r="FF133" s="253">
        <v>0</v>
      </c>
      <c r="FG133" s="248">
        <v>294645</v>
      </c>
      <c r="FH133" s="253">
        <v>3.2188270555614344E-3</v>
      </c>
      <c r="FI133" s="254">
        <v>0</v>
      </c>
      <c r="FJ133" s="248">
        <v>686639</v>
      </c>
      <c r="FK133" s="253">
        <v>7.5011359113633276E-3</v>
      </c>
      <c r="FL133" s="254">
        <v>0</v>
      </c>
      <c r="FM133" s="248">
        <v>351426</v>
      </c>
      <c r="FN133" s="253">
        <v>3.8391268028567689E-3</v>
      </c>
      <c r="FO133" s="254">
        <v>0</v>
      </c>
      <c r="FP133" s="247" t="s">
        <v>489</v>
      </c>
      <c r="FQ133" s="248">
        <v>0</v>
      </c>
      <c r="FR133" s="253">
        <v>0</v>
      </c>
      <c r="FS133" s="254">
        <v>0</v>
      </c>
      <c r="FT133" s="254">
        <v>0</v>
      </c>
      <c r="FU133" s="247" t="s">
        <v>490</v>
      </c>
      <c r="FV133" s="248">
        <v>0</v>
      </c>
      <c r="FW133" s="253">
        <v>0</v>
      </c>
      <c r="FX133" s="254">
        <v>0</v>
      </c>
      <c r="FY133" s="247" t="s">
        <v>491</v>
      </c>
      <c r="FZ133" s="248">
        <v>0</v>
      </c>
      <c r="GA133" s="253">
        <v>0</v>
      </c>
      <c r="GB133" s="254">
        <v>0</v>
      </c>
      <c r="GC133" s="247" t="s">
        <v>492</v>
      </c>
      <c r="GD133" s="248">
        <v>0</v>
      </c>
      <c r="GE133" s="253">
        <v>0</v>
      </c>
      <c r="GF133" s="254">
        <v>0</v>
      </c>
      <c r="GG133" s="247" t="s">
        <v>493</v>
      </c>
      <c r="GH133" s="248">
        <v>0</v>
      </c>
      <c r="GI133" s="253">
        <v>0</v>
      </c>
      <c r="GJ133" s="254">
        <v>0</v>
      </c>
      <c r="GK133" s="247" t="s">
        <v>494</v>
      </c>
      <c r="GL133" s="248">
        <v>0</v>
      </c>
      <c r="GM133" s="253">
        <v>0</v>
      </c>
      <c r="GN133" s="254">
        <v>0</v>
      </c>
      <c r="GO133" s="247" t="s">
        <v>495</v>
      </c>
      <c r="GP133" s="248">
        <v>0</v>
      </c>
      <c r="GQ133" s="253">
        <v>0</v>
      </c>
      <c r="GR133" s="254">
        <v>0</v>
      </c>
      <c r="GS133" s="248">
        <v>90069624.790025741</v>
      </c>
      <c r="GT133" s="253">
        <v>0.98395881538258489</v>
      </c>
      <c r="GU133" s="248">
        <v>1468378.0023011661</v>
      </c>
      <c r="GV133" s="253">
        <v>1.6041184617415005E-2</v>
      </c>
      <c r="GW133" s="253">
        <v>0</v>
      </c>
      <c r="GX133" s="248">
        <v>91538002.792326912</v>
      </c>
      <c r="GY133" s="253">
        <v>1</v>
      </c>
      <c r="GZ133" s="253">
        <v>0.02</v>
      </c>
      <c r="HA133" s="248">
        <v>199325.80417932308</v>
      </c>
      <c r="HB133" s="247">
        <v>0</v>
      </c>
      <c r="HC133" s="247" t="s">
        <v>464</v>
      </c>
      <c r="HD133" s="254">
        <v>0</v>
      </c>
      <c r="HE133" s="254">
        <v>0</v>
      </c>
      <c r="HF133" s="248">
        <v>0</v>
      </c>
      <c r="HG133" s="248">
        <v>199325.80417932308</v>
      </c>
      <c r="HH133" s="253">
        <v>2.1701834404528639E-3</v>
      </c>
      <c r="HI133" s="253">
        <v>0</v>
      </c>
      <c r="HJ133" s="248">
        <v>91737328.596506238</v>
      </c>
      <c r="HK133" s="248">
        <v>13826916.218293577</v>
      </c>
      <c r="HL133" s="254">
        <v>0</v>
      </c>
      <c r="HM133" s="248">
        <v>0</v>
      </c>
      <c r="HN133" s="248">
        <v>110116.4</v>
      </c>
      <c r="HO133" s="248">
        <v>0</v>
      </c>
      <c r="HP133" s="248">
        <v>0</v>
      </c>
      <c r="HQ133" s="248">
        <v>91847444.996506244</v>
      </c>
      <c r="HR133" s="253">
        <v>0.74654472913328962</v>
      </c>
      <c r="HS133" s="253">
        <v>0.91771955065057942</v>
      </c>
      <c r="HT133" s="247" t="s">
        <v>498</v>
      </c>
      <c r="HU133" s="255">
        <v>1.3066507096511248</v>
      </c>
      <c r="HV133" s="14">
        <v>686639</v>
      </c>
      <c r="HW133" s="14">
        <v>91160805.996506244</v>
      </c>
    </row>
    <row r="134" spans="1:231" x14ac:dyDescent="0.4">
      <c r="A134" s="18">
        <v>211</v>
      </c>
      <c r="B134" s="19" t="s">
        <v>416</v>
      </c>
      <c r="C134" s="19">
        <v>10006964</v>
      </c>
      <c r="D134" s="20">
        <v>4265</v>
      </c>
      <c r="E134" s="20">
        <v>5321</v>
      </c>
      <c r="F134" s="20">
        <v>5831</v>
      </c>
      <c r="G134" s="20">
        <v>5525</v>
      </c>
      <c r="H134" s="155"/>
      <c r="I134" s="247" t="s">
        <v>464</v>
      </c>
      <c r="J134" s="247">
        <v>0</v>
      </c>
      <c r="K134" s="248">
        <v>3816</v>
      </c>
      <c r="L134" s="249">
        <v>23383.5</v>
      </c>
      <c r="M134" s="248">
        <v>89231436</v>
      </c>
      <c r="N134" s="250">
        <v>0.34655059416276313</v>
      </c>
      <c r="O134" s="250">
        <v>0</v>
      </c>
      <c r="P134" s="248">
        <v>5381</v>
      </c>
      <c r="Q134" s="249">
        <v>8989</v>
      </c>
      <c r="R134" s="248">
        <v>48369809</v>
      </c>
      <c r="S134" s="250">
        <v>0.18785516405327565</v>
      </c>
      <c r="T134" s="250">
        <v>0</v>
      </c>
      <c r="U134" s="251">
        <v>6064</v>
      </c>
      <c r="V134" s="251">
        <v>5939</v>
      </c>
      <c r="W134" s="251">
        <v>36014096</v>
      </c>
      <c r="X134" s="250">
        <v>0.1398689399892073</v>
      </c>
      <c r="Y134" s="250">
        <v>0</v>
      </c>
      <c r="Z134" s="248">
        <v>173615341</v>
      </c>
      <c r="AA134" s="248">
        <v>558</v>
      </c>
      <c r="AB134" s="248">
        <v>558</v>
      </c>
      <c r="AC134" s="252">
        <v>8734.4500000000007</v>
      </c>
      <c r="AD134" s="252">
        <v>6251.6509433962274</v>
      </c>
      <c r="AE134" s="248">
        <v>8362244.3264150955</v>
      </c>
      <c r="AF134" s="253">
        <v>0</v>
      </c>
      <c r="AG134" s="253">
        <v>0</v>
      </c>
      <c r="AH134" s="248">
        <v>700</v>
      </c>
      <c r="AI134" s="248">
        <v>1026</v>
      </c>
      <c r="AJ134" s="252">
        <v>9375.3381720430098</v>
      </c>
      <c r="AK134" s="252">
        <v>8142.7075471698136</v>
      </c>
      <c r="AL134" s="248">
        <v>14917154.663826335</v>
      </c>
      <c r="AM134" s="253">
        <v>1</v>
      </c>
      <c r="AN134" s="253">
        <v>1</v>
      </c>
      <c r="AO134" s="248">
        <v>261</v>
      </c>
      <c r="AP134" s="248">
        <v>380</v>
      </c>
      <c r="AQ134" s="252">
        <v>1723.3618966064876</v>
      </c>
      <c r="AR134" s="252">
        <v>1040.4119360409213</v>
      </c>
      <c r="AS134" s="248">
        <v>845153.99070984335</v>
      </c>
      <c r="AT134" s="253">
        <v>1</v>
      </c>
      <c r="AU134" s="253">
        <v>1</v>
      </c>
      <c r="AV134" s="248">
        <v>320</v>
      </c>
      <c r="AW134" s="248">
        <v>504</v>
      </c>
      <c r="AX134" s="252">
        <v>9259.5255148640608</v>
      </c>
      <c r="AY134" s="252">
        <v>6094.2785777589188</v>
      </c>
      <c r="AZ134" s="248">
        <v>6034564.5679469947</v>
      </c>
      <c r="BA134" s="253">
        <v>1</v>
      </c>
      <c r="BB134" s="253">
        <v>1</v>
      </c>
      <c r="BC134" s="248">
        <v>498</v>
      </c>
      <c r="BD134" s="248">
        <v>706</v>
      </c>
      <c r="BE134" s="252">
        <v>4300.7429593999286</v>
      </c>
      <c r="BF134" s="252">
        <v>2717.4611879504391</v>
      </c>
      <c r="BG134" s="248">
        <v>4060297.5924741742</v>
      </c>
      <c r="BH134" s="253">
        <v>1</v>
      </c>
      <c r="BI134" s="253">
        <v>1</v>
      </c>
      <c r="BJ134" s="248">
        <v>546</v>
      </c>
      <c r="BK134" s="248">
        <v>771</v>
      </c>
      <c r="BL134" s="252">
        <v>5292.0915010693625</v>
      </c>
      <c r="BM134" s="252">
        <v>3470.1976616272768</v>
      </c>
      <c r="BN134" s="248">
        <v>5565004.3566985019</v>
      </c>
      <c r="BO134" s="253">
        <v>1</v>
      </c>
      <c r="BP134" s="253">
        <v>1</v>
      </c>
      <c r="BQ134" s="248">
        <v>581</v>
      </c>
      <c r="BR134" s="248">
        <v>830</v>
      </c>
      <c r="BS134" s="252">
        <v>1016.942839759195</v>
      </c>
      <c r="BT134" s="252">
        <v>711.99575232079928</v>
      </c>
      <c r="BU134" s="248">
        <v>1181800.2643263557</v>
      </c>
      <c r="BV134" s="253">
        <v>1</v>
      </c>
      <c r="BW134" s="253">
        <v>1</v>
      </c>
      <c r="BX134" s="248">
        <v>759</v>
      </c>
      <c r="BY134" s="248">
        <v>1056</v>
      </c>
      <c r="BZ134" s="252">
        <v>6.0097560975609774</v>
      </c>
      <c r="CA134" s="252">
        <v>6.1014697474186939</v>
      </c>
      <c r="CB134" s="248">
        <v>11004.556931322923</v>
      </c>
      <c r="CC134" s="253">
        <v>1</v>
      </c>
      <c r="CD134" s="253">
        <v>1</v>
      </c>
      <c r="CE134" s="248">
        <v>40977224.319328636</v>
      </c>
      <c r="CF134" s="253">
        <v>0.15914437861343134</v>
      </c>
      <c r="CG134" s="248">
        <v>0</v>
      </c>
      <c r="CH134" s="249">
        <v>67.171821920899603</v>
      </c>
      <c r="CI134" s="248">
        <v>0</v>
      </c>
      <c r="CJ134" s="250">
        <v>0</v>
      </c>
      <c r="CK134" s="250">
        <v>1</v>
      </c>
      <c r="CL134" s="247" t="s">
        <v>466</v>
      </c>
      <c r="CM134" s="248">
        <v>670</v>
      </c>
      <c r="CN134" s="249">
        <v>8340.8783359384652</v>
      </c>
      <c r="CO134" s="248">
        <v>5588388.4850787716</v>
      </c>
      <c r="CP134" s="250">
        <v>1</v>
      </c>
      <c r="CQ134" s="247" t="s">
        <v>467</v>
      </c>
      <c r="CR134" s="248">
        <v>1815</v>
      </c>
      <c r="CS134" s="249">
        <v>755.29600269928949</v>
      </c>
      <c r="CT134" s="248">
        <v>1370862.2448992105</v>
      </c>
      <c r="CU134" s="250">
        <v>1</v>
      </c>
      <c r="CV134" s="250">
        <v>2.7027834399095771E-2</v>
      </c>
      <c r="CW134" s="248">
        <v>1097</v>
      </c>
      <c r="CX134" s="248">
        <v>1578</v>
      </c>
      <c r="CY134" s="251">
        <v>438.21669418045514</v>
      </c>
      <c r="CZ134" s="251">
        <v>140.92281010334642</v>
      </c>
      <c r="DA134" s="248">
        <v>703099.90785903996</v>
      </c>
      <c r="DB134" s="254">
        <v>2.7306485443575547E-3</v>
      </c>
      <c r="DC134" s="254">
        <v>1</v>
      </c>
      <c r="DD134" s="254">
        <v>1</v>
      </c>
      <c r="DE134" s="248">
        <v>7662350.6378370225</v>
      </c>
      <c r="DF134" s="248">
        <v>1340</v>
      </c>
      <c r="DG134" s="250">
        <v>0.30223731305865881</v>
      </c>
      <c r="DH134" s="252">
        <v>7067.366209907148</v>
      </c>
      <c r="DI134" s="248">
        <v>9470270.7212755792</v>
      </c>
      <c r="DJ134" s="254">
        <v>1</v>
      </c>
      <c r="DK134" s="250">
        <v>0.64527133999999997</v>
      </c>
      <c r="DL134" s="250">
        <v>0.64527133999999997</v>
      </c>
      <c r="DM134" s="250">
        <v>0.64527133999999997</v>
      </c>
      <c r="DN134" s="250">
        <v>0.63585522999999999</v>
      </c>
      <c r="DO134" s="250">
        <v>0.58045405000000005</v>
      </c>
      <c r="DP134" s="248">
        <v>2028</v>
      </c>
      <c r="DQ134" s="250">
        <v>0.18986642734948744</v>
      </c>
      <c r="DR134" s="250">
        <v>0.19124934305103167</v>
      </c>
      <c r="DS134" s="250">
        <v>0.19230766043449987</v>
      </c>
      <c r="DT134" s="250">
        <v>0.18553908662111507</v>
      </c>
      <c r="DU134" s="250">
        <v>0.19056409450513254</v>
      </c>
      <c r="DV134" s="252">
        <v>2835.1168444317282</v>
      </c>
      <c r="DW134" s="248">
        <v>5749616.9605075447</v>
      </c>
      <c r="DX134" s="254">
        <v>1</v>
      </c>
      <c r="DY134" s="248">
        <v>15219887.681783125</v>
      </c>
      <c r="DZ134" s="250">
        <v>5.9109898435484795E-2</v>
      </c>
      <c r="EA134" s="248">
        <v>143890</v>
      </c>
      <c r="EB134" s="248">
        <v>143890</v>
      </c>
      <c r="EC134" s="248">
        <v>12170695.833333334</v>
      </c>
      <c r="ED134" s="253">
        <v>4.7267667780398967E-2</v>
      </c>
      <c r="EE134" s="253">
        <v>0</v>
      </c>
      <c r="EF134" s="253">
        <v>0</v>
      </c>
      <c r="EG134" s="248">
        <v>0</v>
      </c>
      <c r="EH134" s="248">
        <v>0</v>
      </c>
      <c r="EI134" s="248">
        <v>0</v>
      </c>
      <c r="EJ134" s="248">
        <v>0</v>
      </c>
      <c r="EK134" s="248">
        <v>0</v>
      </c>
      <c r="EL134" s="254">
        <v>0</v>
      </c>
      <c r="EM134" s="254">
        <v>0</v>
      </c>
      <c r="EN134" s="254">
        <v>0</v>
      </c>
      <c r="EO134" s="247">
        <v>2</v>
      </c>
      <c r="EP134" s="247">
        <v>3</v>
      </c>
      <c r="EQ134" s="247">
        <v>2</v>
      </c>
      <c r="ER134" s="247">
        <v>2</v>
      </c>
      <c r="ES134" s="247">
        <v>21.4</v>
      </c>
      <c r="ET134" s="247">
        <v>120</v>
      </c>
      <c r="EU134" s="247">
        <v>69.2</v>
      </c>
      <c r="EV134" s="247">
        <v>62.5</v>
      </c>
      <c r="EW134" s="247" t="s">
        <v>477</v>
      </c>
      <c r="EX134" s="247" t="s">
        <v>477</v>
      </c>
      <c r="EY134" s="247" t="s">
        <v>477</v>
      </c>
      <c r="EZ134" s="247" t="s">
        <v>477</v>
      </c>
      <c r="FA134" s="247" t="s">
        <v>501</v>
      </c>
      <c r="FB134" s="247" t="s">
        <v>501</v>
      </c>
      <c r="FC134" s="247" t="s">
        <v>501</v>
      </c>
      <c r="FD134" s="247" t="s">
        <v>501</v>
      </c>
      <c r="FE134" s="248">
        <v>0</v>
      </c>
      <c r="FF134" s="253">
        <v>0</v>
      </c>
      <c r="FG134" s="248">
        <v>575560</v>
      </c>
      <c r="FH134" s="253">
        <v>2.2353182792700988E-3</v>
      </c>
      <c r="FI134" s="254">
        <v>0</v>
      </c>
      <c r="FJ134" s="248">
        <v>3903531.6999999997</v>
      </c>
      <c r="FK134" s="253">
        <v>1.5160253948711313E-2</v>
      </c>
      <c r="FL134" s="254">
        <v>0</v>
      </c>
      <c r="FM134" s="248">
        <v>3009994.0599999996</v>
      </c>
      <c r="FN134" s="253">
        <v>1.1689997120738789E-2</v>
      </c>
      <c r="FO134" s="254">
        <v>0</v>
      </c>
      <c r="FP134" s="247" t="s">
        <v>489</v>
      </c>
      <c r="FQ134" s="248">
        <v>0</v>
      </c>
      <c r="FR134" s="253">
        <v>0</v>
      </c>
      <c r="FS134" s="254">
        <v>0</v>
      </c>
      <c r="FT134" s="254">
        <v>0</v>
      </c>
      <c r="FU134" s="247" t="s">
        <v>490</v>
      </c>
      <c r="FV134" s="248">
        <v>0</v>
      </c>
      <c r="FW134" s="253">
        <v>0</v>
      </c>
      <c r="FX134" s="254">
        <v>0</v>
      </c>
      <c r="FY134" s="247" t="s">
        <v>502</v>
      </c>
      <c r="FZ134" s="248">
        <v>350000</v>
      </c>
      <c r="GA134" s="253">
        <v>1.3593046732652278E-3</v>
      </c>
      <c r="GB134" s="254">
        <v>0</v>
      </c>
      <c r="GC134" s="247" t="s">
        <v>492</v>
      </c>
      <c r="GD134" s="248">
        <v>0</v>
      </c>
      <c r="GE134" s="253">
        <v>0</v>
      </c>
      <c r="GF134" s="254">
        <v>0</v>
      </c>
      <c r="GG134" s="247" t="s">
        <v>493</v>
      </c>
      <c r="GH134" s="248">
        <v>0</v>
      </c>
      <c r="GI134" s="253">
        <v>0</v>
      </c>
      <c r="GJ134" s="254">
        <v>0</v>
      </c>
      <c r="GK134" s="247" t="s">
        <v>494</v>
      </c>
      <c r="GL134" s="248">
        <v>0</v>
      </c>
      <c r="GM134" s="253">
        <v>0</v>
      </c>
      <c r="GN134" s="254">
        <v>0</v>
      </c>
      <c r="GO134" s="247" t="s">
        <v>495</v>
      </c>
      <c r="GP134" s="248">
        <v>0</v>
      </c>
      <c r="GQ134" s="253">
        <v>0</v>
      </c>
      <c r="GR134" s="254">
        <v>0</v>
      </c>
      <c r="GS134" s="248">
        <v>257484585.23228213</v>
      </c>
      <c r="GT134" s="253">
        <v>1</v>
      </c>
      <c r="GU134" s="248">
        <v>0</v>
      </c>
      <c r="GV134" s="253">
        <v>0</v>
      </c>
      <c r="GW134" s="253">
        <v>0</v>
      </c>
      <c r="GX134" s="248">
        <v>257484585.23228213</v>
      </c>
      <c r="GY134" s="253">
        <v>1</v>
      </c>
      <c r="GZ134" s="253">
        <v>0.02</v>
      </c>
      <c r="HA134" s="248">
        <v>28088311.797688648</v>
      </c>
      <c r="HB134" s="247" t="s">
        <v>488</v>
      </c>
      <c r="HC134" s="247" t="s">
        <v>464</v>
      </c>
      <c r="HD134" s="254">
        <v>0</v>
      </c>
      <c r="HE134" s="254">
        <v>0</v>
      </c>
      <c r="HF134" s="248">
        <v>0</v>
      </c>
      <c r="HG134" s="248">
        <v>28088311.797688648</v>
      </c>
      <c r="HH134" s="253">
        <v>9.7389440681449391E-2</v>
      </c>
      <c r="HI134" s="253">
        <v>0.5</v>
      </c>
      <c r="HJ134" s="248">
        <v>285572897.02997077</v>
      </c>
      <c r="HK134" s="248">
        <v>69541374.211378008</v>
      </c>
      <c r="HL134" s="254">
        <v>0</v>
      </c>
      <c r="HM134" s="248">
        <v>0</v>
      </c>
      <c r="HN134" s="248">
        <v>2644394.91</v>
      </c>
      <c r="HO134" s="248">
        <v>0</v>
      </c>
      <c r="HP134" s="248">
        <v>195000</v>
      </c>
      <c r="HQ134" s="248">
        <v>288412291.93997079</v>
      </c>
      <c r="HR134" s="253">
        <v>0.6742746982052461</v>
      </c>
      <c r="HS134" s="253">
        <v>0.92228745819761559</v>
      </c>
      <c r="HT134" s="247" t="s">
        <v>498</v>
      </c>
      <c r="HU134" s="255">
        <v>1.3261394684389574</v>
      </c>
      <c r="HV134" s="14">
        <v>4159954.9400000009</v>
      </c>
      <c r="HW134" s="14">
        <v>284252336.99997079</v>
      </c>
    </row>
    <row r="135" spans="1:231" x14ac:dyDescent="0.4">
      <c r="A135" s="18">
        <v>358</v>
      </c>
      <c r="B135" s="19" t="s">
        <v>417</v>
      </c>
      <c r="C135" s="19">
        <v>10006977</v>
      </c>
      <c r="D135" s="20">
        <v>4265</v>
      </c>
      <c r="E135" s="20">
        <v>5321</v>
      </c>
      <c r="F135" s="20">
        <v>5831</v>
      </c>
      <c r="G135" s="20">
        <v>5525</v>
      </c>
      <c r="H135" s="155"/>
      <c r="I135" s="247" t="s">
        <v>464</v>
      </c>
      <c r="J135" s="247">
        <v>0</v>
      </c>
      <c r="K135" s="248">
        <v>3234.56</v>
      </c>
      <c r="L135" s="249">
        <v>21295</v>
      </c>
      <c r="M135" s="248">
        <v>68879955.200000003</v>
      </c>
      <c r="N135" s="250">
        <v>0.36174818470517855</v>
      </c>
      <c r="O135" s="250">
        <v>1E-4</v>
      </c>
      <c r="P135" s="248">
        <v>4560.7700000000004</v>
      </c>
      <c r="Q135" s="249">
        <v>10091</v>
      </c>
      <c r="R135" s="248">
        <v>46022730.070000008</v>
      </c>
      <c r="S135" s="250">
        <v>0.24170513772341909</v>
      </c>
      <c r="T135" s="250">
        <v>0</v>
      </c>
      <c r="U135" s="251">
        <v>5139.91</v>
      </c>
      <c r="V135" s="251">
        <v>6467</v>
      </c>
      <c r="W135" s="251">
        <v>33239797.969999999</v>
      </c>
      <c r="X135" s="250">
        <v>0.17457091167815361</v>
      </c>
      <c r="Y135" s="250">
        <v>0</v>
      </c>
      <c r="Z135" s="248">
        <v>148142483.24000001</v>
      </c>
      <c r="AA135" s="248">
        <v>472.57</v>
      </c>
      <c r="AB135" s="248">
        <v>472.57</v>
      </c>
      <c r="AC135" s="252">
        <v>3164.9999999999995</v>
      </c>
      <c r="AD135" s="252">
        <v>2354.9999999999991</v>
      </c>
      <c r="AE135" s="248">
        <v>2608586.3999999994</v>
      </c>
      <c r="AF135" s="253">
        <v>0.61519999999999997</v>
      </c>
      <c r="AG135" s="253">
        <v>0.57820000000000005</v>
      </c>
      <c r="AH135" s="248">
        <v>593.22</v>
      </c>
      <c r="AI135" s="248">
        <v>869.72</v>
      </c>
      <c r="AJ135" s="252">
        <v>3364</v>
      </c>
      <c r="AK135" s="252">
        <v>2944.9999999999991</v>
      </c>
      <c r="AL135" s="248">
        <v>4556917.4799999995</v>
      </c>
      <c r="AM135" s="253">
        <v>0.61519999999999997</v>
      </c>
      <c r="AN135" s="253">
        <v>0.57820000000000005</v>
      </c>
      <c r="AO135" s="248">
        <v>221.2</v>
      </c>
      <c r="AP135" s="248">
        <v>321.75</v>
      </c>
      <c r="AQ135" s="252">
        <v>1749.8365526394232</v>
      </c>
      <c r="AR135" s="252">
        <v>1342.9880676406788</v>
      </c>
      <c r="AS135" s="248">
        <v>819170.25620722875</v>
      </c>
      <c r="AT135" s="253">
        <v>0.61519999999999997</v>
      </c>
      <c r="AU135" s="253">
        <v>0.57820000000000005</v>
      </c>
      <c r="AV135" s="248">
        <v>271.47000000000003</v>
      </c>
      <c r="AW135" s="248">
        <v>427.32</v>
      </c>
      <c r="AX135" s="252">
        <v>1493.8881494468649</v>
      </c>
      <c r="AY135" s="252">
        <v>1207.2517429013992</v>
      </c>
      <c r="AZ135" s="248">
        <v>921428.63070696639</v>
      </c>
      <c r="BA135" s="253">
        <v>0.61519999999999997</v>
      </c>
      <c r="BB135" s="253">
        <v>0.57820000000000005</v>
      </c>
      <c r="BC135" s="248">
        <v>422.29</v>
      </c>
      <c r="BD135" s="248">
        <v>598.25</v>
      </c>
      <c r="BE135" s="252">
        <v>1218.7088562936335</v>
      </c>
      <c r="BF135" s="252">
        <v>810.59327301585574</v>
      </c>
      <c r="BG135" s="248">
        <v>999585.98850597418</v>
      </c>
      <c r="BH135" s="253">
        <v>0.61519999999999997</v>
      </c>
      <c r="BI135" s="253">
        <v>0.57820000000000005</v>
      </c>
      <c r="BJ135" s="248">
        <v>462.51</v>
      </c>
      <c r="BK135" s="248">
        <v>653.54999999999995</v>
      </c>
      <c r="BL135" s="252">
        <v>659.98277298522453</v>
      </c>
      <c r="BM135" s="252">
        <v>653.48720910374198</v>
      </c>
      <c r="BN135" s="248">
        <v>732335.19784314674</v>
      </c>
      <c r="BO135" s="253">
        <v>0.61519999999999997</v>
      </c>
      <c r="BP135" s="253">
        <v>0.57820000000000005</v>
      </c>
      <c r="BQ135" s="248">
        <v>492.68</v>
      </c>
      <c r="BR135" s="248">
        <v>703.82</v>
      </c>
      <c r="BS135" s="252">
        <v>744.70941443677998</v>
      </c>
      <c r="BT135" s="252">
        <v>751.47074330958401</v>
      </c>
      <c r="BU135" s="248">
        <v>895803.57286086422</v>
      </c>
      <c r="BV135" s="253">
        <v>0.61519999999999997</v>
      </c>
      <c r="BW135" s="253">
        <v>0.57820000000000005</v>
      </c>
      <c r="BX135" s="248">
        <v>643.49</v>
      </c>
      <c r="BY135" s="248">
        <v>894.86</v>
      </c>
      <c r="BZ135" s="252">
        <v>304.24638915917114</v>
      </c>
      <c r="CA135" s="252">
        <v>303.13967149909092</v>
      </c>
      <c r="CB135" s="248">
        <v>467047.07539771154</v>
      </c>
      <c r="CC135" s="253">
        <v>0.61519999999999997</v>
      </c>
      <c r="CD135" s="253">
        <v>0.57820000000000005</v>
      </c>
      <c r="CE135" s="248">
        <v>12000874.601521892</v>
      </c>
      <c r="CF135" s="253">
        <v>6.302696610893016E-2</v>
      </c>
      <c r="CG135" s="248">
        <v>0</v>
      </c>
      <c r="CH135" s="249">
        <v>233.85153382787001</v>
      </c>
      <c r="CI135" s="248">
        <v>0</v>
      </c>
      <c r="CJ135" s="250">
        <v>0</v>
      </c>
      <c r="CK135" s="250">
        <v>0</v>
      </c>
      <c r="CL135" s="247" t="s">
        <v>466</v>
      </c>
      <c r="CM135" s="248">
        <v>568.08000000000004</v>
      </c>
      <c r="CN135" s="249">
        <v>2759.5122185936275</v>
      </c>
      <c r="CO135" s="248">
        <v>1567623.701138668</v>
      </c>
      <c r="CP135" s="250">
        <v>0</v>
      </c>
      <c r="CQ135" s="247" t="s">
        <v>467</v>
      </c>
      <c r="CR135" s="248">
        <v>1538.35</v>
      </c>
      <c r="CS135" s="249">
        <v>390.41491134536477</v>
      </c>
      <c r="CT135" s="248">
        <v>600594.77886814182</v>
      </c>
      <c r="CU135" s="250">
        <v>0</v>
      </c>
      <c r="CV135" s="250">
        <v>1.1387189450243499E-2</v>
      </c>
      <c r="CW135" s="248">
        <v>930.05</v>
      </c>
      <c r="CX135" s="248">
        <v>1337.26</v>
      </c>
      <c r="CY135" s="251">
        <v>137.39661835748808</v>
      </c>
      <c r="CZ135" s="251">
        <v>18.840000000000025</v>
      </c>
      <c r="DA135" s="248">
        <v>152979.7033033818</v>
      </c>
      <c r="DB135" s="254">
        <v>8.0342865796078754E-4</v>
      </c>
      <c r="DC135" s="254">
        <v>0</v>
      </c>
      <c r="DD135" s="254">
        <v>0</v>
      </c>
      <c r="DE135" s="248">
        <v>2321198.1833101916</v>
      </c>
      <c r="DF135" s="248">
        <v>1136.17</v>
      </c>
      <c r="DG135" s="250">
        <v>0.24188164320444411</v>
      </c>
      <c r="DH135" s="252">
        <v>5150.8695920386372</v>
      </c>
      <c r="DI135" s="248">
        <v>5852263.5043865386</v>
      </c>
      <c r="DJ135" s="254">
        <v>0.80820000000000003</v>
      </c>
      <c r="DK135" s="250">
        <v>0.64527133999999997</v>
      </c>
      <c r="DL135" s="250">
        <v>0.64527133999999997</v>
      </c>
      <c r="DM135" s="250">
        <v>0.64527133999999997</v>
      </c>
      <c r="DN135" s="250">
        <v>0.63585522999999999</v>
      </c>
      <c r="DO135" s="250">
        <v>0.58045405000000005</v>
      </c>
      <c r="DP135" s="248">
        <v>1719.34</v>
      </c>
      <c r="DQ135" s="250">
        <v>0.12311703850106902</v>
      </c>
      <c r="DR135" s="250">
        <v>0.12349606831345812</v>
      </c>
      <c r="DS135" s="250">
        <v>0.12047504540652977</v>
      </c>
      <c r="DT135" s="250">
        <v>0.12551645030432948</v>
      </c>
      <c r="DU135" s="250">
        <v>0.13313158225629437</v>
      </c>
      <c r="DV135" s="252">
        <v>2070.9357354806534</v>
      </c>
      <c r="DW135" s="248">
        <v>3560642.6474413066</v>
      </c>
      <c r="DX135" s="254">
        <v>0.79790000000000005</v>
      </c>
      <c r="DY135" s="248">
        <v>9412906.1518278457</v>
      </c>
      <c r="DZ135" s="250">
        <v>4.9435306735273993E-2</v>
      </c>
      <c r="EA135" s="248">
        <v>121962.3</v>
      </c>
      <c r="EB135" s="248">
        <v>121962.3</v>
      </c>
      <c r="EC135" s="248">
        <v>10122870.900000002</v>
      </c>
      <c r="ED135" s="253">
        <v>5.3163945322657204E-2</v>
      </c>
      <c r="EE135" s="253">
        <v>0</v>
      </c>
      <c r="EF135" s="253">
        <v>0</v>
      </c>
      <c r="EG135" s="248">
        <v>55300.3</v>
      </c>
      <c r="EH135" s="248">
        <v>80436.800000000003</v>
      </c>
      <c r="EI135" s="248">
        <v>0</v>
      </c>
      <c r="EJ135" s="248">
        <v>0</v>
      </c>
      <c r="EK135" s="248">
        <v>25471.653333333332</v>
      </c>
      <c r="EL135" s="254">
        <v>1.3377366939363141E-4</v>
      </c>
      <c r="EM135" s="254">
        <v>0</v>
      </c>
      <c r="EN135" s="254">
        <v>0</v>
      </c>
      <c r="EO135" s="247">
        <v>2</v>
      </c>
      <c r="EP135" s="247">
        <v>3</v>
      </c>
      <c r="EQ135" s="247">
        <v>2</v>
      </c>
      <c r="ER135" s="247">
        <v>2</v>
      </c>
      <c r="ES135" s="247">
        <v>21.4</v>
      </c>
      <c r="ET135" s="247">
        <v>120</v>
      </c>
      <c r="EU135" s="247">
        <v>69.2</v>
      </c>
      <c r="EV135" s="247">
        <v>62.5</v>
      </c>
      <c r="EW135" s="247" t="s">
        <v>477</v>
      </c>
      <c r="EX135" s="247" t="s">
        <v>477</v>
      </c>
      <c r="EY135" s="247" t="s">
        <v>477</v>
      </c>
      <c r="EZ135" s="247" t="s">
        <v>477</v>
      </c>
      <c r="FA135" s="247" t="s">
        <v>479</v>
      </c>
      <c r="FB135" s="247" t="s">
        <v>479</v>
      </c>
      <c r="FC135" s="247" t="s">
        <v>479</v>
      </c>
      <c r="FD135" s="247" t="s">
        <v>479</v>
      </c>
      <c r="FE135" s="248">
        <v>0</v>
      </c>
      <c r="FF135" s="253">
        <v>0</v>
      </c>
      <c r="FG135" s="248">
        <v>40000</v>
      </c>
      <c r="FH135" s="253">
        <v>2.1007457606777221E-4</v>
      </c>
      <c r="FI135" s="254">
        <v>0</v>
      </c>
      <c r="FJ135" s="248">
        <v>1573195.449</v>
      </c>
      <c r="FK135" s="253">
        <v>8.2622091755105882E-3</v>
      </c>
      <c r="FL135" s="254">
        <v>0</v>
      </c>
      <c r="FM135" s="248">
        <v>0</v>
      </c>
      <c r="FN135" s="253">
        <v>0</v>
      </c>
      <c r="FO135" s="254">
        <v>0</v>
      </c>
      <c r="FP135" s="247" t="s">
        <v>489</v>
      </c>
      <c r="FQ135" s="248">
        <v>85374</v>
      </c>
      <c r="FR135" s="253">
        <v>4.4837267143024961E-4</v>
      </c>
      <c r="FS135" s="254">
        <v>0</v>
      </c>
      <c r="FT135" s="254">
        <v>0</v>
      </c>
      <c r="FU135" s="247" t="s">
        <v>490</v>
      </c>
      <c r="FV135" s="248">
        <v>0</v>
      </c>
      <c r="FW135" s="253">
        <v>0</v>
      </c>
      <c r="FX135" s="254">
        <v>0</v>
      </c>
      <c r="FY135" s="247" t="s">
        <v>491</v>
      </c>
      <c r="FZ135" s="248">
        <v>0</v>
      </c>
      <c r="GA135" s="253">
        <v>0</v>
      </c>
      <c r="GB135" s="254">
        <v>0</v>
      </c>
      <c r="GC135" s="247" t="s">
        <v>492</v>
      </c>
      <c r="GD135" s="248">
        <v>0</v>
      </c>
      <c r="GE135" s="253">
        <v>0</v>
      </c>
      <c r="GF135" s="254">
        <v>0</v>
      </c>
      <c r="GG135" s="247" t="s">
        <v>493</v>
      </c>
      <c r="GH135" s="248">
        <v>0</v>
      </c>
      <c r="GI135" s="253">
        <v>0</v>
      </c>
      <c r="GJ135" s="254">
        <v>0</v>
      </c>
      <c r="GK135" s="247" t="s">
        <v>494</v>
      </c>
      <c r="GL135" s="248">
        <v>0</v>
      </c>
      <c r="GM135" s="253">
        <v>0</v>
      </c>
      <c r="GN135" s="254">
        <v>0</v>
      </c>
      <c r="GO135" s="247" t="s">
        <v>495</v>
      </c>
      <c r="GP135" s="248">
        <v>0</v>
      </c>
      <c r="GQ135" s="253">
        <v>0</v>
      </c>
      <c r="GR135" s="254">
        <v>0</v>
      </c>
      <c r="GS135" s="248">
        <v>183724374.17899325</v>
      </c>
      <c r="GT135" s="253">
        <v>0.96489550047421901</v>
      </c>
      <c r="GU135" s="248">
        <v>6684197.6183649767</v>
      </c>
      <c r="GV135" s="253">
        <v>3.5104499525780875E-2</v>
      </c>
      <c r="GW135" s="253">
        <v>0</v>
      </c>
      <c r="GX135" s="248">
        <v>190408571.79735824</v>
      </c>
      <c r="GY135" s="253">
        <v>1</v>
      </c>
      <c r="GZ135" s="253">
        <v>0.02</v>
      </c>
      <c r="HA135" s="248">
        <v>2521045.2853419152</v>
      </c>
      <c r="HB135" s="247" t="s">
        <v>488</v>
      </c>
      <c r="HC135" s="247" t="s">
        <v>464</v>
      </c>
      <c r="HD135" s="254">
        <v>0</v>
      </c>
      <c r="HE135" s="254">
        <v>0</v>
      </c>
      <c r="HF135" s="248">
        <v>0</v>
      </c>
      <c r="HG135" s="248">
        <v>2521045.2853419152</v>
      </c>
      <c r="HH135" s="253">
        <v>1.2976414954416817E-2</v>
      </c>
      <c r="HI135" s="253">
        <v>0</v>
      </c>
      <c r="HJ135" s="248">
        <v>192929617.08270016</v>
      </c>
      <c r="HK135" s="248">
        <v>14726289.062164746</v>
      </c>
      <c r="HL135" s="254">
        <v>0</v>
      </c>
      <c r="HM135" s="248">
        <v>426583</v>
      </c>
      <c r="HN135" s="248">
        <v>1349411</v>
      </c>
      <c r="HO135" s="248">
        <v>0</v>
      </c>
      <c r="HP135" s="248">
        <v>0</v>
      </c>
      <c r="HQ135" s="248">
        <v>194279028.08270016</v>
      </c>
      <c r="HR135" s="253">
        <v>0.77802423410675126</v>
      </c>
      <c r="HS135" s="253">
        <v>0.90267712505915954</v>
      </c>
      <c r="HT135" s="247" t="s">
        <v>498</v>
      </c>
      <c r="HU135" s="255">
        <v>1.2886668145983664</v>
      </c>
      <c r="HV135" s="14">
        <v>1573195.449</v>
      </c>
      <c r="HW135" s="14">
        <v>192705832.63370016</v>
      </c>
    </row>
    <row r="136" spans="1:231" x14ac:dyDescent="0.4">
      <c r="A136" s="18">
        <v>384</v>
      </c>
      <c r="B136" s="19" t="s">
        <v>418</v>
      </c>
      <c r="C136" s="19">
        <v>10007291</v>
      </c>
      <c r="D136" s="20">
        <v>4265</v>
      </c>
      <c r="E136" s="20">
        <v>5321</v>
      </c>
      <c r="F136" s="20">
        <v>5831</v>
      </c>
      <c r="G136" s="20">
        <v>5525</v>
      </c>
      <c r="H136" s="155"/>
      <c r="I136" s="247" t="s">
        <v>464</v>
      </c>
      <c r="J136" s="247">
        <v>0</v>
      </c>
      <c r="K136" s="248">
        <v>3225.6202580801</v>
      </c>
      <c r="L136" s="249">
        <v>29053</v>
      </c>
      <c r="M136" s="248">
        <v>93713945.358001143</v>
      </c>
      <c r="N136" s="250">
        <v>0.37004872093500407</v>
      </c>
      <c r="O136" s="250">
        <v>2.9167999999999999E-2</v>
      </c>
      <c r="P136" s="248">
        <v>4548.1546442808003</v>
      </c>
      <c r="Q136" s="249">
        <v>12249</v>
      </c>
      <c r="R136" s="248">
        <v>55710346.237795524</v>
      </c>
      <c r="S136" s="250">
        <v>0.21998372055928311</v>
      </c>
      <c r="T136" s="250">
        <v>2.9167999999999999E-2</v>
      </c>
      <c r="U136" s="251">
        <v>5125.6980911736</v>
      </c>
      <c r="V136" s="251">
        <v>7599</v>
      </c>
      <c r="W136" s="251">
        <v>38950179.794828184</v>
      </c>
      <c r="X136" s="250">
        <v>0.15380276818143812</v>
      </c>
      <c r="Y136" s="250">
        <v>2.9167999999999999E-2</v>
      </c>
      <c r="Z136" s="248">
        <v>188374471.39062485</v>
      </c>
      <c r="AA136" s="248">
        <v>471.259409791</v>
      </c>
      <c r="AB136" s="248">
        <v>471.259409791</v>
      </c>
      <c r="AC136" s="252">
        <v>6882</v>
      </c>
      <c r="AD136" s="252">
        <v>4378</v>
      </c>
      <c r="AE136" s="248">
        <v>5306380.9542466598</v>
      </c>
      <c r="AF136" s="253">
        <v>0</v>
      </c>
      <c r="AG136" s="253">
        <v>0</v>
      </c>
      <c r="AH136" s="248">
        <v>591.58096122699999</v>
      </c>
      <c r="AI136" s="248">
        <v>867.31784993450003</v>
      </c>
      <c r="AJ136" s="252">
        <v>7290.0000000000009</v>
      </c>
      <c r="AK136" s="252">
        <v>5359.9999999999991</v>
      </c>
      <c r="AL136" s="248">
        <v>8961448.8829937503</v>
      </c>
      <c r="AM136" s="253">
        <v>0.32400000000000001</v>
      </c>
      <c r="AN136" s="253">
        <v>0.32400000000000001</v>
      </c>
      <c r="AO136" s="248">
        <v>220.58951096600001</v>
      </c>
      <c r="AP136" s="248">
        <v>320.85747049600002</v>
      </c>
      <c r="AQ136" s="252">
        <v>4905.1652065474509</v>
      </c>
      <c r="AR136" s="252">
        <v>3366.9484872258217</v>
      </c>
      <c r="AS136" s="248">
        <v>2162338.5690213516</v>
      </c>
      <c r="AT136" s="253">
        <v>0</v>
      </c>
      <c r="AU136" s="253">
        <v>0</v>
      </c>
      <c r="AV136" s="248">
        <v>270.72349073100003</v>
      </c>
      <c r="AW136" s="248">
        <v>426.13882800250002</v>
      </c>
      <c r="AX136" s="252">
        <v>4691.6550566937385</v>
      </c>
      <c r="AY136" s="252">
        <v>3031.8273605618087</v>
      </c>
      <c r="AZ136" s="248">
        <v>2562120.592389599</v>
      </c>
      <c r="BA136" s="253">
        <v>0</v>
      </c>
      <c r="BB136" s="253">
        <v>0</v>
      </c>
      <c r="BC136" s="248">
        <v>421.125430026</v>
      </c>
      <c r="BD136" s="248">
        <v>596.59435920349995</v>
      </c>
      <c r="BE136" s="252">
        <v>3426.2633956480831</v>
      </c>
      <c r="BF136" s="252">
        <v>2311.1923419675086</v>
      </c>
      <c r="BG136" s="248">
        <v>2821730.9601267842</v>
      </c>
      <c r="BH136" s="253">
        <v>0</v>
      </c>
      <c r="BI136" s="253">
        <v>0</v>
      </c>
      <c r="BJ136" s="248">
        <v>461.23261383800002</v>
      </c>
      <c r="BK136" s="248">
        <v>651.74173694499996</v>
      </c>
      <c r="BL136" s="252">
        <v>1240.7618137213478</v>
      </c>
      <c r="BM136" s="252">
        <v>802.08747127071479</v>
      </c>
      <c r="BN136" s="248">
        <v>1095033.6962008732</v>
      </c>
      <c r="BO136" s="253">
        <v>0</v>
      </c>
      <c r="BP136" s="253">
        <v>0</v>
      </c>
      <c r="BQ136" s="248">
        <v>491.313001697</v>
      </c>
      <c r="BR136" s="248">
        <v>701.87571671000001</v>
      </c>
      <c r="BS136" s="252">
        <v>1995.2251499439485</v>
      </c>
      <c r="BT136" s="252">
        <v>1341.1504252981476</v>
      </c>
      <c r="BU136" s="248">
        <v>1921600.9734523669</v>
      </c>
      <c r="BV136" s="253">
        <v>0</v>
      </c>
      <c r="BW136" s="253">
        <v>0</v>
      </c>
      <c r="BX136" s="248">
        <v>641.71494099200004</v>
      </c>
      <c r="BY136" s="248">
        <v>892.38483981700006</v>
      </c>
      <c r="BZ136" s="252">
        <v>1156.0714336474773</v>
      </c>
      <c r="CA136" s="252">
        <v>753.40458069049293</v>
      </c>
      <c r="CB136" s="248">
        <v>1414195.1378825074</v>
      </c>
      <c r="CC136" s="253">
        <v>0</v>
      </c>
      <c r="CD136" s="253">
        <v>0</v>
      </c>
      <c r="CE136" s="248">
        <v>26244849.766313892</v>
      </c>
      <c r="CF136" s="253">
        <v>0.10363316846873753</v>
      </c>
      <c r="CG136" s="248">
        <v>0</v>
      </c>
      <c r="CH136" s="249">
        <v>339.35129961028684</v>
      </c>
      <c r="CI136" s="248">
        <v>0</v>
      </c>
      <c r="CJ136" s="250">
        <v>0</v>
      </c>
      <c r="CK136" s="250">
        <v>0</v>
      </c>
      <c r="CL136" s="247" t="s">
        <v>466</v>
      </c>
      <c r="CM136" s="248">
        <v>566.51397134449996</v>
      </c>
      <c r="CN136" s="249">
        <v>1874.4371928248383</v>
      </c>
      <c r="CO136" s="248">
        <v>1061894.8581430353</v>
      </c>
      <c r="CP136" s="250">
        <v>0</v>
      </c>
      <c r="CQ136" s="247" t="s">
        <v>467</v>
      </c>
      <c r="CR136" s="248">
        <v>1534.0997808090001</v>
      </c>
      <c r="CS136" s="249">
        <v>200.46580698451925</v>
      </c>
      <c r="CT136" s="248">
        <v>307534.55055465031</v>
      </c>
      <c r="CU136" s="250">
        <v>0</v>
      </c>
      <c r="CV136" s="250">
        <v>5.4074726996443927E-3</v>
      </c>
      <c r="CW136" s="248">
        <v>925</v>
      </c>
      <c r="CX136" s="248">
        <v>1330</v>
      </c>
      <c r="CY136" s="251">
        <v>189.1420431695386</v>
      </c>
      <c r="CZ136" s="251">
        <v>0</v>
      </c>
      <c r="DA136" s="248">
        <v>174956.38993182321</v>
      </c>
      <c r="DB136" s="254">
        <v>6.9085116485440349E-4</v>
      </c>
      <c r="DC136" s="254">
        <v>0</v>
      </c>
      <c r="DD136" s="254">
        <v>0</v>
      </c>
      <c r="DE136" s="248">
        <v>1544385.7986295088</v>
      </c>
      <c r="DF136" s="248">
        <v>1133.0279426889999</v>
      </c>
      <c r="DG136" s="250">
        <v>0.30000175822753794</v>
      </c>
      <c r="DH136" s="252">
        <v>8715.9510817846603</v>
      </c>
      <c r="DI136" s="248">
        <v>9875416.1227724366</v>
      </c>
      <c r="DJ136" s="254">
        <v>0.71450000000000002</v>
      </c>
      <c r="DK136" s="250">
        <v>0.64527133999999997</v>
      </c>
      <c r="DL136" s="250">
        <v>0.64527133999999997</v>
      </c>
      <c r="DM136" s="250">
        <v>0.64527133999999997</v>
      </c>
      <c r="DN136" s="250">
        <v>0.63585522999999999</v>
      </c>
      <c r="DO136" s="250">
        <v>0.58045405000000005</v>
      </c>
      <c r="DP136" s="248">
        <v>1714.582107963</v>
      </c>
      <c r="DQ136" s="250">
        <v>0.23368476580561362</v>
      </c>
      <c r="DR136" s="250">
        <v>0.23194960124618375</v>
      </c>
      <c r="DS136" s="250">
        <v>0.23160350087689843</v>
      </c>
      <c r="DT136" s="250">
        <v>0.25083595242103951</v>
      </c>
      <c r="DU136" s="250">
        <v>0.24547948156946128</v>
      </c>
      <c r="DV136" s="252">
        <v>4733.087187780302</v>
      </c>
      <c r="DW136" s="248">
        <v>8115266.6075970177</v>
      </c>
      <c r="DX136" s="254">
        <v>0.71450000000000002</v>
      </c>
      <c r="DY136" s="248">
        <v>17990682.730369456</v>
      </c>
      <c r="DZ136" s="250">
        <v>7.1039898146303834E-2</v>
      </c>
      <c r="EA136" s="248">
        <v>121300</v>
      </c>
      <c r="EB136" s="248">
        <v>121300</v>
      </c>
      <c r="EC136" s="248">
        <v>15890300</v>
      </c>
      <c r="ED136" s="253">
        <v>6.2746106439231827E-2</v>
      </c>
      <c r="EE136" s="253">
        <v>0</v>
      </c>
      <c r="EF136" s="253">
        <v>0</v>
      </c>
      <c r="EG136" s="248">
        <v>55000</v>
      </c>
      <c r="EH136" s="248">
        <v>80000</v>
      </c>
      <c r="EI136" s="248">
        <v>0</v>
      </c>
      <c r="EJ136" s="248">
        <v>0</v>
      </c>
      <c r="EK136" s="248">
        <v>37303.070761014678</v>
      </c>
      <c r="EL136" s="254">
        <v>1.4729882056857478E-4</v>
      </c>
      <c r="EM136" s="254">
        <v>0</v>
      </c>
      <c r="EN136" s="254">
        <v>0</v>
      </c>
      <c r="EO136" s="247">
        <v>2</v>
      </c>
      <c r="EP136" s="247">
        <v>3</v>
      </c>
      <c r="EQ136" s="247">
        <v>2</v>
      </c>
      <c r="ER136" s="247">
        <v>2</v>
      </c>
      <c r="ES136" s="247">
        <v>21.4</v>
      </c>
      <c r="ET136" s="247">
        <v>120</v>
      </c>
      <c r="EU136" s="247">
        <v>69.2</v>
      </c>
      <c r="EV136" s="247">
        <v>62.5</v>
      </c>
      <c r="EW136" s="247" t="s">
        <v>477</v>
      </c>
      <c r="EX136" s="247" t="s">
        <v>477</v>
      </c>
      <c r="EY136" s="247" t="s">
        <v>477</v>
      </c>
      <c r="EZ136" s="247" t="s">
        <v>477</v>
      </c>
      <c r="FA136" s="247" t="s">
        <v>479</v>
      </c>
      <c r="FB136" s="247" t="s">
        <v>479</v>
      </c>
      <c r="FC136" s="247" t="s">
        <v>479</v>
      </c>
      <c r="FD136" s="247" t="s">
        <v>479</v>
      </c>
      <c r="FE136" s="248">
        <v>0</v>
      </c>
      <c r="FF136" s="253">
        <v>0</v>
      </c>
      <c r="FG136" s="248">
        <v>0</v>
      </c>
      <c r="FH136" s="253">
        <v>0</v>
      </c>
      <c r="FI136" s="254">
        <v>0</v>
      </c>
      <c r="FJ136" s="248">
        <v>1876028.7399999998</v>
      </c>
      <c r="FK136" s="253">
        <v>7.4078839923159383E-3</v>
      </c>
      <c r="FL136" s="254">
        <v>0</v>
      </c>
      <c r="FM136" s="248">
        <v>0</v>
      </c>
      <c r="FN136" s="253">
        <v>0</v>
      </c>
      <c r="FO136" s="254">
        <v>0</v>
      </c>
      <c r="FP136" s="247" t="s">
        <v>489</v>
      </c>
      <c r="FQ136" s="248">
        <v>0</v>
      </c>
      <c r="FR136" s="253">
        <v>0</v>
      </c>
      <c r="FS136" s="254">
        <v>0</v>
      </c>
      <c r="FT136" s="254">
        <v>0</v>
      </c>
      <c r="FU136" s="247" t="s">
        <v>490</v>
      </c>
      <c r="FV136" s="248">
        <v>0</v>
      </c>
      <c r="FW136" s="253">
        <v>0</v>
      </c>
      <c r="FX136" s="254">
        <v>0</v>
      </c>
      <c r="FY136" s="247" t="s">
        <v>491</v>
      </c>
      <c r="FZ136" s="248">
        <v>0</v>
      </c>
      <c r="GA136" s="253">
        <v>0</v>
      </c>
      <c r="GB136" s="254">
        <v>0</v>
      </c>
      <c r="GC136" s="247" t="s">
        <v>492</v>
      </c>
      <c r="GD136" s="248">
        <v>0</v>
      </c>
      <c r="GE136" s="253">
        <v>0</v>
      </c>
      <c r="GF136" s="254">
        <v>0</v>
      </c>
      <c r="GG136" s="247" t="s">
        <v>493</v>
      </c>
      <c r="GH136" s="248">
        <v>0</v>
      </c>
      <c r="GI136" s="253">
        <v>0</v>
      </c>
      <c r="GJ136" s="254">
        <v>0</v>
      </c>
      <c r="GK136" s="247" t="s">
        <v>494</v>
      </c>
      <c r="GL136" s="248">
        <v>0</v>
      </c>
      <c r="GM136" s="253">
        <v>0</v>
      </c>
      <c r="GN136" s="254">
        <v>0</v>
      </c>
      <c r="GO136" s="247" t="s">
        <v>495</v>
      </c>
      <c r="GP136" s="248">
        <v>0</v>
      </c>
      <c r="GQ136" s="253">
        <v>0</v>
      </c>
      <c r="GR136" s="254">
        <v>0</v>
      </c>
      <c r="GS136" s="248">
        <v>251958021.49669874</v>
      </c>
      <c r="GT136" s="253">
        <v>0.99490788940738184</v>
      </c>
      <c r="GU136" s="248">
        <v>1289564.7163102266</v>
      </c>
      <c r="GV136" s="253">
        <v>5.0921105926180921E-3</v>
      </c>
      <c r="GW136" s="253">
        <v>0</v>
      </c>
      <c r="GX136" s="248">
        <v>253247586.21300897</v>
      </c>
      <c r="GY136" s="253">
        <v>1</v>
      </c>
      <c r="GZ136" s="253">
        <v>0.02</v>
      </c>
      <c r="HA136" s="248">
        <v>558928.78680967272</v>
      </c>
      <c r="HB136" s="247" t="s">
        <v>488</v>
      </c>
      <c r="HC136" s="247" t="s">
        <v>464</v>
      </c>
      <c r="HD136" s="254">
        <v>0</v>
      </c>
      <c r="HE136" s="254">
        <v>0</v>
      </c>
      <c r="HF136" s="248">
        <v>0</v>
      </c>
      <c r="HG136" s="248">
        <v>558928.78680967272</v>
      </c>
      <c r="HH136" s="253">
        <v>2.1998443532259236E-3</v>
      </c>
      <c r="HI136" s="253">
        <v>0</v>
      </c>
      <c r="HJ136" s="248">
        <v>253806514.99981865</v>
      </c>
      <c r="HK136" s="248">
        <v>21252358.830460697</v>
      </c>
      <c r="HL136" s="254">
        <v>0</v>
      </c>
      <c r="HM136" s="248">
        <v>100000</v>
      </c>
      <c r="HN136" s="248">
        <v>270000</v>
      </c>
      <c r="HO136" s="248">
        <v>0</v>
      </c>
      <c r="HP136" s="248">
        <v>0</v>
      </c>
      <c r="HQ136" s="248">
        <v>254076514.99981865</v>
      </c>
      <c r="HR136" s="253">
        <v>0.74383520967572536</v>
      </c>
      <c r="HS136" s="253">
        <v>0.92460660015526541</v>
      </c>
      <c r="HT136" s="247" t="s">
        <v>498</v>
      </c>
      <c r="HU136" s="255">
        <v>1.2889912343487977</v>
      </c>
      <c r="HV136" s="14">
        <v>1876028.7399999998</v>
      </c>
      <c r="HW136" s="14">
        <v>252200486.25981864</v>
      </c>
    </row>
    <row r="137" spans="1:231" x14ac:dyDescent="0.4">
      <c r="A137" s="18">
        <v>335</v>
      </c>
      <c r="B137" s="19" t="s">
        <v>419</v>
      </c>
      <c r="C137" s="19">
        <v>10007318</v>
      </c>
      <c r="D137" s="20">
        <v>4265</v>
      </c>
      <c r="E137" s="20">
        <v>5321</v>
      </c>
      <c r="F137" s="20">
        <v>5831</v>
      </c>
      <c r="G137" s="20">
        <v>5525</v>
      </c>
      <c r="H137" s="155"/>
      <c r="I137" s="247" t="s">
        <v>464</v>
      </c>
      <c r="J137" s="247">
        <v>0</v>
      </c>
      <c r="K137" s="248">
        <v>3210.6934000000001</v>
      </c>
      <c r="L137" s="249">
        <v>26773.75</v>
      </c>
      <c r="M137" s="248">
        <v>85962302.418250009</v>
      </c>
      <c r="N137" s="250">
        <v>0.34493320022750279</v>
      </c>
      <c r="O137" s="250">
        <v>3.2300000000000002E-2</v>
      </c>
      <c r="P137" s="248">
        <v>4830.9009999999998</v>
      </c>
      <c r="Q137" s="249">
        <v>11434</v>
      </c>
      <c r="R137" s="248">
        <v>55236522.034000002</v>
      </c>
      <c r="S137" s="250">
        <v>0.22164262448349234</v>
      </c>
      <c r="T137" s="250">
        <v>3.1399999999999997E-2</v>
      </c>
      <c r="U137" s="251">
        <v>4830.9009999999998</v>
      </c>
      <c r="V137" s="251">
        <v>7250</v>
      </c>
      <c r="W137" s="251">
        <v>35024032.25</v>
      </c>
      <c r="X137" s="250">
        <v>0.14053778445909737</v>
      </c>
      <c r="Y137" s="250">
        <v>3.1399999999999997E-2</v>
      </c>
      <c r="Z137" s="248">
        <v>176222856.70225</v>
      </c>
      <c r="AA137" s="248">
        <v>1257.506384</v>
      </c>
      <c r="AB137" s="248">
        <v>1508.3932439999999</v>
      </c>
      <c r="AC137" s="252">
        <v>9509.8778497681778</v>
      </c>
      <c r="AD137" s="252">
        <v>5867</v>
      </c>
      <c r="AE137" s="248">
        <v>20808475.269691676</v>
      </c>
      <c r="AF137" s="253">
        <v>0.2727</v>
      </c>
      <c r="AG137" s="253">
        <v>0.2727</v>
      </c>
      <c r="AH137" s="248">
        <v>0</v>
      </c>
      <c r="AI137" s="248">
        <v>0</v>
      </c>
      <c r="AJ137" s="252">
        <v>10073.616015578944</v>
      </c>
      <c r="AK137" s="252">
        <v>7117.9999999999991</v>
      </c>
      <c r="AL137" s="248">
        <v>0</v>
      </c>
      <c r="AM137" s="253">
        <v>0</v>
      </c>
      <c r="AN137" s="253">
        <v>0</v>
      </c>
      <c r="AO137" s="248">
        <v>215.04</v>
      </c>
      <c r="AP137" s="248">
        <v>307.2</v>
      </c>
      <c r="AQ137" s="252">
        <v>2433.7779365027609</v>
      </c>
      <c r="AR137" s="252">
        <v>1876.2635371734048</v>
      </c>
      <c r="AS137" s="248">
        <v>1099747.7660852238</v>
      </c>
      <c r="AT137" s="253">
        <v>0</v>
      </c>
      <c r="AU137" s="253">
        <v>0</v>
      </c>
      <c r="AV137" s="248">
        <v>256</v>
      </c>
      <c r="AW137" s="248">
        <v>414.72</v>
      </c>
      <c r="AX137" s="252">
        <v>3165.7007227355934</v>
      </c>
      <c r="AY137" s="252">
        <v>2128.6160303980455</v>
      </c>
      <c r="AZ137" s="248">
        <v>1693199.0251469894</v>
      </c>
      <c r="BA137" s="253">
        <v>0</v>
      </c>
      <c r="BB137" s="253">
        <v>0</v>
      </c>
      <c r="BC137" s="248">
        <v>384</v>
      </c>
      <c r="BD137" s="248">
        <v>547.84</v>
      </c>
      <c r="BE137" s="252">
        <v>1942.0883257696094</v>
      </c>
      <c r="BF137" s="252">
        <v>1204.6796986777688</v>
      </c>
      <c r="BG137" s="248">
        <v>1405733.643219159</v>
      </c>
      <c r="BH137" s="253">
        <v>0</v>
      </c>
      <c r="BI137" s="253">
        <v>0</v>
      </c>
      <c r="BJ137" s="248">
        <v>414.72</v>
      </c>
      <c r="BK137" s="248">
        <v>593.91999999999996</v>
      </c>
      <c r="BL137" s="252">
        <v>5456.3020986856809</v>
      </c>
      <c r="BM137" s="252">
        <v>3342.020548338126</v>
      </c>
      <c r="BN137" s="248">
        <v>4247730.4504359057</v>
      </c>
      <c r="BO137" s="253">
        <v>0</v>
      </c>
      <c r="BP137" s="253">
        <v>0</v>
      </c>
      <c r="BQ137" s="248">
        <v>445.44</v>
      </c>
      <c r="BR137" s="248">
        <v>640</v>
      </c>
      <c r="BS137" s="252">
        <v>4241.0420477718944</v>
      </c>
      <c r="BT137" s="252">
        <v>3159.2169797001579</v>
      </c>
      <c r="BU137" s="248">
        <v>3911028.6367676137</v>
      </c>
      <c r="BV137" s="253">
        <v>0</v>
      </c>
      <c r="BW137" s="253">
        <v>0</v>
      </c>
      <c r="BX137" s="248">
        <v>614.4</v>
      </c>
      <c r="BY137" s="248">
        <v>860.16</v>
      </c>
      <c r="BZ137" s="252">
        <v>2843.0346966091697</v>
      </c>
      <c r="CA137" s="252">
        <v>1662.0522951118039</v>
      </c>
      <c r="CB137" s="248">
        <v>3176391.4197600428</v>
      </c>
      <c r="CC137" s="253">
        <v>0</v>
      </c>
      <c r="CD137" s="253">
        <v>0</v>
      </c>
      <c r="CE137" s="248">
        <v>36342306.211106613</v>
      </c>
      <c r="CF137" s="253">
        <v>0.14582750382897494</v>
      </c>
      <c r="CG137" s="248">
        <v>0</v>
      </c>
      <c r="CH137" s="249">
        <v>371.49180382005551</v>
      </c>
      <c r="CI137" s="248">
        <v>0</v>
      </c>
      <c r="CJ137" s="250">
        <v>0</v>
      </c>
      <c r="CK137" s="250">
        <v>0</v>
      </c>
      <c r="CL137" s="247" t="s">
        <v>466</v>
      </c>
      <c r="CM137" s="248">
        <v>548</v>
      </c>
      <c r="CN137" s="249">
        <v>3825.9764251199117</v>
      </c>
      <c r="CO137" s="248">
        <v>2096635.0809657115</v>
      </c>
      <c r="CP137" s="250">
        <v>0</v>
      </c>
      <c r="CQ137" s="247" t="s">
        <v>467</v>
      </c>
      <c r="CR137" s="248">
        <v>548</v>
      </c>
      <c r="CS137" s="249">
        <v>483.51683634543508</v>
      </c>
      <c r="CT137" s="248">
        <v>264967.22631729842</v>
      </c>
      <c r="CU137" s="250">
        <v>0</v>
      </c>
      <c r="CV137" s="250">
        <v>9.4761891968919917E-3</v>
      </c>
      <c r="CW137" s="248">
        <v>0</v>
      </c>
      <c r="CX137" s="248">
        <v>0</v>
      </c>
      <c r="CY137" s="251">
        <v>184.24982004322882</v>
      </c>
      <c r="CZ137" s="251">
        <v>29.874445260700831</v>
      </c>
      <c r="DA137" s="248">
        <v>0</v>
      </c>
      <c r="DB137" s="254">
        <v>0</v>
      </c>
      <c r="DC137" s="254">
        <v>0</v>
      </c>
      <c r="DD137" s="254">
        <v>0</v>
      </c>
      <c r="DE137" s="248">
        <v>2361602.3072830099</v>
      </c>
      <c r="DF137" s="248">
        <v>871.25</v>
      </c>
      <c r="DG137" s="250">
        <v>0.31769474782207646</v>
      </c>
      <c r="DH137" s="252">
        <v>8505.8797545013203</v>
      </c>
      <c r="DI137" s="248">
        <v>7410747.7361092754</v>
      </c>
      <c r="DJ137" s="254">
        <v>1</v>
      </c>
      <c r="DK137" s="250">
        <v>0.64527133999999997</v>
      </c>
      <c r="DL137" s="250">
        <v>0.64527133999999997</v>
      </c>
      <c r="DM137" s="250">
        <v>0.64527133999999997</v>
      </c>
      <c r="DN137" s="250">
        <v>0.63585522999999999</v>
      </c>
      <c r="DO137" s="250">
        <v>0.58045405000000005</v>
      </c>
      <c r="DP137" s="248">
        <v>1301.76</v>
      </c>
      <c r="DQ137" s="250">
        <v>0.23420056289436383</v>
      </c>
      <c r="DR137" s="250">
        <v>0.23243503409971536</v>
      </c>
      <c r="DS137" s="250">
        <v>0.23378951814364599</v>
      </c>
      <c r="DT137" s="250">
        <v>0.22720736172843811</v>
      </c>
      <c r="DU137" s="250">
        <v>0.25775313453263166</v>
      </c>
      <c r="DV137" s="252">
        <v>4427.4246167601968</v>
      </c>
      <c r="DW137" s="248">
        <v>5763444.2691137539</v>
      </c>
      <c r="DX137" s="254">
        <v>1</v>
      </c>
      <c r="DY137" s="248">
        <v>13174192.005223028</v>
      </c>
      <c r="DZ137" s="250">
        <v>5.286289548950486E-2</v>
      </c>
      <c r="EA137" s="248">
        <v>175000</v>
      </c>
      <c r="EB137" s="248">
        <v>175000</v>
      </c>
      <c r="EC137" s="248">
        <v>18200000</v>
      </c>
      <c r="ED137" s="253">
        <v>7.3029503253600164E-2</v>
      </c>
      <c r="EE137" s="253">
        <v>0.14285700000000001</v>
      </c>
      <c r="EF137" s="253">
        <v>0.14285700000000001</v>
      </c>
      <c r="EG137" s="248">
        <v>0</v>
      </c>
      <c r="EH137" s="248">
        <v>0</v>
      </c>
      <c r="EI137" s="248">
        <v>0</v>
      </c>
      <c r="EJ137" s="248">
        <v>0</v>
      </c>
      <c r="EK137" s="248">
        <v>0</v>
      </c>
      <c r="EL137" s="254">
        <v>0</v>
      </c>
      <c r="EM137" s="254">
        <v>0</v>
      </c>
      <c r="EN137" s="254">
        <v>0</v>
      </c>
      <c r="EO137" s="247">
        <v>2</v>
      </c>
      <c r="EP137" s="247">
        <v>3</v>
      </c>
      <c r="EQ137" s="247">
        <v>2</v>
      </c>
      <c r="ER137" s="247">
        <v>2</v>
      </c>
      <c r="ES137" s="247">
        <v>21.4</v>
      </c>
      <c r="ET137" s="247">
        <v>120</v>
      </c>
      <c r="EU137" s="247">
        <v>69.2</v>
      </c>
      <c r="EV137" s="247">
        <v>62.5</v>
      </c>
      <c r="EW137" s="247" t="s">
        <v>464</v>
      </c>
      <c r="EX137" s="247" t="s">
        <v>464</v>
      </c>
      <c r="EY137" s="247" t="s">
        <v>464</v>
      </c>
      <c r="EZ137" s="247" t="s">
        <v>464</v>
      </c>
      <c r="FA137" s="247" t="s">
        <v>501</v>
      </c>
      <c r="FB137" s="247" t="s">
        <v>501</v>
      </c>
      <c r="FC137" s="247" t="s">
        <v>501</v>
      </c>
      <c r="FD137" s="247" t="s">
        <v>501</v>
      </c>
      <c r="FE137" s="248">
        <v>0</v>
      </c>
      <c r="FF137" s="253">
        <v>0</v>
      </c>
      <c r="FG137" s="248">
        <v>49845</v>
      </c>
      <c r="FH137" s="253">
        <v>2.0000854888328024E-4</v>
      </c>
      <c r="FI137" s="254">
        <v>0</v>
      </c>
      <c r="FJ137" s="248">
        <v>1974991.4900000007</v>
      </c>
      <c r="FK137" s="253">
        <v>7.9248707387245994E-3</v>
      </c>
      <c r="FL137" s="254">
        <v>0</v>
      </c>
      <c r="FM137" s="248">
        <v>0</v>
      </c>
      <c r="FN137" s="253">
        <v>0</v>
      </c>
      <c r="FO137" s="254">
        <v>0</v>
      </c>
      <c r="FP137" s="247" t="s">
        <v>489</v>
      </c>
      <c r="FQ137" s="248">
        <v>0</v>
      </c>
      <c r="FR137" s="253">
        <v>0</v>
      </c>
      <c r="FS137" s="254">
        <v>0.14285700000000001</v>
      </c>
      <c r="FT137" s="254">
        <v>0.14285700000000001</v>
      </c>
      <c r="FU137" s="247" t="s">
        <v>490</v>
      </c>
      <c r="FV137" s="248">
        <v>0</v>
      </c>
      <c r="FW137" s="253">
        <v>0</v>
      </c>
      <c r="FX137" s="254">
        <v>0</v>
      </c>
      <c r="FY137" s="247" t="s">
        <v>509</v>
      </c>
      <c r="FZ137" s="248">
        <v>54000</v>
      </c>
      <c r="GA137" s="253">
        <v>2.1668094371947303E-4</v>
      </c>
      <c r="GB137" s="254">
        <v>0</v>
      </c>
      <c r="GC137" s="247" t="s">
        <v>492</v>
      </c>
      <c r="GD137" s="248">
        <v>0</v>
      </c>
      <c r="GE137" s="253">
        <v>0</v>
      </c>
      <c r="GF137" s="254">
        <v>0</v>
      </c>
      <c r="GG137" s="247" t="s">
        <v>493</v>
      </c>
      <c r="GH137" s="248">
        <v>0</v>
      </c>
      <c r="GI137" s="253">
        <v>0</v>
      </c>
      <c r="GJ137" s="254">
        <v>0</v>
      </c>
      <c r="GK137" s="247" t="s">
        <v>494</v>
      </c>
      <c r="GL137" s="248">
        <v>0</v>
      </c>
      <c r="GM137" s="253">
        <v>0</v>
      </c>
      <c r="GN137" s="254">
        <v>0</v>
      </c>
      <c r="GO137" s="247" t="s">
        <v>495</v>
      </c>
      <c r="GP137" s="248">
        <v>0</v>
      </c>
      <c r="GQ137" s="253">
        <v>0</v>
      </c>
      <c r="GR137" s="254">
        <v>0</v>
      </c>
      <c r="GS137" s="248">
        <v>248379793.71586266</v>
      </c>
      <c r="GT137" s="253">
        <v>0.99665126117039182</v>
      </c>
      <c r="GU137" s="248">
        <v>834553.76229556208</v>
      </c>
      <c r="GV137" s="253">
        <v>3.3487388296081326E-3</v>
      </c>
      <c r="GW137" s="253">
        <v>0</v>
      </c>
      <c r="GX137" s="248">
        <v>249214347.47815824</v>
      </c>
      <c r="GY137" s="253">
        <v>1</v>
      </c>
      <c r="GZ137" s="253">
        <v>5.0000000000000001E-3</v>
      </c>
      <c r="HA137" s="248">
        <v>24804.204407822595</v>
      </c>
      <c r="HB137" s="247" t="s">
        <v>488</v>
      </c>
      <c r="HC137" s="247" t="s">
        <v>464</v>
      </c>
      <c r="HD137" s="254">
        <v>0</v>
      </c>
      <c r="HE137" s="254">
        <v>0</v>
      </c>
      <c r="HF137" s="248">
        <v>0</v>
      </c>
      <c r="HG137" s="248">
        <v>24804.204407822595</v>
      </c>
      <c r="HH137" s="253">
        <v>9.9504047733887645E-5</v>
      </c>
      <c r="HI137" s="253">
        <v>0</v>
      </c>
      <c r="HJ137" s="248">
        <v>249239151.68256605</v>
      </c>
      <c r="HK137" s="248">
        <v>27059424.383895017</v>
      </c>
      <c r="HL137" s="254">
        <v>0</v>
      </c>
      <c r="HM137" s="248">
        <v>0</v>
      </c>
      <c r="HN137" s="248">
        <v>39194</v>
      </c>
      <c r="HO137" s="248">
        <v>0</v>
      </c>
      <c r="HP137" s="248">
        <v>0</v>
      </c>
      <c r="HQ137" s="248">
        <v>249278345.68256605</v>
      </c>
      <c r="HR137" s="253">
        <v>0.70711360917009247</v>
      </c>
      <c r="HS137" s="253">
        <v>0.91528019768546431</v>
      </c>
      <c r="HT137" s="247" t="s">
        <v>498</v>
      </c>
      <c r="HU137" s="255">
        <v>1.258526682653323</v>
      </c>
      <c r="HV137" s="14">
        <v>1974991.4900000007</v>
      </c>
      <c r="HW137" s="14">
        <v>247303354.19256604</v>
      </c>
    </row>
    <row r="138" spans="1:231" x14ac:dyDescent="0.4">
      <c r="A138" s="18">
        <v>320</v>
      </c>
      <c r="B138" s="19" t="s">
        <v>420</v>
      </c>
      <c r="C138" s="19">
        <v>10007322</v>
      </c>
      <c r="D138" s="20">
        <v>4265</v>
      </c>
      <c r="E138" s="20">
        <v>5321</v>
      </c>
      <c r="F138" s="20">
        <v>5831</v>
      </c>
      <c r="G138" s="20">
        <v>5525</v>
      </c>
      <c r="H138" s="155"/>
      <c r="I138" s="247" t="s">
        <v>464</v>
      </c>
      <c r="J138" s="247">
        <v>0</v>
      </c>
      <c r="K138" s="248">
        <v>3550.3259000000003</v>
      </c>
      <c r="L138" s="249">
        <v>23464</v>
      </c>
      <c r="M138" s="248">
        <v>83304846.917600006</v>
      </c>
      <c r="N138" s="250">
        <v>0.39404066573812274</v>
      </c>
      <c r="O138" s="250">
        <v>3.39E-2</v>
      </c>
      <c r="P138" s="248">
        <v>5005.9946399999999</v>
      </c>
      <c r="Q138" s="249">
        <v>8670</v>
      </c>
      <c r="R138" s="248">
        <v>43401973.528799996</v>
      </c>
      <c r="S138" s="250">
        <v>0.20529588825189379</v>
      </c>
      <c r="T138" s="250">
        <v>3.39E-2</v>
      </c>
      <c r="U138" s="251">
        <v>5641.6745600000004</v>
      </c>
      <c r="V138" s="251">
        <v>5476</v>
      </c>
      <c r="W138" s="251">
        <v>30893809.890560001</v>
      </c>
      <c r="X138" s="250">
        <v>0.14613096196556791</v>
      </c>
      <c r="Y138" s="250">
        <v>3.39E-2</v>
      </c>
      <c r="Z138" s="248">
        <v>157600630.33696002</v>
      </c>
      <c r="AA138" s="248">
        <v>509.53</v>
      </c>
      <c r="AB138" s="248">
        <v>509.53</v>
      </c>
      <c r="AC138" s="252">
        <v>5502.0000000000009</v>
      </c>
      <c r="AD138" s="252">
        <v>3589.0000000000005</v>
      </c>
      <c r="AE138" s="248">
        <v>4632137.2300000004</v>
      </c>
      <c r="AF138" s="253">
        <v>0</v>
      </c>
      <c r="AG138" s="253">
        <v>0</v>
      </c>
      <c r="AH138" s="248">
        <v>639.62</v>
      </c>
      <c r="AI138" s="248">
        <v>937.75</v>
      </c>
      <c r="AJ138" s="252">
        <v>6029.0000000000009</v>
      </c>
      <c r="AK138" s="252">
        <v>4656</v>
      </c>
      <c r="AL138" s="248">
        <v>8222432.9800000004</v>
      </c>
      <c r="AM138" s="253">
        <v>0.35639999999999999</v>
      </c>
      <c r="AN138" s="253">
        <v>0.35639999999999999</v>
      </c>
      <c r="AO138" s="248">
        <v>238.5</v>
      </c>
      <c r="AP138" s="248">
        <v>346.91</v>
      </c>
      <c r="AQ138" s="252">
        <v>5414.1942778967195</v>
      </c>
      <c r="AR138" s="252">
        <v>3283.5403599014221</v>
      </c>
      <c r="AS138" s="248">
        <v>2430378.3215317698</v>
      </c>
      <c r="AT138" s="253">
        <v>0.38190000000000002</v>
      </c>
      <c r="AU138" s="253">
        <v>0.38190000000000002</v>
      </c>
      <c r="AV138" s="248">
        <v>292.70999999999998</v>
      </c>
      <c r="AW138" s="248">
        <v>460.74</v>
      </c>
      <c r="AX138" s="252">
        <v>4645.2261738070356</v>
      </c>
      <c r="AY138" s="252">
        <v>2961.3378888870534</v>
      </c>
      <c r="AZ138" s="248">
        <v>2724110.9722608784</v>
      </c>
      <c r="BA138" s="253">
        <v>0.38190000000000002</v>
      </c>
      <c r="BB138" s="253">
        <v>0.38190000000000002</v>
      </c>
      <c r="BC138" s="248">
        <v>455.32</v>
      </c>
      <c r="BD138" s="248">
        <v>645.04</v>
      </c>
      <c r="BE138" s="252">
        <v>1126.3172514343653</v>
      </c>
      <c r="BF138" s="252">
        <v>720.06557946444798</v>
      </c>
      <c r="BG138" s="248">
        <v>977305.87230084266</v>
      </c>
      <c r="BH138" s="253">
        <v>0.38190000000000002</v>
      </c>
      <c r="BI138" s="253">
        <v>0.38190000000000002</v>
      </c>
      <c r="BJ138" s="248">
        <v>498.69</v>
      </c>
      <c r="BK138" s="248">
        <v>704.67</v>
      </c>
      <c r="BL138" s="252">
        <v>1219.726638940843</v>
      </c>
      <c r="BM138" s="252">
        <v>947.09361571922364</v>
      </c>
      <c r="BN138" s="248">
        <v>1275653.9357622743</v>
      </c>
      <c r="BO138" s="253">
        <v>0.38190000000000002</v>
      </c>
      <c r="BP138" s="253">
        <v>0.38190000000000002</v>
      </c>
      <c r="BQ138" s="248">
        <v>531.21</v>
      </c>
      <c r="BR138" s="248">
        <v>758.87</v>
      </c>
      <c r="BS138" s="252">
        <v>779.07988671678436</v>
      </c>
      <c r="BT138" s="252">
        <v>567.13491341525912</v>
      </c>
      <c r="BU138" s="248">
        <v>844236.69836626074</v>
      </c>
      <c r="BV138" s="253">
        <v>0.38190000000000002</v>
      </c>
      <c r="BW138" s="253">
        <v>0.38190000000000002</v>
      </c>
      <c r="BX138" s="248">
        <v>693.82</v>
      </c>
      <c r="BY138" s="248">
        <v>964.85</v>
      </c>
      <c r="BZ138" s="252">
        <v>1.0000000000000018</v>
      </c>
      <c r="CA138" s="252">
        <v>2.9999999999999978</v>
      </c>
      <c r="CB138" s="248">
        <v>3588.369999999999</v>
      </c>
      <c r="CC138" s="253">
        <v>0.38190000000000002</v>
      </c>
      <c r="CD138" s="253">
        <v>0.38190000000000002</v>
      </c>
      <c r="CE138" s="248">
        <v>21109844.380222026</v>
      </c>
      <c r="CF138" s="253">
        <v>9.9851778629863427E-2</v>
      </c>
      <c r="CG138" s="248">
        <v>0</v>
      </c>
      <c r="CH138" s="249">
        <v>114.2871519535195</v>
      </c>
      <c r="CI138" s="248">
        <v>0</v>
      </c>
      <c r="CJ138" s="250">
        <v>0</v>
      </c>
      <c r="CK138" s="250">
        <v>0</v>
      </c>
      <c r="CL138" s="247" t="s">
        <v>466</v>
      </c>
      <c r="CM138" s="248">
        <v>612.52</v>
      </c>
      <c r="CN138" s="249">
        <v>5416.1378177930073</v>
      </c>
      <c r="CO138" s="248">
        <v>3317492.7361545726</v>
      </c>
      <c r="CP138" s="250">
        <v>0</v>
      </c>
      <c r="CQ138" s="247" t="s">
        <v>467</v>
      </c>
      <c r="CR138" s="248">
        <v>1658.67</v>
      </c>
      <c r="CS138" s="249">
        <v>596.84066138877972</v>
      </c>
      <c r="CT138" s="248">
        <v>989961.69982572726</v>
      </c>
      <c r="CU138" s="250">
        <v>0</v>
      </c>
      <c r="CV138" s="250">
        <v>2.0374711393073962E-2</v>
      </c>
      <c r="CW138" s="248">
        <v>1002.79</v>
      </c>
      <c r="CX138" s="248">
        <v>1441.85</v>
      </c>
      <c r="CY138" s="251">
        <v>129.1653580239018</v>
      </c>
      <c r="CZ138" s="251">
        <v>50.153965317072313</v>
      </c>
      <c r="DA138" s="248">
        <v>201840.2242652092</v>
      </c>
      <c r="DB138" s="254">
        <v>9.5472543657470967E-4</v>
      </c>
      <c r="DC138" s="254">
        <v>0</v>
      </c>
      <c r="DD138" s="254">
        <v>0</v>
      </c>
      <c r="DE138" s="248">
        <v>4509294.6602455089</v>
      </c>
      <c r="DF138" s="248">
        <v>1225.03</v>
      </c>
      <c r="DG138" s="250">
        <v>0.24009546697577061</v>
      </c>
      <c r="DH138" s="252">
        <v>5633.6000371194814</v>
      </c>
      <c r="DI138" s="248">
        <v>6901329.0534724779</v>
      </c>
      <c r="DJ138" s="254">
        <v>0.76380000000000003</v>
      </c>
      <c r="DK138" s="250">
        <v>0.64527133999999997</v>
      </c>
      <c r="DL138" s="250">
        <v>0.64527133999999997</v>
      </c>
      <c r="DM138" s="250">
        <v>0.64527133999999997</v>
      </c>
      <c r="DN138" s="250">
        <v>0.63585522999999999</v>
      </c>
      <c r="DO138" s="250">
        <v>0.58045405000000005</v>
      </c>
      <c r="DP138" s="248">
        <v>1853.81</v>
      </c>
      <c r="DQ138" s="250">
        <v>0.18981491252005486</v>
      </c>
      <c r="DR138" s="250">
        <v>0.19114735012449047</v>
      </c>
      <c r="DS138" s="250">
        <v>0.19071308214282778</v>
      </c>
      <c r="DT138" s="250">
        <v>0.19649348316776258</v>
      </c>
      <c r="DU138" s="250">
        <v>0.19489249587700741</v>
      </c>
      <c r="DV138" s="252">
        <v>2723.8403491181652</v>
      </c>
      <c r="DW138" s="248">
        <v>5049482.4775987454</v>
      </c>
      <c r="DX138" s="254">
        <v>0.76380000000000003</v>
      </c>
      <c r="DY138" s="248">
        <v>11950811.531071223</v>
      </c>
      <c r="DZ138" s="250">
        <v>5.6528592345558168E-2</v>
      </c>
      <c r="EA138" s="248">
        <v>131501.32999999999</v>
      </c>
      <c r="EB138" s="248">
        <v>131501.32999999999</v>
      </c>
      <c r="EC138" s="248">
        <v>8942090.4400000032</v>
      </c>
      <c r="ED138" s="253">
        <v>4.2297025928795938E-2</v>
      </c>
      <c r="EE138" s="253">
        <v>0</v>
      </c>
      <c r="EF138" s="253">
        <v>0</v>
      </c>
      <c r="EG138" s="248">
        <v>0</v>
      </c>
      <c r="EH138" s="248">
        <v>0</v>
      </c>
      <c r="EI138" s="248">
        <v>0</v>
      </c>
      <c r="EJ138" s="248">
        <v>0</v>
      </c>
      <c r="EK138" s="248">
        <v>0</v>
      </c>
      <c r="EL138" s="254">
        <v>0</v>
      </c>
      <c r="EM138" s="254">
        <v>0</v>
      </c>
      <c r="EN138" s="254">
        <v>0</v>
      </c>
      <c r="EO138" s="247">
        <v>2</v>
      </c>
      <c r="EP138" s="247">
        <v>3</v>
      </c>
      <c r="EQ138" s="247">
        <v>2</v>
      </c>
      <c r="ER138" s="247">
        <v>2</v>
      </c>
      <c r="ES138" s="247">
        <v>21.4</v>
      </c>
      <c r="ET138" s="247">
        <v>120</v>
      </c>
      <c r="EU138" s="247">
        <v>69.2</v>
      </c>
      <c r="EV138" s="247">
        <v>62.5</v>
      </c>
      <c r="EW138" s="247" t="s">
        <v>477</v>
      </c>
      <c r="EX138" s="247" t="s">
        <v>477</v>
      </c>
      <c r="EY138" s="247" t="s">
        <v>477</v>
      </c>
      <c r="EZ138" s="247" t="s">
        <v>477</v>
      </c>
      <c r="FA138" s="247" t="s">
        <v>479</v>
      </c>
      <c r="FB138" s="247" t="s">
        <v>479</v>
      </c>
      <c r="FC138" s="247" t="s">
        <v>479</v>
      </c>
      <c r="FD138" s="247" t="s">
        <v>479</v>
      </c>
      <c r="FE138" s="248">
        <v>0</v>
      </c>
      <c r="FF138" s="253">
        <v>0</v>
      </c>
      <c r="FG138" s="248">
        <v>744500</v>
      </c>
      <c r="FH138" s="253">
        <v>3.5215631082331756E-3</v>
      </c>
      <c r="FI138" s="254">
        <v>0</v>
      </c>
      <c r="FJ138" s="248">
        <v>3317091.7500000009</v>
      </c>
      <c r="FK138" s="253">
        <v>1.5690191985795337E-2</v>
      </c>
      <c r="FL138" s="254">
        <v>0</v>
      </c>
      <c r="FM138" s="248">
        <v>3237538.1721953317</v>
      </c>
      <c r="FN138" s="253">
        <v>1.5313895216520814E-2</v>
      </c>
      <c r="FO138" s="254">
        <v>0</v>
      </c>
      <c r="FP138" s="247" t="s">
        <v>489</v>
      </c>
      <c r="FQ138" s="248">
        <v>0</v>
      </c>
      <c r="FR138" s="253">
        <v>0</v>
      </c>
      <c r="FS138" s="254">
        <v>0</v>
      </c>
      <c r="FT138" s="254">
        <v>0</v>
      </c>
      <c r="FU138" s="247" t="s">
        <v>490</v>
      </c>
      <c r="FV138" s="248">
        <v>0</v>
      </c>
      <c r="FW138" s="253">
        <v>0</v>
      </c>
      <c r="FX138" s="254">
        <v>0</v>
      </c>
      <c r="FY138" s="247" t="s">
        <v>491</v>
      </c>
      <c r="FZ138" s="248">
        <v>0</v>
      </c>
      <c r="GA138" s="253">
        <v>0</v>
      </c>
      <c r="GB138" s="254">
        <v>0</v>
      </c>
      <c r="GC138" s="247" t="s">
        <v>492</v>
      </c>
      <c r="GD138" s="248">
        <v>0</v>
      </c>
      <c r="GE138" s="253">
        <v>0</v>
      </c>
      <c r="GF138" s="254">
        <v>0</v>
      </c>
      <c r="GG138" s="247" t="s">
        <v>493</v>
      </c>
      <c r="GH138" s="248">
        <v>0</v>
      </c>
      <c r="GI138" s="253">
        <v>0</v>
      </c>
      <c r="GJ138" s="254">
        <v>0</v>
      </c>
      <c r="GK138" s="247" t="s">
        <v>494</v>
      </c>
      <c r="GL138" s="248">
        <v>0</v>
      </c>
      <c r="GM138" s="253">
        <v>0</v>
      </c>
      <c r="GN138" s="254">
        <v>0</v>
      </c>
      <c r="GO138" s="247" t="s">
        <v>495</v>
      </c>
      <c r="GP138" s="248">
        <v>0</v>
      </c>
      <c r="GQ138" s="253">
        <v>0</v>
      </c>
      <c r="GR138" s="254">
        <v>0</v>
      </c>
      <c r="GS138" s="248">
        <v>211411801.27069411</v>
      </c>
      <c r="GT138" s="253">
        <v>1</v>
      </c>
      <c r="GU138" s="248">
        <v>0</v>
      </c>
      <c r="GV138" s="253">
        <v>0</v>
      </c>
      <c r="GW138" s="253">
        <v>0</v>
      </c>
      <c r="GX138" s="248">
        <v>211411801.27069411</v>
      </c>
      <c r="GY138" s="253">
        <v>1</v>
      </c>
      <c r="GZ138" s="253">
        <v>0.02</v>
      </c>
      <c r="HA138" s="248">
        <v>6304477.6577299554</v>
      </c>
      <c r="HB138" s="247" t="s">
        <v>488</v>
      </c>
      <c r="HC138" s="247" t="s">
        <v>464</v>
      </c>
      <c r="HD138" s="254">
        <v>0</v>
      </c>
      <c r="HE138" s="254">
        <v>0</v>
      </c>
      <c r="HF138" s="248">
        <v>0</v>
      </c>
      <c r="HG138" s="248">
        <v>6304477.6577299554</v>
      </c>
      <c r="HH138" s="253">
        <v>2.8870403046876471E-2</v>
      </c>
      <c r="HI138" s="253">
        <v>0</v>
      </c>
      <c r="HJ138" s="248">
        <v>217716278.92842406</v>
      </c>
      <c r="HK138" s="248">
        <v>20553855.535534933</v>
      </c>
      <c r="HL138" s="254">
        <v>0</v>
      </c>
      <c r="HM138" s="248">
        <v>0</v>
      </c>
      <c r="HN138" s="248">
        <v>655374.81999999995</v>
      </c>
      <c r="HO138" s="248">
        <v>0</v>
      </c>
      <c r="HP138" s="248">
        <v>0</v>
      </c>
      <c r="HQ138" s="248">
        <v>218371653.74842405</v>
      </c>
      <c r="HR138" s="253">
        <v>0.74546751595558447</v>
      </c>
      <c r="HS138" s="253">
        <v>0.92317732376065464</v>
      </c>
      <c r="HT138" s="247" t="s">
        <v>498</v>
      </c>
      <c r="HU138" s="255">
        <v>1.3882908613685376</v>
      </c>
      <c r="HV138" s="14">
        <v>3317091.7500000009</v>
      </c>
      <c r="HW138" s="14">
        <v>215054561.99842405</v>
      </c>
    </row>
    <row r="139" spans="1:231" x14ac:dyDescent="0.4">
      <c r="A139" s="18">
        <v>212</v>
      </c>
      <c r="B139" s="19" t="s">
        <v>421</v>
      </c>
      <c r="C139" s="19">
        <v>10004002</v>
      </c>
      <c r="D139" s="20">
        <v>4265</v>
      </c>
      <c r="E139" s="20">
        <v>5321</v>
      </c>
      <c r="F139" s="20">
        <v>5831</v>
      </c>
      <c r="G139" s="20">
        <v>5525</v>
      </c>
      <c r="H139" s="155"/>
      <c r="I139" s="247" t="s">
        <v>464</v>
      </c>
      <c r="J139" s="247">
        <v>0</v>
      </c>
      <c r="K139" s="248">
        <v>4062.2820000000002</v>
      </c>
      <c r="L139" s="249">
        <v>17687.5</v>
      </c>
      <c r="M139" s="248">
        <v>71851612.875</v>
      </c>
      <c r="N139" s="250">
        <v>0.41456734721950439</v>
      </c>
      <c r="O139" s="250">
        <v>1.7500000000000002E-2</v>
      </c>
      <c r="P139" s="248">
        <v>5118.1270000000004</v>
      </c>
      <c r="Q139" s="249">
        <v>6090</v>
      </c>
      <c r="R139" s="248">
        <v>31169393.430000003</v>
      </c>
      <c r="S139" s="250">
        <v>0.17984026010934764</v>
      </c>
      <c r="T139" s="250">
        <v>1.7500000000000002E-2</v>
      </c>
      <c r="U139" s="251">
        <v>6336.1585000000005</v>
      </c>
      <c r="V139" s="251">
        <v>3969</v>
      </c>
      <c r="W139" s="251">
        <v>25148213.0865</v>
      </c>
      <c r="X139" s="250">
        <v>0.14509942880083374</v>
      </c>
      <c r="Y139" s="250">
        <v>1.7500000000000002E-2</v>
      </c>
      <c r="Z139" s="248">
        <v>128169219.39150001</v>
      </c>
      <c r="AA139" s="248">
        <v>2541</v>
      </c>
      <c r="AB139" s="248">
        <v>2687</v>
      </c>
      <c r="AC139" s="252">
        <v>4472.9819587628872</v>
      </c>
      <c r="AD139" s="252">
        <v>2740.9999999999995</v>
      </c>
      <c r="AE139" s="248">
        <v>18730914.157216497</v>
      </c>
      <c r="AF139" s="253">
        <v>0.52890000000000004</v>
      </c>
      <c r="AG139" s="253">
        <v>0.52890000000000004</v>
      </c>
      <c r="AH139" s="248">
        <v>0</v>
      </c>
      <c r="AI139" s="248">
        <v>0</v>
      </c>
      <c r="AJ139" s="252">
        <v>4780.6275773195875</v>
      </c>
      <c r="AK139" s="252">
        <v>3653.9999999999982</v>
      </c>
      <c r="AL139" s="248">
        <v>0</v>
      </c>
      <c r="AM139" s="253">
        <v>0</v>
      </c>
      <c r="AN139" s="253">
        <v>0</v>
      </c>
      <c r="AO139" s="248">
        <v>0</v>
      </c>
      <c r="AP139" s="248">
        <v>0</v>
      </c>
      <c r="AQ139" s="252">
        <v>2398.9458154178415</v>
      </c>
      <c r="AR139" s="252">
        <v>1505.6463173753193</v>
      </c>
      <c r="AS139" s="248">
        <v>0</v>
      </c>
      <c r="AT139" s="253">
        <v>0</v>
      </c>
      <c r="AU139" s="253">
        <v>0</v>
      </c>
      <c r="AV139" s="248">
        <v>0</v>
      </c>
      <c r="AW139" s="248">
        <v>0</v>
      </c>
      <c r="AX139" s="252">
        <v>1858.1543849452069</v>
      </c>
      <c r="AY139" s="252">
        <v>1312.569722261087</v>
      </c>
      <c r="AZ139" s="248">
        <v>0</v>
      </c>
      <c r="BA139" s="253">
        <v>0</v>
      </c>
      <c r="BB139" s="253">
        <v>0</v>
      </c>
      <c r="BC139" s="248">
        <v>0</v>
      </c>
      <c r="BD139" s="248">
        <v>0</v>
      </c>
      <c r="BE139" s="252">
        <v>1106.8973731871727</v>
      </c>
      <c r="BF139" s="252">
        <v>729.36009984109842</v>
      </c>
      <c r="BG139" s="248">
        <v>0</v>
      </c>
      <c r="BH139" s="253">
        <v>0</v>
      </c>
      <c r="BI139" s="253">
        <v>0</v>
      </c>
      <c r="BJ139" s="248">
        <v>0</v>
      </c>
      <c r="BK139" s="248">
        <v>0</v>
      </c>
      <c r="BL139" s="252">
        <v>1975.9925231961895</v>
      </c>
      <c r="BM139" s="252">
        <v>1359.6884387699245</v>
      </c>
      <c r="BN139" s="248">
        <v>0</v>
      </c>
      <c r="BO139" s="253">
        <v>0</v>
      </c>
      <c r="BP139" s="253">
        <v>0</v>
      </c>
      <c r="BQ139" s="248">
        <v>0</v>
      </c>
      <c r="BR139" s="248">
        <v>0</v>
      </c>
      <c r="BS139" s="252">
        <v>1095.1035384442928</v>
      </c>
      <c r="BT139" s="252">
        <v>594.31738157035886</v>
      </c>
      <c r="BU139" s="248">
        <v>0</v>
      </c>
      <c r="BV139" s="253">
        <v>0</v>
      </c>
      <c r="BW139" s="253">
        <v>0</v>
      </c>
      <c r="BX139" s="248">
        <v>0</v>
      </c>
      <c r="BY139" s="248">
        <v>0</v>
      </c>
      <c r="BZ139" s="252">
        <v>10.000000000000002</v>
      </c>
      <c r="CA139" s="252">
        <v>7.0075450037690441</v>
      </c>
      <c r="CB139" s="248">
        <v>0</v>
      </c>
      <c r="CC139" s="253">
        <v>0</v>
      </c>
      <c r="CD139" s="253">
        <v>0</v>
      </c>
      <c r="CE139" s="248">
        <v>18730914.157216497</v>
      </c>
      <c r="CF139" s="253">
        <v>0.1080730839913453</v>
      </c>
      <c r="CG139" s="248">
        <v>0</v>
      </c>
      <c r="CH139" s="249">
        <v>74.041989744274616</v>
      </c>
      <c r="CI139" s="248">
        <v>0</v>
      </c>
      <c r="CJ139" s="250">
        <v>0</v>
      </c>
      <c r="CK139" s="250">
        <v>0</v>
      </c>
      <c r="CL139" s="247" t="s">
        <v>466</v>
      </c>
      <c r="CM139" s="248">
        <v>542</v>
      </c>
      <c r="CN139" s="249">
        <v>3995.3102918222089</v>
      </c>
      <c r="CO139" s="248">
        <v>2165458.1781676374</v>
      </c>
      <c r="CP139" s="250">
        <v>1</v>
      </c>
      <c r="CQ139" s="247" t="s">
        <v>467</v>
      </c>
      <c r="CR139" s="248">
        <v>1474</v>
      </c>
      <c r="CS139" s="249">
        <v>531.68261136409137</v>
      </c>
      <c r="CT139" s="248">
        <v>783700.16915067064</v>
      </c>
      <c r="CU139" s="250">
        <v>1</v>
      </c>
      <c r="CV139" s="250">
        <v>1.7015968099491446E-2</v>
      </c>
      <c r="CW139" s="248">
        <v>0</v>
      </c>
      <c r="CX139" s="248">
        <v>0</v>
      </c>
      <c r="CY139" s="251">
        <v>208.47608797418266</v>
      </c>
      <c r="CZ139" s="251">
        <v>36.38000000000028</v>
      </c>
      <c r="DA139" s="248">
        <v>0</v>
      </c>
      <c r="DB139" s="254">
        <v>0</v>
      </c>
      <c r="DC139" s="254">
        <v>0</v>
      </c>
      <c r="DD139" s="254">
        <v>0</v>
      </c>
      <c r="DE139" s="248">
        <v>2949158.347318308</v>
      </c>
      <c r="DF139" s="248">
        <v>1781</v>
      </c>
      <c r="DG139" s="250">
        <v>0.25401305041543304</v>
      </c>
      <c r="DH139" s="252">
        <v>4492.8558292229718</v>
      </c>
      <c r="DI139" s="248">
        <v>8001776.2318461128</v>
      </c>
      <c r="DJ139" s="254">
        <v>1</v>
      </c>
      <c r="DK139" s="250">
        <v>0.64527133999999997</v>
      </c>
      <c r="DL139" s="250">
        <v>0.64527133999999997</v>
      </c>
      <c r="DM139" s="250">
        <v>0.64527133999999997</v>
      </c>
      <c r="DN139" s="250">
        <v>0.63585522999999999</v>
      </c>
      <c r="DO139" s="250">
        <v>0.58045405000000005</v>
      </c>
      <c r="DP139" s="248">
        <v>1544</v>
      </c>
      <c r="DQ139" s="250">
        <v>0.1898112435944852</v>
      </c>
      <c r="DR139" s="250">
        <v>0.1934260353572681</v>
      </c>
      <c r="DS139" s="250">
        <v>0.19720821452405501</v>
      </c>
      <c r="DT139" s="250">
        <v>0.19245644295556907</v>
      </c>
      <c r="DU139" s="250">
        <v>0.18280535072628729</v>
      </c>
      <c r="DV139" s="252">
        <v>1924.0190369422735</v>
      </c>
      <c r="DW139" s="248">
        <v>2970685.3930388703</v>
      </c>
      <c r="DX139" s="254">
        <v>1</v>
      </c>
      <c r="DY139" s="248">
        <v>10972461.624884984</v>
      </c>
      <c r="DZ139" s="250">
        <v>6.3308590110704319E-2</v>
      </c>
      <c r="EA139" s="248">
        <v>140000</v>
      </c>
      <c r="EB139" s="248">
        <v>140000</v>
      </c>
      <c r="EC139" s="248">
        <v>10220000</v>
      </c>
      <c r="ED139" s="253">
        <v>5.896705890171481E-2</v>
      </c>
      <c r="EE139" s="253">
        <v>0</v>
      </c>
      <c r="EF139" s="253">
        <v>0</v>
      </c>
      <c r="EG139" s="248">
        <v>0</v>
      </c>
      <c r="EH139" s="248">
        <v>0</v>
      </c>
      <c r="EI139" s="248">
        <v>0</v>
      </c>
      <c r="EJ139" s="248">
        <v>0</v>
      </c>
      <c r="EK139" s="248">
        <v>0</v>
      </c>
      <c r="EL139" s="254">
        <v>0</v>
      </c>
      <c r="EM139" s="254">
        <v>0</v>
      </c>
      <c r="EN139" s="254">
        <v>0</v>
      </c>
      <c r="EO139" s="247">
        <v>2</v>
      </c>
      <c r="EP139" s="247">
        <v>3</v>
      </c>
      <c r="EQ139" s="247">
        <v>2</v>
      </c>
      <c r="ER139" s="247">
        <v>2</v>
      </c>
      <c r="ES139" s="247">
        <v>21.4</v>
      </c>
      <c r="ET139" s="247">
        <v>120</v>
      </c>
      <c r="EU139" s="247">
        <v>69.2</v>
      </c>
      <c r="EV139" s="247">
        <v>62.5</v>
      </c>
      <c r="EW139" s="247" t="s">
        <v>477</v>
      </c>
      <c r="EX139" s="247" t="s">
        <v>477</v>
      </c>
      <c r="EY139" s="247" t="s">
        <v>477</v>
      </c>
      <c r="EZ139" s="247" t="s">
        <v>477</v>
      </c>
      <c r="FA139" s="247" t="s">
        <v>479</v>
      </c>
      <c r="FB139" s="247" t="s">
        <v>479</v>
      </c>
      <c r="FC139" s="247" t="s">
        <v>479</v>
      </c>
      <c r="FD139" s="247" t="s">
        <v>479</v>
      </c>
      <c r="FE139" s="248">
        <v>0</v>
      </c>
      <c r="FF139" s="253">
        <v>0</v>
      </c>
      <c r="FG139" s="248">
        <v>40000</v>
      </c>
      <c r="FH139" s="253">
        <v>2.3079083718870766E-4</v>
      </c>
      <c r="FI139" s="254">
        <v>0</v>
      </c>
      <c r="FJ139" s="248">
        <v>2095352.5100000005</v>
      </c>
      <c r="FK139" s="253">
        <v>1.2089703999709002E-2</v>
      </c>
      <c r="FL139" s="254">
        <v>0</v>
      </c>
      <c r="FM139" s="248">
        <v>0</v>
      </c>
      <c r="FN139" s="253">
        <v>0</v>
      </c>
      <c r="FO139" s="254">
        <v>0</v>
      </c>
      <c r="FP139" s="247" t="s">
        <v>489</v>
      </c>
      <c r="FQ139" s="248">
        <v>0</v>
      </c>
      <c r="FR139" s="253">
        <v>0</v>
      </c>
      <c r="FS139" s="254">
        <v>0</v>
      </c>
      <c r="FT139" s="254">
        <v>0</v>
      </c>
      <c r="FU139" s="247" t="s">
        <v>490</v>
      </c>
      <c r="FV139" s="248">
        <v>0</v>
      </c>
      <c r="FW139" s="253">
        <v>0</v>
      </c>
      <c r="FX139" s="254">
        <v>0</v>
      </c>
      <c r="FY139" s="247" t="s">
        <v>491</v>
      </c>
      <c r="FZ139" s="248">
        <v>140000</v>
      </c>
      <c r="GA139" s="253">
        <v>8.0776793016047689E-4</v>
      </c>
      <c r="GB139" s="254">
        <v>0</v>
      </c>
      <c r="GC139" s="247" t="s">
        <v>492</v>
      </c>
      <c r="GD139" s="248">
        <v>0</v>
      </c>
      <c r="GE139" s="253">
        <v>0</v>
      </c>
      <c r="GF139" s="254">
        <v>0</v>
      </c>
      <c r="GG139" s="247" t="s">
        <v>493</v>
      </c>
      <c r="GH139" s="248">
        <v>0</v>
      </c>
      <c r="GI139" s="253">
        <v>0</v>
      </c>
      <c r="GJ139" s="254">
        <v>0</v>
      </c>
      <c r="GK139" s="247" t="s">
        <v>494</v>
      </c>
      <c r="GL139" s="248">
        <v>0</v>
      </c>
      <c r="GM139" s="253">
        <v>0</v>
      </c>
      <c r="GN139" s="254">
        <v>0</v>
      </c>
      <c r="GO139" s="247" t="s">
        <v>495</v>
      </c>
      <c r="GP139" s="248">
        <v>0</v>
      </c>
      <c r="GQ139" s="253">
        <v>0</v>
      </c>
      <c r="GR139" s="254">
        <v>0</v>
      </c>
      <c r="GS139" s="248">
        <v>173317106.03091982</v>
      </c>
      <c r="GT139" s="253">
        <v>1</v>
      </c>
      <c r="GU139" s="248">
        <v>0</v>
      </c>
      <c r="GV139" s="253">
        <v>0</v>
      </c>
      <c r="GW139" s="253">
        <v>0</v>
      </c>
      <c r="GX139" s="248">
        <v>173317106.03091982</v>
      </c>
      <c r="GY139" s="253">
        <v>1</v>
      </c>
      <c r="GZ139" s="253">
        <v>0.02</v>
      </c>
      <c r="HA139" s="248">
        <v>1475322.781159803</v>
      </c>
      <c r="HB139" s="247" t="s">
        <v>488</v>
      </c>
      <c r="HC139" s="247" t="s">
        <v>477</v>
      </c>
      <c r="HD139" s="254">
        <v>4.1002615783606637E-2</v>
      </c>
      <c r="HE139" s="254">
        <v>1</v>
      </c>
      <c r="HF139" s="248">
        <v>-1433066.8120796285</v>
      </c>
      <c r="HG139" s="248">
        <v>42255.969080175011</v>
      </c>
      <c r="HH139" s="253">
        <v>2.4320071506320128E-4</v>
      </c>
      <c r="HI139" s="253">
        <v>0</v>
      </c>
      <c r="HJ139" s="248">
        <v>173359362</v>
      </c>
      <c r="HK139" s="248">
        <v>26071361.809306353</v>
      </c>
      <c r="HL139" s="254">
        <v>0</v>
      </c>
      <c r="HM139" s="248">
        <v>0</v>
      </c>
      <c r="HN139" s="248">
        <v>390000</v>
      </c>
      <c r="HO139" s="248">
        <v>0</v>
      </c>
      <c r="HP139" s="248">
        <v>0</v>
      </c>
      <c r="HQ139" s="248">
        <v>173749362</v>
      </c>
      <c r="HR139" s="253">
        <v>0.73950703612968582</v>
      </c>
      <c r="HS139" s="253">
        <v>0.92790467833122703</v>
      </c>
      <c r="HT139" s="247" t="s">
        <v>498</v>
      </c>
      <c r="HU139" s="255">
        <v>1.1848415693897592</v>
      </c>
      <c r="HV139" s="14">
        <v>2315231.966</v>
      </c>
      <c r="HW139" s="14">
        <v>171434130.03400001</v>
      </c>
    </row>
    <row r="140" spans="1:231" x14ac:dyDescent="0.4">
      <c r="A140" s="18">
        <v>877</v>
      </c>
      <c r="B140" s="19" t="s">
        <v>422</v>
      </c>
      <c r="C140" s="19">
        <v>10007336</v>
      </c>
      <c r="D140" s="20">
        <v>4265</v>
      </c>
      <c r="E140" s="20">
        <v>5321</v>
      </c>
      <c r="F140" s="20">
        <v>5831</v>
      </c>
      <c r="G140" s="20">
        <v>5525</v>
      </c>
      <c r="H140" s="155"/>
      <c r="I140" s="247" t="s">
        <v>464</v>
      </c>
      <c r="J140" s="247">
        <v>0</v>
      </c>
      <c r="K140" s="248">
        <v>3228.68</v>
      </c>
      <c r="L140" s="249">
        <v>17621</v>
      </c>
      <c r="M140" s="248">
        <v>56892570.279999994</v>
      </c>
      <c r="N140" s="250">
        <v>0.36862002853704745</v>
      </c>
      <c r="O140" s="250">
        <v>0.03</v>
      </c>
      <c r="P140" s="248">
        <v>4552.47</v>
      </c>
      <c r="Q140" s="249">
        <v>7779</v>
      </c>
      <c r="R140" s="248">
        <v>35413664.130000003</v>
      </c>
      <c r="S140" s="250">
        <v>0.2294532628417929</v>
      </c>
      <c r="T140" s="250">
        <v>0.03</v>
      </c>
      <c r="U140" s="251">
        <v>5130.5600000000004</v>
      </c>
      <c r="V140" s="251">
        <v>4889</v>
      </c>
      <c r="W140" s="251">
        <v>25083307.840000004</v>
      </c>
      <c r="X140" s="250">
        <v>0.16252051201551634</v>
      </c>
      <c r="Y140" s="250">
        <v>0.03</v>
      </c>
      <c r="Z140" s="248">
        <v>117389542.25</v>
      </c>
      <c r="AA140" s="248">
        <v>471.71</v>
      </c>
      <c r="AB140" s="248">
        <v>471.71</v>
      </c>
      <c r="AC140" s="252">
        <v>3951</v>
      </c>
      <c r="AD140" s="252">
        <v>2173</v>
      </c>
      <c r="AE140" s="248">
        <v>2888752.04</v>
      </c>
      <c r="AF140" s="253">
        <v>0.5</v>
      </c>
      <c r="AG140" s="253">
        <v>0.5</v>
      </c>
      <c r="AH140" s="248">
        <v>592.14</v>
      </c>
      <c r="AI140" s="248">
        <v>868.14</v>
      </c>
      <c r="AJ140" s="252">
        <v>4149</v>
      </c>
      <c r="AK140" s="252">
        <v>2614.9999999999995</v>
      </c>
      <c r="AL140" s="248">
        <v>4726974.959999999</v>
      </c>
      <c r="AM140" s="253">
        <v>0.5</v>
      </c>
      <c r="AN140" s="253">
        <v>0.5</v>
      </c>
      <c r="AO140" s="248">
        <v>220.8</v>
      </c>
      <c r="AP140" s="248">
        <v>321.16000000000003</v>
      </c>
      <c r="AQ140" s="252">
        <v>2293.3062936597094</v>
      </c>
      <c r="AR140" s="252">
        <v>1531.4277430415495</v>
      </c>
      <c r="AS140" s="248">
        <v>998195.36359528801</v>
      </c>
      <c r="AT140" s="253">
        <v>0.5</v>
      </c>
      <c r="AU140" s="253">
        <v>0.5</v>
      </c>
      <c r="AV140" s="248">
        <v>270.98</v>
      </c>
      <c r="AW140" s="248">
        <v>426.54</v>
      </c>
      <c r="AX140" s="252">
        <v>1256.6303553430023</v>
      </c>
      <c r="AY140" s="252">
        <v>879.2120436668007</v>
      </c>
      <c r="AZ140" s="248">
        <v>715540.79879648401</v>
      </c>
      <c r="BA140" s="253">
        <v>0.5</v>
      </c>
      <c r="BB140" s="253">
        <v>0.5</v>
      </c>
      <c r="BC140" s="248">
        <v>421.52</v>
      </c>
      <c r="BD140" s="248">
        <v>597.16</v>
      </c>
      <c r="BE140" s="252">
        <v>1334.9785495657575</v>
      </c>
      <c r="BF140" s="252">
        <v>934.19317265026245</v>
      </c>
      <c r="BG140" s="248">
        <v>1120582.9531927886</v>
      </c>
      <c r="BH140" s="253">
        <v>0.5</v>
      </c>
      <c r="BI140" s="253">
        <v>0.5</v>
      </c>
      <c r="BJ140" s="248">
        <v>461.67</v>
      </c>
      <c r="BK140" s="248">
        <v>652.36</v>
      </c>
      <c r="BL140" s="252">
        <v>502.15059618495775</v>
      </c>
      <c r="BM140" s="252">
        <v>330.15769967728943</v>
      </c>
      <c r="BN140" s="248">
        <v>447209.54270218598</v>
      </c>
      <c r="BO140" s="253">
        <v>0.5</v>
      </c>
      <c r="BP140" s="253">
        <v>0.5</v>
      </c>
      <c r="BQ140" s="248">
        <v>491.78</v>
      </c>
      <c r="BR140" s="248">
        <v>702.54</v>
      </c>
      <c r="BS140" s="252">
        <v>519.04537163283032</v>
      </c>
      <c r="BT140" s="252">
        <v>420.18529396934207</v>
      </c>
      <c r="BU140" s="248">
        <v>550453.10928681481</v>
      </c>
      <c r="BV140" s="253">
        <v>0.5</v>
      </c>
      <c r="BW140" s="253">
        <v>0.5</v>
      </c>
      <c r="BX140" s="248">
        <v>642.32000000000005</v>
      </c>
      <c r="BY140" s="248">
        <v>893.23</v>
      </c>
      <c r="BZ140" s="252">
        <v>212.33355569489152</v>
      </c>
      <c r="CA140" s="252">
        <v>171.07716064945544</v>
      </c>
      <c r="CB140" s="248">
        <v>289197.34170085582</v>
      </c>
      <c r="CC140" s="253">
        <v>0.5</v>
      </c>
      <c r="CD140" s="253">
        <v>0.5</v>
      </c>
      <c r="CE140" s="248">
        <v>11736906.109274417</v>
      </c>
      <c r="CF140" s="253">
        <v>7.6046110127288527E-2</v>
      </c>
      <c r="CG140" s="248">
        <v>0</v>
      </c>
      <c r="CH140" s="249">
        <v>212.21437199195617</v>
      </c>
      <c r="CI140" s="248">
        <v>0</v>
      </c>
      <c r="CJ140" s="250">
        <v>0</v>
      </c>
      <c r="CK140" s="250">
        <v>0</v>
      </c>
      <c r="CL140" s="247" t="s">
        <v>466</v>
      </c>
      <c r="CM140" s="248">
        <v>567.04999999999995</v>
      </c>
      <c r="CN140" s="249">
        <v>1253.9579687227688</v>
      </c>
      <c r="CO140" s="248">
        <v>711056.86616424599</v>
      </c>
      <c r="CP140" s="250">
        <v>0.25</v>
      </c>
      <c r="CQ140" s="247" t="s">
        <v>467</v>
      </c>
      <c r="CR140" s="248">
        <v>1535.55</v>
      </c>
      <c r="CS140" s="249">
        <v>263.5399117686726</v>
      </c>
      <c r="CT140" s="248">
        <v>404678.7115163852</v>
      </c>
      <c r="CU140" s="250">
        <v>0.25</v>
      </c>
      <c r="CV140" s="250">
        <v>7.2291070426293517E-3</v>
      </c>
      <c r="CW140" s="248">
        <v>928.36</v>
      </c>
      <c r="CX140" s="248">
        <v>1334.83</v>
      </c>
      <c r="CY140" s="251">
        <v>40.779999999999973</v>
      </c>
      <c r="CZ140" s="251">
        <v>2.25999999999999</v>
      </c>
      <c r="DA140" s="248">
        <v>40875.23659999996</v>
      </c>
      <c r="DB140" s="254">
        <v>2.6484004515519937E-4</v>
      </c>
      <c r="DC140" s="254">
        <v>0</v>
      </c>
      <c r="DD140" s="254">
        <v>0</v>
      </c>
      <c r="DE140" s="248">
        <v>1156610.814280631</v>
      </c>
      <c r="DF140" s="248">
        <v>1134.0999999999999</v>
      </c>
      <c r="DG140" s="250">
        <v>0.26319696827276806</v>
      </c>
      <c r="DH140" s="252">
        <v>4637.7937779344456</v>
      </c>
      <c r="DI140" s="248">
        <v>5259721.9235554542</v>
      </c>
      <c r="DJ140" s="254">
        <v>1</v>
      </c>
      <c r="DK140" s="250">
        <v>0.64527133999999997</v>
      </c>
      <c r="DL140" s="250">
        <v>0.64527133999999997</v>
      </c>
      <c r="DM140" s="250">
        <v>0.64527133999999997</v>
      </c>
      <c r="DN140" s="250">
        <v>0.63585522999999999</v>
      </c>
      <c r="DO140" s="250">
        <v>0.58045405000000005</v>
      </c>
      <c r="DP140" s="248">
        <v>1716.21</v>
      </c>
      <c r="DQ140" s="250">
        <v>0.18176737673101209</v>
      </c>
      <c r="DR140" s="250">
        <v>0.17970493248987879</v>
      </c>
      <c r="DS140" s="250">
        <v>0.18065321149451691</v>
      </c>
      <c r="DT140" s="250">
        <v>0.18542260063195762</v>
      </c>
      <c r="DU140" s="250">
        <v>0.17396840336089878</v>
      </c>
      <c r="DV140" s="252">
        <v>2285.0652034261425</v>
      </c>
      <c r="DW140" s="248">
        <v>3921651.7527719801</v>
      </c>
      <c r="DX140" s="254">
        <v>1</v>
      </c>
      <c r="DY140" s="248">
        <v>9181373.6763274334</v>
      </c>
      <c r="DZ140" s="250">
        <v>5.9488228602090062E-2</v>
      </c>
      <c r="EA140" s="248">
        <v>121740.32</v>
      </c>
      <c r="EB140" s="248">
        <v>121740.32</v>
      </c>
      <c r="EC140" s="248">
        <v>9982706.2400000114</v>
      </c>
      <c r="ED140" s="253">
        <v>6.4680246312572923E-2</v>
      </c>
      <c r="EE140" s="253">
        <v>0</v>
      </c>
      <c r="EF140" s="253">
        <v>0</v>
      </c>
      <c r="EG140" s="248">
        <v>0</v>
      </c>
      <c r="EH140" s="248">
        <v>0</v>
      </c>
      <c r="EI140" s="248">
        <v>0</v>
      </c>
      <c r="EJ140" s="248">
        <v>0</v>
      </c>
      <c r="EK140" s="248">
        <v>0</v>
      </c>
      <c r="EL140" s="254">
        <v>0</v>
      </c>
      <c r="EM140" s="254">
        <v>0</v>
      </c>
      <c r="EN140" s="254">
        <v>0</v>
      </c>
      <c r="EO140" s="247">
        <v>2</v>
      </c>
      <c r="EP140" s="247">
        <v>3</v>
      </c>
      <c r="EQ140" s="247">
        <v>2</v>
      </c>
      <c r="ER140" s="247">
        <v>2</v>
      </c>
      <c r="ES140" s="247">
        <v>21.4</v>
      </c>
      <c r="ET140" s="247">
        <v>120</v>
      </c>
      <c r="EU140" s="247">
        <v>69.2</v>
      </c>
      <c r="EV140" s="247">
        <v>62.5</v>
      </c>
      <c r="EW140" s="247" t="s">
        <v>477</v>
      </c>
      <c r="EX140" s="247" t="s">
        <v>477</v>
      </c>
      <c r="EY140" s="247" t="s">
        <v>477</v>
      </c>
      <c r="EZ140" s="247" t="s">
        <v>477</v>
      </c>
      <c r="FA140" s="247" t="s">
        <v>479</v>
      </c>
      <c r="FB140" s="247" t="s">
        <v>479</v>
      </c>
      <c r="FC140" s="247" t="s">
        <v>479</v>
      </c>
      <c r="FD140" s="247" t="s">
        <v>479</v>
      </c>
      <c r="FE140" s="248">
        <v>0</v>
      </c>
      <c r="FF140" s="253">
        <v>0</v>
      </c>
      <c r="FG140" s="248">
        <v>297000</v>
      </c>
      <c r="FH140" s="253">
        <v>1.9243312076900438E-3</v>
      </c>
      <c r="FI140" s="254">
        <v>0</v>
      </c>
      <c r="FJ140" s="248">
        <v>1296567.33</v>
      </c>
      <c r="FK140" s="253">
        <v>8.4007574949170223E-3</v>
      </c>
      <c r="FL140" s="254">
        <v>0</v>
      </c>
      <c r="FM140" s="248">
        <v>0</v>
      </c>
      <c r="FN140" s="253">
        <v>0</v>
      </c>
      <c r="FO140" s="254">
        <v>0</v>
      </c>
      <c r="FP140" s="247" t="s">
        <v>489</v>
      </c>
      <c r="FQ140" s="248">
        <v>0</v>
      </c>
      <c r="FR140" s="253">
        <v>0</v>
      </c>
      <c r="FS140" s="254">
        <v>0</v>
      </c>
      <c r="FT140" s="254">
        <v>0</v>
      </c>
      <c r="FU140" s="247" t="s">
        <v>490</v>
      </c>
      <c r="FV140" s="248">
        <v>0</v>
      </c>
      <c r="FW140" s="253">
        <v>0</v>
      </c>
      <c r="FX140" s="254">
        <v>0</v>
      </c>
      <c r="FY140" s="247" t="s">
        <v>491</v>
      </c>
      <c r="FZ140" s="248">
        <v>0</v>
      </c>
      <c r="GA140" s="253">
        <v>0</v>
      </c>
      <c r="GB140" s="254">
        <v>0</v>
      </c>
      <c r="GC140" s="247" t="s">
        <v>492</v>
      </c>
      <c r="GD140" s="248">
        <v>0</v>
      </c>
      <c r="GE140" s="253">
        <v>0</v>
      </c>
      <c r="GF140" s="254">
        <v>0</v>
      </c>
      <c r="GG140" s="247" t="s">
        <v>493</v>
      </c>
      <c r="GH140" s="248">
        <v>0</v>
      </c>
      <c r="GI140" s="253">
        <v>0</v>
      </c>
      <c r="GJ140" s="254">
        <v>0</v>
      </c>
      <c r="GK140" s="247" t="s">
        <v>494</v>
      </c>
      <c r="GL140" s="248">
        <v>0</v>
      </c>
      <c r="GM140" s="253">
        <v>0</v>
      </c>
      <c r="GN140" s="254">
        <v>0</v>
      </c>
      <c r="GO140" s="247" t="s">
        <v>495</v>
      </c>
      <c r="GP140" s="248">
        <v>0</v>
      </c>
      <c r="GQ140" s="253">
        <v>0</v>
      </c>
      <c r="GR140" s="254">
        <v>0</v>
      </c>
      <c r="GS140" s="248">
        <v>151040706.41988251</v>
      </c>
      <c r="GT140" s="253">
        <v>0.9786274242266999</v>
      </c>
      <c r="GU140" s="248">
        <v>3298629.1441429146</v>
      </c>
      <c r="GV140" s="253">
        <v>2.1372575773300036E-2</v>
      </c>
      <c r="GW140" s="253">
        <v>0</v>
      </c>
      <c r="GX140" s="248">
        <v>154339335.56402543</v>
      </c>
      <c r="GY140" s="253">
        <v>1</v>
      </c>
      <c r="GZ140" s="253">
        <v>0.02</v>
      </c>
      <c r="HA140" s="248">
        <v>944390.36139577359</v>
      </c>
      <c r="HB140" s="247" t="s">
        <v>488</v>
      </c>
      <c r="HC140" s="247" t="s">
        <v>464</v>
      </c>
      <c r="HD140" s="254">
        <v>0</v>
      </c>
      <c r="HE140" s="254">
        <v>0</v>
      </c>
      <c r="HF140" s="248">
        <v>0</v>
      </c>
      <c r="HG140" s="248">
        <v>944390.36139577359</v>
      </c>
      <c r="HH140" s="253">
        <v>6.0817085355701732E-3</v>
      </c>
      <c r="HI140" s="253">
        <v>0</v>
      </c>
      <c r="HJ140" s="248">
        <v>155283725.92542121</v>
      </c>
      <c r="HK140" s="248">
        <v>18850446.892884802</v>
      </c>
      <c r="HL140" s="254">
        <v>0</v>
      </c>
      <c r="HM140" s="248">
        <v>0</v>
      </c>
      <c r="HN140" s="248">
        <v>0</v>
      </c>
      <c r="HO140" s="248">
        <v>0</v>
      </c>
      <c r="HP140" s="248">
        <v>0</v>
      </c>
      <c r="HQ140" s="248">
        <v>155283725.92542121</v>
      </c>
      <c r="HR140" s="253">
        <v>0.76059380339435667</v>
      </c>
      <c r="HS140" s="253">
        <v>0.90362208921151987</v>
      </c>
      <c r="HT140" s="247" t="s">
        <v>498</v>
      </c>
      <c r="HU140" s="255">
        <v>1.2819924974692816</v>
      </c>
      <c r="HV140" s="14">
        <v>1296567.33</v>
      </c>
      <c r="HW140" s="14">
        <v>153987158.5954212</v>
      </c>
    </row>
    <row r="141" spans="1:231" x14ac:dyDescent="0.4">
      <c r="A141" s="18">
        <v>937</v>
      </c>
      <c r="B141" s="19" t="s">
        <v>423</v>
      </c>
      <c r="C141" s="19">
        <v>10007348</v>
      </c>
      <c r="D141" s="20">
        <v>4265</v>
      </c>
      <c r="E141" s="20">
        <v>5321</v>
      </c>
      <c r="F141" s="20">
        <v>5831</v>
      </c>
      <c r="G141" s="20">
        <v>5525</v>
      </c>
      <c r="H141" s="155"/>
      <c r="I141" s="247" t="s">
        <v>464</v>
      </c>
      <c r="J141" s="247">
        <v>0</v>
      </c>
      <c r="K141" s="248">
        <v>3217</v>
      </c>
      <c r="L141" s="249">
        <v>45321.5</v>
      </c>
      <c r="M141" s="248">
        <v>145799265.5</v>
      </c>
      <c r="N141" s="250">
        <v>0.37010438549803548</v>
      </c>
      <c r="O141" s="250">
        <v>1.4999999999999999E-2</v>
      </c>
      <c r="P141" s="248">
        <v>4536</v>
      </c>
      <c r="Q141" s="249">
        <v>20214</v>
      </c>
      <c r="R141" s="248">
        <v>91690704</v>
      </c>
      <c r="S141" s="250">
        <v>0.23275241849419509</v>
      </c>
      <c r="T141" s="250">
        <v>1.4999999999999999E-2</v>
      </c>
      <c r="U141" s="251">
        <v>5112</v>
      </c>
      <c r="V141" s="251">
        <v>12458</v>
      </c>
      <c r="W141" s="251">
        <v>63685296</v>
      </c>
      <c r="X141" s="250">
        <v>0.16166204445893106</v>
      </c>
      <c r="Y141" s="250">
        <v>1.4999999999999999E-2</v>
      </c>
      <c r="Z141" s="248">
        <v>301175265.5</v>
      </c>
      <c r="AA141" s="248">
        <v>470</v>
      </c>
      <c r="AB141" s="248">
        <v>470</v>
      </c>
      <c r="AC141" s="252">
        <v>8765.1320966432704</v>
      </c>
      <c r="AD141" s="252">
        <v>5829.7500000000009</v>
      </c>
      <c r="AE141" s="248">
        <v>6859594.5854223371</v>
      </c>
      <c r="AF141" s="253">
        <v>1</v>
      </c>
      <c r="AG141" s="253">
        <v>1</v>
      </c>
      <c r="AH141" s="248">
        <v>590</v>
      </c>
      <c r="AI141" s="248">
        <v>865</v>
      </c>
      <c r="AJ141" s="252">
        <v>9176.7913025832022</v>
      </c>
      <c r="AK141" s="252">
        <v>6770.833333333333</v>
      </c>
      <c r="AL141" s="248">
        <v>11271077.701857422</v>
      </c>
      <c r="AM141" s="253">
        <v>1</v>
      </c>
      <c r="AN141" s="253">
        <v>1</v>
      </c>
      <c r="AO141" s="248">
        <v>220</v>
      </c>
      <c r="AP141" s="248">
        <v>320</v>
      </c>
      <c r="AQ141" s="252">
        <v>4691.033123846285</v>
      </c>
      <c r="AR141" s="252">
        <v>3265.2443125517643</v>
      </c>
      <c r="AS141" s="248">
        <v>2076905.4672627472</v>
      </c>
      <c r="AT141" s="253">
        <v>1</v>
      </c>
      <c r="AU141" s="253">
        <v>1</v>
      </c>
      <c r="AV141" s="248">
        <v>270</v>
      </c>
      <c r="AW141" s="248">
        <v>425</v>
      </c>
      <c r="AX141" s="252">
        <v>3787.4514375786039</v>
      </c>
      <c r="AY141" s="252">
        <v>2716.448523728694</v>
      </c>
      <c r="AZ141" s="248">
        <v>2177102.510730918</v>
      </c>
      <c r="BA141" s="253">
        <v>1</v>
      </c>
      <c r="BB141" s="253">
        <v>1</v>
      </c>
      <c r="BC141" s="248">
        <v>420</v>
      </c>
      <c r="BD141" s="248">
        <v>595</v>
      </c>
      <c r="BE141" s="252">
        <v>600.55377549679963</v>
      </c>
      <c r="BF141" s="252">
        <v>466.27731500812359</v>
      </c>
      <c r="BG141" s="248">
        <v>529667.5881384894</v>
      </c>
      <c r="BH141" s="253">
        <v>1</v>
      </c>
      <c r="BI141" s="253">
        <v>1</v>
      </c>
      <c r="BJ141" s="248">
        <v>460</v>
      </c>
      <c r="BK141" s="248">
        <v>650</v>
      </c>
      <c r="BL141" s="252">
        <v>662.86957444206632</v>
      </c>
      <c r="BM141" s="252">
        <v>500.5082033556771</v>
      </c>
      <c r="BN141" s="248">
        <v>630250.33642454073</v>
      </c>
      <c r="BO141" s="253">
        <v>1</v>
      </c>
      <c r="BP141" s="253">
        <v>1</v>
      </c>
      <c r="BQ141" s="248">
        <v>490</v>
      </c>
      <c r="BR141" s="248">
        <v>700</v>
      </c>
      <c r="BS141" s="252">
        <v>1319.5123712764912</v>
      </c>
      <c r="BT141" s="252">
        <v>1086.8680488902085</v>
      </c>
      <c r="BU141" s="248">
        <v>1407368.6961486265</v>
      </c>
      <c r="BV141" s="253">
        <v>1</v>
      </c>
      <c r="BW141" s="253">
        <v>1</v>
      </c>
      <c r="BX141" s="248">
        <v>640</v>
      </c>
      <c r="BY141" s="248">
        <v>890</v>
      </c>
      <c r="BZ141" s="252">
        <v>358.88759239472267</v>
      </c>
      <c r="CA141" s="252">
        <v>245.16739712196548</v>
      </c>
      <c r="CB141" s="248">
        <v>447887.04257117177</v>
      </c>
      <c r="CC141" s="253">
        <v>1</v>
      </c>
      <c r="CD141" s="253">
        <v>1</v>
      </c>
      <c r="CE141" s="248">
        <v>25399853.928556256</v>
      </c>
      <c r="CF141" s="253">
        <v>6.4476301013794715E-2</v>
      </c>
      <c r="CG141" s="248">
        <v>0</v>
      </c>
      <c r="CH141" s="249">
        <v>457.36877744636405</v>
      </c>
      <c r="CI141" s="248">
        <v>0</v>
      </c>
      <c r="CJ141" s="250">
        <v>0</v>
      </c>
      <c r="CK141" s="250">
        <v>0</v>
      </c>
      <c r="CL141" s="247" t="s">
        <v>466</v>
      </c>
      <c r="CM141" s="248">
        <v>565</v>
      </c>
      <c r="CN141" s="249">
        <v>3224.7897917177534</v>
      </c>
      <c r="CO141" s="248">
        <v>1822006.2323205306</v>
      </c>
      <c r="CP141" s="250">
        <v>1</v>
      </c>
      <c r="CQ141" s="247" t="s">
        <v>467</v>
      </c>
      <c r="CR141" s="248">
        <v>1530</v>
      </c>
      <c r="CS141" s="249">
        <v>437.27680142495143</v>
      </c>
      <c r="CT141" s="248">
        <v>669033.5061801757</v>
      </c>
      <c r="CU141" s="250">
        <v>1</v>
      </c>
      <c r="CV141" s="250">
        <v>6.3233839245163473E-3</v>
      </c>
      <c r="CW141" s="248">
        <v>0</v>
      </c>
      <c r="CX141" s="248">
        <v>0</v>
      </c>
      <c r="CY141" s="251">
        <v>319.91297708198573</v>
      </c>
      <c r="CZ141" s="251">
        <v>23.368059960367901</v>
      </c>
      <c r="DA141" s="248">
        <v>0</v>
      </c>
      <c r="DB141" s="254">
        <v>0</v>
      </c>
      <c r="DC141" s="254">
        <v>0</v>
      </c>
      <c r="DD141" s="254">
        <v>0</v>
      </c>
      <c r="DE141" s="248">
        <v>2491039.7385007064</v>
      </c>
      <c r="DF141" s="248">
        <v>1130</v>
      </c>
      <c r="DG141" s="250">
        <v>0.26669976737876022</v>
      </c>
      <c r="DH141" s="252">
        <v>12087.233507256482</v>
      </c>
      <c r="DI141" s="248">
        <v>13658573.863199824</v>
      </c>
      <c r="DJ141" s="254">
        <v>1</v>
      </c>
      <c r="DK141" s="250">
        <v>0.64527133999999997</v>
      </c>
      <c r="DL141" s="250">
        <v>0.64527133999999997</v>
      </c>
      <c r="DM141" s="250">
        <v>0.64527133999999997</v>
      </c>
      <c r="DN141" s="250">
        <v>0.63585522999999999</v>
      </c>
      <c r="DO141" s="250">
        <v>0.58045405000000005</v>
      </c>
      <c r="DP141" s="248">
        <v>1710</v>
      </c>
      <c r="DQ141" s="250">
        <v>0.20705984225633478</v>
      </c>
      <c r="DR141" s="250">
        <v>0.20444577441734904</v>
      </c>
      <c r="DS141" s="250">
        <v>0.20790674576745635</v>
      </c>
      <c r="DT141" s="250">
        <v>0.19834560196703122</v>
      </c>
      <c r="DU141" s="250">
        <v>0.20754679527090247</v>
      </c>
      <c r="DV141" s="252">
        <v>6700.5424831039072</v>
      </c>
      <c r="DW141" s="248">
        <v>11457927.646107681</v>
      </c>
      <c r="DX141" s="254">
        <v>1</v>
      </c>
      <c r="DY141" s="248">
        <v>25116501.509307504</v>
      </c>
      <c r="DZ141" s="250">
        <v>6.3757024598746923E-2</v>
      </c>
      <c r="EA141" s="248">
        <v>121300</v>
      </c>
      <c r="EB141" s="248">
        <v>121300</v>
      </c>
      <c r="EC141" s="248">
        <v>28020300</v>
      </c>
      <c r="ED141" s="253">
        <v>7.1128176657176662E-2</v>
      </c>
      <c r="EE141" s="253">
        <v>0</v>
      </c>
      <c r="EF141" s="253">
        <v>0</v>
      </c>
      <c r="EG141" s="248">
        <v>55000</v>
      </c>
      <c r="EH141" s="248">
        <v>80000</v>
      </c>
      <c r="EI141" s="248">
        <v>80000</v>
      </c>
      <c r="EJ141" s="248">
        <v>80000</v>
      </c>
      <c r="EK141" s="248">
        <v>1033201.7844533449</v>
      </c>
      <c r="EL141" s="254">
        <v>2.6227327704238597E-3</v>
      </c>
      <c r="EM141" s="254">
        <v>0</v>
      </c>
      <c r="EN141" s="254">
        <v>0</v>
      </c>
      <c r="EO141" s="247">
        <v>2</v>
      </c>
      <c r="EP141" s="247">
        <v>3</v>
      </c>
      <c r="EQ141" s="247">
        <v>2</v>
      </c>
      <c r="ER141" s="247">
        <v>2</v>
      </c>
      <c r="ES141" s="247">
        <v>21.4</v>
      </c>
      <c r="ET141" s="247">
        <v>120</v>
      </c>
      <c r="EU141" s="247">
        <v>69.2</v>
      </c>
      <c r="EV141" s="247">
        <v>62.5</v>
      </c>
      <c r="EW141" s="247" t="s">
        <v>477</v>
      </c>
      <c r="EX141" s="247" t="s">
        <v>477</v>
      </c>
      <c r="EY141" s="247" t="s">
        <v>477</v>
      </c>
      <c r="EZ141" s="247" t="s">
        <v>477</v>
      </c>
      <c r="FA141" s="247" t="s">
        <v>479</v>
      </c>
      <c r="FB141" s="247" t="s">
        <v>479</v>
      </c>
      <c r="FC141" s="247" t="s">
        <v>479</v>
      </c>
      <c r="FD141" s="247" t="s">
        <v>479</v>
      </c>
      <c r="FE141" s="248">
        <v>0</v>
      </c>
      <c r="FF141" s="253">
        <v>0</v>
      </c>
      <c r="FG141" s="248">
        <v>154000</v>
      </c>
      <c r="FH141" s="253">
        <v>3.9092155348819269E-4</v>
      </c>
      <c r="FI141" s="254">
        <v>0</v>
      </c>
      <c r="FJ141" s="248">
        <v>3718583.8400000003</v>
      </c>
      <c r="FK141" s="253">
        <v>9.4394452695382419E-3</v>
      </c>
      <c r="FL141" s="254">
        <v>0</v>
      </c>
      <c r="FM141" s="248">
        <v>0</v>
      </c>
      <c r="FN141" s="253">
        <v>0</v>
      </c>
      <c r="FO141" s="254">
        <v>0</v>
      </c>
      <c r="FP141" s="247" t="s">
        <v>489</v>
      </c>
      <c r="FQ141" s="248">
        <v>0</v>
      </c>
      <c r="FR141" s="253">
        <v>0</v>
      </c>
      <c r="FS141" s="254">
        <v>0</v>
      </c>
      <c r="FT141" s="254">
        <v>0</v>
      </c>
      <c r="FU141" s="247" t="s">
        <v>490</v>
      </c>
      <c r="FV141" s="248">
        <v>0</v>
      </c>
      <c r="FW141" s="253">
        <v>0</v>
      </c>
      <c r="FX141" s="254">
        <v>0</v>
      </c>
      <c r="FY141" s="247" t="s">
        <v>491</v>
      </c>
      <c r="FZ141" s="248">
        <v>0</v>
      </c>
      <c r="GA141" s="253">
        <v>0</v>
      </c>
      <c r="GB141" s="254">
        <v>0</v>
      </c>
      <c r="GC141" s="247" t="s">
        <v>492</v>
      </c>
      <c r="GD141" s="248">
        <v>0</v>
      </c>
      <c r="GE141" s="253">
        <v>0</v>
      </c>
      <c r="GF141" s="254">
        <v>0</v>
      </c>
      <c r="GG141" s="247" t="s">
        <v>493</v>
      </c>
      <c r="GH141" s="248">
        <v>0</v>
      </c>
      <c r="GI141" s="253">
        <v>0</v>
      </c>
      <c r="GJ141" s="254">
        <v>0</v>
      </c>
      <c r="GK141" s="247" t="s">
        <v>494</v>
      </c>
      <c r="GL141" s="248">
        <v>0</v>
      </c>
      <c r="GM141" s="253">
        <v>0</v>
      </c>
      <c r="GN141" s="254">
        <v>0</v>
      </c>
      <c r="GO141" s="247" t="s">
        <v>495</v>
      </c>
      <c r="GP141" s="248">
        <v>0</v>
      </c>
      <c r="GQ141" s="253">
        <v>0</v>
      </c>
      <c r="GR141" s="254">
        <v>0</v>
      </c>
      <c r="GS141" s="248">
        <v>387108746.30081779</v>
      </c>
      <c r="GT141" s="253">
        <v>0.98265683423884653</v>
      </c>
      <c r="GU141" s="248">
        <v>6832182.8340895306</v>
      </c>
      <c r="GV141" s="253">
        <v>1.7343165761153523E-2</v>
      </c>
      <c r="GW141" s="253">
        <v>0</v>
      </c>
      <c r="GX141" s="248">
        <v>393940929.13490731</v>
      </c>
      <c r="GY141" s="253">
        <v>1</v>
      </c>
      <c r="GZ141" s="253">
        <v>0.02</v>
      </c>
      <c r="HA141" s="248">
        <v>644489.01677941636</v>
      </c>
      <c r="HB141" s="247" t="s">
        <v>488</v>
      </c>
      <c r="HC141" s="247" t="s">
        <v>464</v>
      </c>
      <c r="HD141" s="254">
        <v>0</v>
      </c>
      <c r="HE141" s="254">
        <v>0</v>
      </c>
      <c r="HF141" s="248">
        <v>0</v>
      </c>
      <c r="HG141" s="248">
        <v>644489.01677941636</v>
      </c>
      <c r="HH141" s="253">
        <v>1.6237515749194015E-3</v>
      </c>
      <c r="HI141" s="253">
        <v>0</v>
      </c>
      <c r="HJ141" s="248">
        <v>394585418.15168673</v>
      </c>
      <c r="HK141" s="248">
        <v>57525024.158864491</v>
      </c>
      <c r="HL141" s="254">
        <v>0</v>
      </c>
      <c r="HM141" s="248">
        <v>0</v>
      </c>
      <c r="HN141" s="248">
        <v>2328141</v>
      </c>
      <c r="HO141" s="248">
        <v>0</v>
      </c>
      <c r="HP141" s="248">
        <v>0</v>
      </c>
      <c r="HQ141" s="248">
        <v>396913559.15168673</v>
      </c>
      <c r="HR141" s="253">
        <v>0.76451884845116158</v>
      </c>
      <c r="HS141" s="253">
        <v>0.8990755579882197</v>
      </c>
      <c r="HT141" s="247" t="s">
        <v>498</v>
      </c>
      <c r="HU141" s="255">
        <v>1.2670899871374071</v>
      </c>
      <c r="HV141" s="14">
        <v>3623899</v>
      </c>
      <c r="HW141" s="14">
        <v>393289660.15168673</v>
      </c>
    </row>
    <row r="142" spans="1:231" x14ac:dyDescent="0.4">
      <c r="A142" s="18">
        <v>869</v>
      </c>
      <c r="B142" s="19" t="s">
        <v>424</v>
      </c>
      <c r="C142" s="19">
        <v>10007398</v>
      </c>
      <c r="D142" s="20">
        <v>4265</v>
      </c>
      <c r="E142" s="20">
        <v>5321</v>
      </c>
      <c r="F142" s="20">
        <v>5831</v>
      </c>
      <c r="G142" s="20">
        <v>5525</v>
      </c>
      <c r="H142" s="155"/>
      <c r="I142" s="247" t="s">
        <v>464</v>
      </c>
      <c r="J142" s="247">
        <v>0</v>
      </c>
      <c r="K142" s="248">
        <v>3343.3994690984746</v>
      </c>
      <c r="L142" s="249">
        <v>13013.5</v>
      </c>
      <c r="M142" s="248">
        <v>43509328.991113</v>
      </c>
      <c r="N142" s="250">
        <v>0.36350457006526277</v>
      </c>
      <c r="O142" s="250">
        <v>0</v>
      </c>
      <c r="P142" s="248">
        <v>4714.224430161853</v>
      </c>
      <c r="Q142" s="249">
        <v>6327</v>
      </c>
      <c r="R142" s="248">
        <v>29826897.969634045</v>
      </c>
      <c r="S142" s="250">
        <v>0.24919285068833996</v>
      </c>
      <c r="T142" s="250">
        <v>0</v>
      </c>
      <c r="U142" s="251">
        <v>5312.8561038332</v>
      </c>
      <c r="V142" s="251">
        <v>3819</v>
      </c>
      <c r="W142" s="251">
        <v>20289797.460538991</v>
      </c>
      <c r="X142" s="250">
        <v>0.16951385538744934</v>
      </c>
      <c r="Y142" s="250">
        <v>0</v>
      </c>
      <c r="Z142" s="248">
        <v>93626024.421286047</v>
      </c>
      <c r="AA142" s="248">
        <v>486.33250000000004</v>
      </c>
      <c r="AB142" s="248">
        <v>486.33250000000004</v>
      </c>
      <c r="AC142" s="252">
        <v>1751.9999999999998</v>
      </c>
      <c r="AD142" s="252">
        <v>1313.9999999999989</v>
      </c>
      <c r="AE142" s="248">
        <v>1491095.4449999994</v>
      </c>
      <c r="AF142" s="253">
        <v>0</v>
      </c>
      <c r="AG142" s="253">
        <v>0</v>
      </c>
      <c r="AH142" s="248">
        <v>610.50250000000005</v>
      </c>
      <c r="AI142" s="248">
        <v>895.05875000000003</v>
      </c>
      <c r="AJ142" s="252">
        <v>1863.9999999999993</v>
      </c>
      <c r="AK142" s="252">
        <v>1584</v>
      </c>
      <c r="AL142" s="248">
        <v>2555749.7199999997</v>
      </c>
      <c r="AM142" s="253">
        <v>0</v>
      </c>
      <c r="AN142" s="253">
        <v>0</v>
      </c>
      <c r="AO142" s="248">
        <v>227.64500000000001</v>
      </c>
      <c r="AP142" s="248">
        <v>331.12</v>
      </c>
      <c r="AQ142" s="252">
        <v>538.41373227498582</v>
      </c>
      <c r="AR142" s="252">
        <v>479.32377922370324</v>
      </c>
      <c r="AS142" s="248">
        <v>281280.8838602918</v>
      </c>
      <c r="AT142" s="253">
        <v>0</v>
      </c>
      <c r="AU142" s="253">
        <v>0</v>
      </c>
      <c r="AV142" s="248">
        <v>279.38249999999999</v>
      </c>
      <c r="AW142" s="248">
        <v>439.76875000000001</v>
      </c>
      <c r="AX142" s="252">
        <v>492.00784925497857</v>
      </c>
      <c r="AY142" s="252">
        <v>424.12023036649146</v>
      </c>
      <c r="AZ142" s="248">
        <v>323973.20650246303</v>
      </c>
      <c r="BA142" s="253">
        <v>0</v>
      </c>
      <c r="BB142" s="253">
        <v>0</v>
      </c>
      <c r="BC142" s="248">
        <v>434.59500000000003</v>
      </c>
      <c r="BD142" s="248">
        <v>615.67624999999998</v>
      </c>
      <c r="BE142" s="252">
        <v>327.18423908797951</v>
      </c>
      <c r="BF142" s="252">
        <v>206.04034521596367</v>
      </c>
      <c r="BG142" s="248">
        <v>269046.78147771041</v>
      </c>
      <c r="BH142" s="253">
        <v>0</v>
      </c>
      <c r="BI142" s="253">
        <v>0</v>
      </c>
      <c r="BJ142" s="248">
        <v>475.98500000000001</v>
      </c>
      <c r="BK142" s="248">
        <v>672.58750000000009</v>
      </c>
      <c r="BL142" s="252">
        <v>55.059672554933201</v>
      </c>
      <c r="BM142" s="252">
        <v>101.07539267015702</v>
      </c>
      <c r="BN142" s="248">
        <v>94189.623908599111</v>
      </c>
      <c r="BO142" s="253">
        <v>0</v>
      </c>
      <c r="BP142" s="253">
        <v>0</v>
      </c>
      <c r="BQ142" s="248">
        <v>507.02750000000003</v>
      </c>
      <c r="BR142" s="248">
        <v>724.32500000000005</v>
      </c>
      <c r="BS142" s="252">
        <v>18.007109004739327</v>
      </c>
      <c r="BT142" s="252">
        <v>56.021989528795814</v>
      </c>
      <c r="BU142" s="248">
        <v>49708.227026345499</v>
      </c>
      <c r="BV142" s="253">
        <v>0</v>
      </c>
      <c r="BW142" s="253">
        <v>0</v>
      </c>
      <c r="BX142" s="248">
        <v>662.24</v>
      </c>
      <c r="BY142" s="248">
        <v>920.92750000000001</v>
      </c>
      <c r="BZ142" s="252">
        <v>0</v>
      </c>
      <c r="CA142" s="252">
        <v>0</v>
      </c>
      <c r="CB142" s="248">
        <v>0</v>
      </c>
      <c r="CC142" s="253">
        <v>0</v>
      </c>
      <c r="CD142" s="253">
        <v>0</v>
      </c>
      <c r="CE142" s="248">
        <v>5065043.8877754081</v>
      </c>
      <c r="CF142" s="253">
        <v>4.2316593785290381E-2</v>
      </c>
      <c r="CG142" s="248">
        <v>0</v>
      </c>
      <c r="CH142" s="249">
        <v>92.262473661142892</v>
      </c>
      <c r="CI142" s="248">
        <v>0</v>
      </c>
      <c r="CJ142" s="250">
        <v>0</v>
      </c>
      <c r="CK142" s="250">
        <v>0</v>
      </c>
      <c r="CL142" s="247" t="s">
        <v>466</v>
      </c>
      <c r="CM142" s="248">
        <v>584.63375000000008</v>
      </c>
      <c r="CN142" s="249">
        <v>843.10407695533388</v>
      </c>
      <c r="CO142" s="248">
        <v>492907.09815068549</v>
      </c>
      <c r="CP142" s="250">
        <v>0</v>
      </c>
      <c r="CQ142" s="247" t="s">
        <v>467</v>
      </c>
      <c r="CR142" s="248">
        <v>1583.1675</v>
      </c>
      <c r="CS142" s="249">
        <v>105.22955808354756</v>
      </c>
      <c r="CT142" s="248">
        <v>166596.01639723478</v>
      </c>
      <c r="CU142" s="250">
        <v>0</v>
      </c>
      <c r="CV142" s="250">
        <v>5.5099079132985502E-3</v>
      </c>
      <c r="CW142" s="248">
        <v>957.14375000000007</v>
      </c>
      <c r="CX142" s="248">
        <v>1376.2175</v>
      </c>
      <c r="CY142" s="251">
        <v>56.90000000000002</v>
      </c>
      <c r="CZ142" s="251">
        <v>0</v>
      </c>
      <c r="DA142" s="248">
        <v>54461.479375000024</v>
      </c>
      <c r="DB142" s="254">
        <v>4.5500579081261393E-4</v>
      </c>
      <c r="DC142" s="254">
        <v>0</v>
      </c>
      <c r="DD142" s="254">
        <v>0</v>
      </c>
      <c r="DE142" s="248">
        <v>713964.59392292029</v>
      </c>
      <c r="DF142" s="248">
        <v>1169.2675000000002</v>
      </c>
      <c r="DG142" s="250">
        <v>0.24844195563800098</v>
      </c>
      <c r="DH142" s="252">
        <v>3233.0993896951259</v>
      </c>
      <c r="DI142" s="248">
        <v>3780358.0406403462</v>
      </c>
      <c r="DJ142" s="254">
        <v>1</v>
      </c>
      <c r="DK142" s="250">
        <v>0.64527133999999997</v>
      </c>
      <c r="DL142" s="250">
        <v>0.64527133999999997</v>
      </c>
      <c r="DM142" s="250">
        <v>0.64527133999999997</v>
      </c>
      <c r="DN142" s="250">
        <v>0.63585522999999999</v>
      </c>
      <c r="DO142" s="250">
        <v>0.58045405000000005</v>
      </c>
      <c r="DP142" s="248">
        <v>1769.4225000000001</v>
      </c>
      <c r="DQ142" s="250">
        <v>0.22344446099193485</v>
      </c>
      <c r="DR142" s="250">
        <v>0.22317798909680489</v>
      </c>
      <c r="DS142" s="250">
        <v>0.2233888671511238</v>
      </c>
      <c r="DT142" s="250">
        <v>0.22022166743652624</v>
      </c>
      <c r="DU142" s="250">
        <v>0.21195142597806224</v>
      </c>
      <c r="DV142" s="252">
        <v>2238.6671512585949</v>
      </c>
      <c r="DW142" s="248">
        <v>3961148.0274478616</v>
      </c>
      <c r="DX142" s="254">
        <v>1</v>
      </c>
      <c r="DY142" s="248">
        <v>7741506.0680882074</v>
      </c>
      <c r="DZ142" s="250">
        <v>6.4677458839064506E-2</v>
      </c>
      <c r="EA142" s="248">
        <v>125514.99500000001</v>
      </c>
      <c r="EB142" s="248">
        <v>125514.99500000001</v>
      </c>
      <c r="EC142" s="248">
        <v>9664654.6149999984</v>
      </c>
      <c r="ED142" s="253">
        <v>8.0744663319731041E-2</v>
      </c>
      <c r="EE142" s="253">
        <v>0</v>
      </c>
      <c r="EF142" s="253">
        <v>0</v>
      </c>
      <c r="EG142" s="248">
        <v>45529</v>
      </c>
      <c r="EH142" s="248">
        <v>66224</v>
      </c>
      <c r="EI142" s="248">
        <v>66224</v>
      </c>
      <c r="EJ142" s="248">
        <v>66224</v>
      </c>
      <c r="EK142" s="248">
        <v>687071.49946929212</v>
      </c>
      <c r="EL142" s="254">
        <v>5.7402317114496042E-3</v>
      </c>
      <c r="EM142" s="254">
        <v>0</v>
      </c>
      <c r="EN142" s="254">
        <v>0</v>
      </c>
      <c r="EO142" s="247">
        <v>2</v>
      </c>
      <c r="EP142" s="247">
        <v>3</v>
      </c>
      <c r="EQ142" s="247">
        <v>2</v>
      </c>
      <c r="ER142" s="247">
        <v>2</v>
      </c>
      <c r="ES142" s="247">
        <v>21.4</v>
      </c>
      <c r="ET142" s="247">
        <v>120</v>
      </c>
      <c r="EU142" s="247">
        <v>69.2</v>
      </c>
      <c r="EV142" s="247">
        <v>62.5</v>
      </c>
      <c r="EW142" s="247" t="s">
        <v>477</v>
      </c>
      <c r="EX142" s="247" t="s">
        <v>477</v>
      </c>
      <c r="EY142" s="247" t="s">
        <v>477</v>
      </c>
      <c r="EZ142" s="247" t="s">
        <v>477</v>
      </c>
      <c r="FA142" s="247" t="s">
        <v>479</v>
      </c>
      <c r="FB142" s="247" t="s">
        <v>479</v>
      </c>
      <c r="FC142" s="247" t="s">
        <v>479</v>
      </c>
      <c r="FD142" s="247" t="s">
        <v>479</v>
      </c>
      <c r="FE142" s="248">
        <v>0</v>
      </c>
      <c r="FF142" s="253">
        <v>0</v>
      </c>
      <c r="FG142" s="248">
        <v>0</v>
      </c>
      <c r="FH142" s="253">
        <v>0</v>
      </c>
      <c r="FI142" s="254">
        <v>0</v>
      </c>
      <c r="FJ142" s="248">
        <v>1558549.3699999999</v>
      </c>
      <c r="FK142" s="253">
        <v>1.302111137551799E-2</v>
      </c>
      <c r="FL142" s="254">
        <v>0</v>
      </c>
      <c r="FM142" s="248">
        <v>0</v>
      </c>
      <c r="FN142" s="253">
        <v>0</v>
      </c>
      <c r="FO142" s="254">
        <v>0</v>
      </c>
      <c r="FP142" s="247" t="s">
        <v>489</v>
      </c>
      <c r="FQ142" s="248">
        <v>0</v>
      </c>
      <c r="FR142" s="253">
        <v>0</v>
      </c>
      <c r="FS142" s="254">
        <v>0</v>
      </c>
      <c r="FT142" s="254">
        <v>0</v>
      </c>
      <c r="FU142" s="247" t="s">
        <v>490</v>
      </c>
      <c r="FV142" s="248">
        <v>0</v>
      </c>
      <c r="FW142" s="253">
        <v>0</v>
      </c>
      <c r="FX142" s="254">
        <v>0</v>
      </c>
      <c r="FY142" s="247" t="s">
        <v>491</v>
      </c>
      <c r="FZ142" s="248">
        <v>0</v>
      </c>
      <c r="GA142" s="253">
        <v>0</v>
      </c>
      <c r="GB142" s="254">
        <v>0</v>
      </c>
      <c r="GC142" s="247" t="s">
        <v>492</v>
      </c>
      <c r="GD142" s="248">
        <v>0</v>
      </c>
      <c r="GE142" s="253">
        <v>0</v>
      </c>
      <c r="GF142" s="254">
        <v>0</v>
      </c>
      <c r="GG142" s="247" t="s">
        <v>493</v>
      </c>
      <c r="GH142" s="248">
        <v>0</v>
      </c>
      <c r="GI142" s="253">
        <v>0</v>
      </c>
      <c r="GJ142" s="254">
        <v>0</v>
      </c>
      <c r="GK142" s="247" t="s">
        <v>494</v>
      </c>
      <c r="GL142" s="248">
        <v>0</v>
      </c>
      <c r="GM142" s="253">
        <v>0</v>
      </c>
      <c r="GN142" s="254">
        <v>0</v>
      </c>
      <c r="GO142" s="247" t="s">
        <v>495</v>
      </c>
      <c r="GP142" s="248">
        <v>0</v>
      </c>
      <c r="GQ142" s="253">
        <v>0</v>
      </c>
      <c r="GR142" s="254">
        <v>0</v>
      </c>
      <c r="GS142" s="248">
        <v>119056814.45554186</v>
      </c>
      <c r="GT142" s="253">
        <v>0.99467624887621686</v>
      </c>
      <c r="GU142" s="248">
        <v>637221.25713551324</v>
      </c>
      <c r="GV142" s="253">
        <v>5.3237511237832049E-3</v>
      </c>
      <c r="GW142" s="253">
        <v>0</v>
      </c>
      <c r="GX142" s="248">
        <v>119694035.71267737</v>
      </c>
      <c r="GY142" s="253">
        <v>1</v>
      </c>
      <c r="GZ142" s="253">
        <v>0.02</v>
      </c>
      <c r="HA142" s="248">
        <v>72542.852821987035</v>
      </c>
      <c r="HB142" s="247" t="s">
        <v>488</v>
      </c>
      <c r="HC142" s="247" t="s">
        <v>464</v>
      </c>
      <c r="HD142" s="254">
        <v>0</v>
      </c>
      <c r="HE142" s="254">
        <v>0</v>
      </c>
      <c r="HF142" s="248">
        <v>0</v>
      </c>
      <c r="HG142" s="248">
        <v>72542.852821987035</v>
      </c>
      <c r="HH142" s="253">
        <v>6.0570197204317679E-4</v>
      </c>
      <c r="HI142" s="253">
        <v>0</v>
      </c>
      <c r="HJ142" s="248">
        <v>119766578.56549937</v>
      </c>
      <c r="HK142" s="248">
        <v>7741506.0680882083</v>
      </c>
      <c r="HL142" s="254">
        <v>0</v>
      </c>
      <c r="HM142" s="248">
        <v>40000</v>
      </c>
      <c r="HN142" s="248">
        <v>0</v>
      </c>
      <c r="HO142" s="248">
        <v>0</v>
      </c>
      <c r="HP142" s="248">
        <v>0</v>
      </c>
      <c r="HQ142" s="248">
        <v>119766578.56549937</v>
      </c>
      <c r="HR142" s="253">
        <v>0.78221127614105224</v>
      </c>
      <c r="HS142" s="253">
        <v>0.89517024246951815</v>
      </c>
      <c r="HT142" s="247" t="s">
        <v>498</v>
      </c>
      <c r="HU142" s="255">
        <v>1.2358262430218618</v>
      </c>
      <c r="HV142" s="14">
        <v>1566239.5699999996</v>
      </c>
      <c r="HW142" s="14">
        <v>118200338.99549937</v>
      </c>
    </row>
    <row r="143" spans="1:231" x14ac:dyDescent="0.4">
      <c r="A143" s="18">
        <v>941</v>
      </c>
      <c r="B143" s="19" t="s">
        <v>436</v>
      </c>
      <c r="C143" s="19">
        <v>10088175</v>
      </c>
      <c r="D143" s="20">
        <v>4265</v>
      </c>
      <c r="E143" s="20">
        <v>5321</v>
      </c>
      <c r="F143" s="20">
        <v>5831</v>
      </c>
      <c r="G143" s="20">
        <v>5525</v>
      </c>
      <c r="H143" s="156"/>
      <c r="I143" s="247" t="s">
        <v>464</v>
      </c>
      <c r="J143" s="247">
        <v>0</v>
      </c>
      <c r="K143" s="248">
        <v>3151.8464830197754</v>
      </c>
      <c r="L143" s="249">
        <v>35713.5</v>
      </c>
      <c r="M143" s="248">
        <v>112563469.37132674</v>
      </c>
      <c r="N143" s="250">
        <v>0.36682638035638682</v>
      </c>
      <c r="O143" s="250">
        <v>9.0999999999999998E-2</v>
      </c>
      <c r="P143" s="248">
        <v>4437.7457205580877</v>
      </c>
      <c r="Q143" s="249">
        <v>14706</v>
      </c>
      <c r="R143" s="248">
        <v>65261488.56652724</v>
      </c>
      <c r="S143" s="250">
        <v>0.21267677481187378</v>
      </c>
      <c r="T143" s="250">
        <v>9.0999999999999998E-2</v>
      </c>
      <c r="U143" s="251">
        <v>4948.5717881870378</v>
      </c>
      <c r="V143" s="251">
        <v>9158</v>
      </c>
      <c r="W143" s="251">
        <v>45319020.436216891</v>
      </c>
      <c r="X143" s="250">
        <v>0.14768745420482965</v>
      </c>
      <c r="Y143" s="250">
        <v>9.0999999999999998E-2</v>
      </c>
      <c r="Z143" s="248">
        <v>223143978.37407088</v>
      </c>
      <c r="AA143" s="248">
        <v>471.54630000000003</v>
      </c>
      <c r="AB143" s="248">
        <v>471.54630000000003</v>
      </c>
      <c r="AC143" s="252">
        <v>5266.7041057849992</v>
      </c>
      <c r="AD143" s="252">
        <v>3565.0000000000018</v>
      </c>
      <c r="AE143" s="248">
        <v>4164557.3937777262</v>
      </c>
      <c r="AF143" s="253">
        <v>0.127</v>
      </c>
      <c r="AG143" s="253">
        <v>0.127</v>
      </c>
      <c r="AH143" s="248">
        <v>591.94110000000001</v>
      </c>
      <c r="AI143" s="248">
        <v>867.84585000000004</v>
      </c>
      <c r="AJ143" s="252">
        <v>5678.2612515007886</v>
      </c>
      <c r="AK143" s="252">
        <v>4712.0000000000009</v>
      </c>
      <c r="AL143" s="248">
        <v>7450485.8565007541</v>
      </c>
      <c r="AM143" s="253">
        <v>0.127</v>
      </c>
      <c r="AN143" s="253">
        <v>0.127</v>
      </c>
      <c r="AO143" s="248">
        <v>220.72380000000001</v>
      </c>
      <c r="AP143" s="248">
        <v>321.05279999999999</v>
      </c>
      <c r="AQ143" s="252">
        <v>3038.1419769573185</v>
      </c>
      <c r="AR143" s="252">
        <v>2003.8327157017407</v>
      </c>
      <c r="AS143" s="248">
        <v>1313926.3462011795</v>
      </c>
      <c r="AT143" s="253">
        <v>0.127</v>
      </c>
      <c r="AU143" s="253">
        <v>0.127</v>
      </c>
      <c r="AV143" s="248">
        <v>270.88830000000002</v>
      </c>
      <c r="AW143" s="248">
        <v>426.39825000000002</v>
      </c>
      <c r="AX143" s="252">
        <v>3889.0893388326153</v>
      </c>
      <c r="AY143" s="252">
        <v>2462.2120093641643</v>
      </c>
      <c r="AZ143" s="248">
        <v>2103391.6914663543</v>
      </c>
      <c r="BA143" s="253">
        <v>0.127</v>
      </c>
      <c r="BB143" s="253">
        <v>0.127</v>
      </c>
      <c r="BC143" s="248">
        <v>421.3818</v>
      </c>
      <c r="BD143" s="248">
        <v>595</v>
      </c>
      <c r="BE143" s="252">
        <v>1292.7047632836675</v>
      </c>
      <c r="BF143" s="252">
        <v>886.50507773043569</v>
      </c>
      <c r="BG143" s="248">
        <v>1072192.7812706549</v>
      </c>
      <c r="BH143" s="253">
        <v>0.127</v>
      </c>
      <c r="BI143" s="253">
        <v>0.127</v>
      </c>
      <c r="BJ143" s="248">
        <v>461.51339999999999</v>
      </c>
      <c r="BK143" s="248">
        <v>652.13850000000002</v>
      </c>
      <c r="BL143" s="252">
        <v>670.44869072124811</v>
      </c>
      <c r="BM143" s="252">
        <v>499.25917674096314</v>
      </c>
      <c r="BN143" s="248">
        <v>635007.1854113983</v>
      </c>
      <c r="BO143" s="253">
        <v>0.127</v>
      </c>
      <c r="BP143" s="253">
        <v>0.127</v>
      </c>
      <c r="BQ143" s="248">
        <v>491.6121</v>
      </c>
      <c r="BR143" s="248">
        <v>702.303</v>
      </c>
      <c r="BS143" s="252">
        <v>1127.2632840672181</v>
      </c>
      <c r="BT143" s="252">
        <v>823.26569934645181</v>
      </c>
      <c r="BU143" s="248">
        <v>1132358.2407812928</v>
      </c>
      <c r="BV143" s="253">
        <v>0.127</v>
      </c>
      <c r="BW143" s="253">
        <v>0.127</v>
      </c>
      <c r="BX143" s="248">
        <v>642.10559999999998</v>
      </c>
      <c r="BY143" s="248">
        <v>892.92809999999997</v>
      </c>
      <c r="BZ143" s="252">
        <v>523.17841724346476</v>
      </c>
      <c r="CA143" s="252">
        <v>413.26661593453196</v>
      </c>
      <c r="CB143" s="248">
        <v>704953.16567101656</v>
      </c>
      <c r="CC143" s="253">
        <v>0.127</v>
      </c>
      <c r="CD143" s="253">
        <v>0.127</v>
      </c>
      <c r="CE143" s="248">
        <v>18576872.661080375</v>
      </c>
      <c r="CF143" s="253">
        <v>6.053906293635869E-2</v>
      </c>
      <c r="CG143" s="248">
        <v>0</v>
      </c>
      <c r="CH143" s="249">
        <v>302.63039776367191</v>
      </c>
      <c r="CI143" s="248">
        <v>0</v>
      </c>
      <c r="CJ143" s="250">
        <v>0</v>
      </c>
      <c r="CK143" s="250">
        <v>0</v>
      </c>
      <c r="CL143" s="247" t="s">
        <v>466</v>
      </c>
      <c r="CM143" s="248">
        <v>566.85884999999996</v>
      </c>
      <c r="CN143" s="249">
        <v>4378.8654352710073</v>
      </c>
      <c r="CO143" s="248">
        <v>2482198.6249424727</v>
      </c>
      <c r="CP143" s="250">
        <v>0</v>
      </c>
      <c r="CQ143" s="247" t="s">
        <v>467</v>
      </c>
      <c r="CR143" s="248">
        <v>1535.0337</v>
      </c>
      <c r="CS143" s="249">
        <v>620.16241639744794</v>
      </c>
      <c r="CT143" s="248">
        <v>951970.20864351513</v>
      </c>
      <c r="CU143" s="250">
        <v>0</v>
      </c>
      <c r="CV143" s="250">
        <v>1.1191408098851269E-2</v>
      </c>
      <c r="CW143" s="248">
        <v>928.04325000000006</v>
      </c>
      <c r="CX143" s="248">
        <v>1334.3757000000001</v>
      </c>
      <c r="CY143" s="251">
        <v>504.89434564323801</v>
      </c>
      <c r="CZ143" s="251">
        <v>47.951194431684833</v>
      </c>
      <c r="DA143" s="248">
        <v>532548.69807298959</v>
      </c>
      <c r="DB143" s="254">
        <v>1.7354912065937376E-3</v>
      </c>
      <c r="DC143" s="254">
        <v>0</v>
      </c>
      <c r="DD143" s="254">
        <v>0</v>
      </c>
      <c r="DE143" s="248">
        <v>3966717.5316589773</v>
      </c>
      <c r="DF143" s="248">
        <v>1133.7176999999999</v>
      </c>
      <c r="DG143" s="250">
        <v>0.27614342339441583</v>
      </c>
      <c r="DH143" s="252">
        <v>9862.0481513964696</v>
      </c>
      <c r="DI143" s="248">
        <v>11180778.547490457</v>
      </c>
      <c r="DJ143" s="254">
        <v>0</v>
      </c>
      <c r="DK143" s="250">
        <v>0.64527133999999997</v>
      </c>
      <c r="DL143" s="250">
        <v>0.64527133999999997</v>
      </c>
      <c r="DM143" s="250">
        <v>0.64527133999999997</v>
      </c>
      <c r="DN143" s="250">
        <v>0.63585522999999999</v>
      </c>
      <c r="DO143" s="250">
        <v>0.58045405000000005</v>
      </c>
      <c r="DP143" s="248">
        <v>1715.6259</v>
      </c>
      <c r="DQ143" s="250">
        <v>0.23112675033852192</v>
      </c>
      <c r="DR143" s="250">
        <v>0.23297746964647356</v>
      </c>
      <c r="DS143" s="250">
        <v>0.23272116094991332</v>
      </c>
      <c r="DT143" s="250">
        <v>0.23238098534729834</v>
      </c>
      <c r="DU143" s="250">
        <v>0.23510408013516218</v>
      </c>
      <c r="DV143" s="252">
        <v>5556.2645733677818</v>
      </c>
      <c r="DW143" s="248">
        <v>9532471.4093222171</v>
      </c>
      <c r="DX143" s="254">
        <v>0</v>
      </c>
      <c r="DY143" s="248">
        <v>20713249.956812672</v>
      </c>
      <c r="DZ143" s="250">
        <v>6.7501175554652515E-2</v>
      </c>
      <c r="EA143" s="248">
        <v>121699.077</v>
      </c>
      <c r="EB143" s="248">
        <v>121699.077</v>
      </c>
      <c r="EC143" s="248">
        <v>20688843.089999948</v>
      </c>
      <c r="ED143" s="253">
        <v>6.7421637471304904E-2</v>
      </c>
      <c r="EE143" s="253">
        <v>0</v>
      </c>
      <c r="EF143" s="253">
        <v>0</v>
      </c>
      <c r="EG143" s="248">
        <v>55180.950000000004</v>
      </c>
      <c r="EH143" s="248">
        <v>80263.199999999997</v>
      </c>
      <c r="EI143" s="248">
        <v>80263.199999999997</v>
      </c>
      <c r="EJ143" s="248">
        <v>80263.199999999997</v>
      </c>
      <c r="EK143" s="248">
        <v>1707261.7565847794</v>
      </c>
      <c r="EL143" s="254">
        <v>5.563693567607917E-3</v>
      </c>
      <c r="EM143" s="254">
        <v>0</v>
      </c>
      <c r="EN143" s="254">
        <v>0</v>
      </c>
      <c r="EO143" s="247">
        <v>2</v>
      </c>
      <c r="EP143" s="247">
        <v>3</v>
      </c>
      <c r="EQ143" s="247">
        <v>2</v>
      </c>
      <c r="ER143" s="247">
        <v>2</v>
      </c>
      <c r="ES143" s="247">
        <v>21.4</v>
      </c>
      <c r="ET143" s="247">
        <v>120</v>
      </c>
      <c r="EU143" s="247">
        <v>69.2</v>
      </c>
      <c r="EV143" s="247">
        <v>62.5</v>
      </c>
      <c r="EW143" s="247" t="s">
        <v>477</v>
      </c>
      <c r="EX143" s="247" t="s">
        <v>477</v>
      </c>
      <c r="EY143" s="247" t="s">
        <v>477</v>
      </c>
      <c r="EZ143" s="247" t="s">
        <v>477</v>
      </c>
      <c r="FA143" s="247" t="s">
        <v>479</v>
      </c>
      <c r="FB143" s="247" t="s">
        <v>479</v>
      </c>
      <c r="FC143" s="247" t="s">
        <v>479</v>
      </c>
      <c r="FD143" s="247" t="s">
        <v>479</v>
      </c>
      <c r="FE143" s="248">
        <v>0</v>
      </c>
      <c r="FF143" s="253">
        <v>0</v>
      </c>
      <c r="FG143" s="248">
        <v>335000</v>
      </c>
      <c r="FH143" s="253">
        <v>1.0917115304433971E-3</v>
      </c>
      <c r="FI143" s="254">
        <v>0</v>
      </c>
      <c r="FJ143" s="248">
        <v>2341118.9661999997</v>
      </c>
      <c r="FK143" s="253">
        <v>7.6293330434037774E-3</v>
      </c>
      <c r="FL143" s="254">
        <v>0</v>
      </c>
      <c r="FM143" s="248">
        <v>8560740.032854028</v>
      </c>
      <c r="FN143" s="253">
        <v>2.7898085382075014E-2</v>
      </c>
      <c r="FO143" s="254">
        <v>0</v>
      </c>
      <c r="FP143" s="247" t="s">
        <v>489</v>
      </c>
      <c r="FQ143" s="248">
        <v>0</v>
      </c>
      <c r="FR143" s="253">
        <v>0</v>
      </c>
      <c r="FS143" s="254">
        <v>0</v>
      </c>
      <c r="FT143" s="254">
        <v>0</v>
      </c>
      <c r="FU143" s="247" t="s">
        <v>490</v>
      </c>
      <c r="FV143" s="248">
        <v>0</v>
      </c>
      <c r="FW143" s="253">
        <v>0</v>
      </c>
      <c r="FX143" s="254">
        <v>0</v>
      </c>
      <c r="FY143" s="247" t="s">
        <v>496</v>
      </c>
      <c r="FZ143" s="248">
        <v>6000</v>
      </c>
      <c r="GA143" s="253">
        <v>1.9553042336299652E-5</v>
      </c>
      <c r="GB143" s="254">
        <v>0</v>
      </c>
      <c r="GC143" s="247" t="s">
        <v>492</v>
      </c>
      <c r="GD143" s="248">
        <v>0</v>
      </c>
      <c r="GE143" s="253">
        <v>0</v>
      </c>
      <c r="GF143" s="254">
        <v>0</v>
      </c>
      <c r="GG143" s="247" t="s">
        <v>493</v>
      </c>
      <c r="GH143" s="248">
        <v>0</v>
      </c>
      <c r="GI143" s="253">
        <v>0</v>
      </c>
      <c r="GJ143" s="254">
        <v>0</v>
      </c>
      <c r="GK143" s="247" t="s">
        <v>494</v>
      </c>
      <c r="GL143" s="248">
        <v>0</v>
      </c>
      <c r="GM143" s="253">
        <v>0</v>
      </c>
      <c r="GN143" s="254">
        <v>0</v>
      </c>
      <c r="GO143" s="247" t="s">
        <v>495</v>
      </c>
      <c r="GP143" s="248">
        <v>0</v>
      </c>
      <c r="GQ143" s="253">
        <v>0</v>
      </c>
      <c r="GR143" s="254">
        <v>0</v>
      </c>
      <c r="GS143" s="248">
        <v>300039782.36926162</v>
      </c>
      <c r="GT143" s="253">
        <v>0.97778176120671767</v>
      </c>
      <c r="GU143" s="248">
        <v>6817835.8368410319</v>
      </c>
      <c r="GV143" s="253">
        <v>2.2218238793282274E-2</v>
      </c>
      <c r="GW143" s="253">
        <v>0</v>
      </c>
      <c r="GX143" s="248">
        <v>306857618.20610267</v>
      </c>
      <c r="GY143" s="253">
        <v>1</v>
      </c>
      <c r="GZ143" s="253">
        <v>0.02</v>
      </c>
      <c r="HA143" s="248">
        <v>1791705.7938973058</v>
      </c>
      <c r="HB143" s="247" t="s">
        <v>488</v>
      </c>
      <c r="HC143" s="247" t="s">
        <v>464</v>
      </c>
      <c r="HD143" s="254">
        <v>0</v>
      </c>
      <c r="HE143" s="254">
        <v>0</v>
      </c>
      <c r="HF143" s="248">
        <v>0</v>
      </c>
      <c r="HG143" s="248">
        <v>1791705.7938973058</v>
      </c>
      <c r="HH143" s="253">
        <v>5.7864284508556347E-3</v>
      </c>
      <c r="HI143" s="253">
        <v>0</v>
      </c>
      <c r="HJ143" s="248">
        <v>308649324</v>
      </c>
      <c r="HK143" s="248">
        <v>22665364.859997652</v>
      </c>
      <c r="HL143" s="254">
        <v>0</v>
      </c>
      <c r="HM143" s="248">
        <v>0</v>
      </c>
      <c r="HN143" s="248">
        <v>990000</v>
      </c>
      <c r="HO143" s="248">
        <v>0</v>
      </c>
      <c r="HP143" s="248">
        <v>0</v>
      </c>
      <c r="HQ143" s="248">
        <v>309639324</v>
      </c>
      <c r="HR143" s="253">
        <v>0.72719060937309032</v>
      </c>
      <c r="HS143" s="253">
        <v>0.86815774716954652</v>
      </c>
      <c r="HT143" s="247" t="s">
        <v>498</v>
      </c>
      <c r="HU143" s="255">
        <v>1.2537840217270655</v>
      </c>
      <c r="HV143" s="14">
        <v>2320532.6799999997</v>
      </c>
      <c r="HW143" s="14">
        <v>307318791.31999999</v>
      </c>
    </row>
    <row r="144" spans="1:231" x14ac:dyDescent="0.4">
      <c r="A144" s="18">
        <v>938</v>
      </c>
      <c r="B144" s="19" t="s">
        <v>425</v>
      </c>
      <c r="C144" s="19">
        <v>10007432</v>
      </c>
      <c r="D144" s="20">
        <v>4265</v>
      </c>
      <c r="E144" s="20">
        <v>5321</v>
      </c>
      <c r="F144" s="20">
        <v>5831</v>
      </c>
      <c r="G144" s="20">
        <v>5525</v>
      </c>
      <c r="H144" s="155"/>
      <c r="I144" s="247" t="s">
        <v>464</v>
      </c>
      <c r="J144" s="247">
        <v>0</v>
      </c>
      <c r="K144" s="248">
        <v>3200.91</v>
      </c>
      <c r="L144" s="249">
        <v>64911.5</v>
      </c>
      <c r="M144" s="248">
        <v>207775869.465</v>
      </c>
      <c r="N144" s="250">
        <v>0.37780893976387298</v>
      </c>
      <c r="O144" s="250">
        <v>7.0000000000000007E-2</v>
      </c>
      <c r="P144" s="248">
        <v>4513.32</v>
      </c>
      <c r="Q144" s="249">
        <v>27362</v>
      </c>
      <c r="R144" s="248">
        <v>123493461.83999999</v>
      </c>
      <c r="S144" s="250">
        <v>0.22455415061275968</v>
      </c>
      <c r="T144" s="250">
        <v>0.1</v>
      </c>
      <c r="U144" s="251">
        <v>5086.4399999999996</v>
      </c>
      <c r="V144" s="251">
        <v>17013</v>
      </c>
      <c r="W144" s="251">
        <v>86535603.719999999</v>
      </c>
      <c r="X144" s="250">
        <v>0.15735188488183505</v>
      </c>
      <c r="Y144" s="250">
        <v>0.1</v>
      </c>
      <c r="Z144" s="248">
        <v>417804935.02499998</v>
      </c>
      <c r="AA144" s="248">
        <v>470</v>
      </c>
      <c r="AB144" s="248">
        <v>470</v>
      </c>
      <c r="AC144" s="252">
        <v>8955.8864373159613</v>
      </c>
      <c r="AD144" s="252">
        <v>5631.3491595391015</v>
      </c>
      <c r="AE144" s="248">
        <v>6856000.7305218801</v>
      </c>
      <c r="AF144" s="253">
        <v>1</v>
      </c>
      <c r="AG144" s="253">
        <v>1</v>
      </c>
      <c r="AH144" s="248">
        <v>590</v>
      </c>
      <c r="AI144" s="248">
        <v>865</v>
      </c>
      <c r="AJ144" s="252">
        <v>9764.1708617843105</v>
      </c>
      <c r="AK144" s="252">
        <v>7486.1494745861846</v>
      </c>
      <c r="AL144" s="248">
        <v>12236380.103969794</v>
      </c>
      <c r="AM144" s="253">
        <v>1</v>
      </c>
      <c r="AN144" s="253">
        <v>1</v>
      </c>
      <c r="AO144" s="248">
        <v>220</v>
      </c>
      <c r="AP144" s="248">
        <v>320</v>
      </c>
      <c r="AQ144" s="252">
        <v>8201.2772345912399</v>
      </c>
      <c r="AR144" s="252">
        <v>5505.5202988440542</v>
      </c>
      <c r="AS144" s="248">
        <v>3566047.4872401701</v>
      </c>
      <c r="AT144" s="253">
        <v>1</v>
      </c>
      <c r="AU144" s="253">
        <v>1</v>
      </c>
      <c r="AV144" s="248">
        <v>270</v>
      </c>
      <c r="AW144" s="248">
        <v>425</v>
      </c>
      <c r="AX144" s="252">
        <v>3821.3236581107844</v>
      </c>
      <c r="AY144" s="252">
        <v>2664.948738319255</v>
      </c>
      <c r="AZ144" s="248">
        <v>2164360.601475595</v>
      </c>
      <c r="BA144" s="253">
        <v>1</v>
      </c>
      <c r="BB144" s="253">
        <v>1</v>
      </c>
      <c r="BC144" s="248">
        <v>420</v>
      </c>
      <c r="BD144" s="248">
        <v>595</v>
      </c>
      <c r="BE144" s="252">
        <v>1179.8192998653217</v>
      </c>
      <c r="BF144" s="252">
        <v>768.1265362735985</v>
      </c>
      <c r="BG144" s="248">
        <v>952559.3950262263</v>
      </c>
      <c r="BH144" s="253">
        <v>1</v>
      </c>
      <c r="BI144" s="253">
        <v>1</v>
      </c>
      <c r="BJ144" s="248">
        <v>460</v>
      </c>
      <c r="BK144" s="248">
        <v>650</v>
      </c>
      <c r="BL144" s="252">
        <v>1068.282815864997</v>
      </c>
      <c r="BM144" s="252">
        <v>730.72787387052631</v>
      </c>
      <c r="BN144" s="248">
        <v>966383.21331374068</v>
      </c>
      <c r="BO144" s="253">
        <v>1</v>
      </c>
      <c r="BP144" s="253">
        <v>1</v>
      </c>
      <c r="BQ144" s="248">
        <v>490</v>
      </c>
      <c r="BR144" s="248">
        <v>700</v>
      </c>
      <c r="BS144" s="252">
        <v>320.27223754661003</v>
      </c>
      <c r="BT144" s="252">
        <v>218.15575575843215</v>
      </c>
      <c r="BU144" s="248">
        <v>309642.42542874144</v>
      </c>
      <c r="BV144" s="253">
        <v>1</v>
      </c>
      <c r="BW144" s="253">
        <v>1</v>
      </c>
      <c r="BX144" s="248">
        <v>640</v>
      </c>
      <c r="BY144" s="248">
        <v>890</v>
      </c>
      <c r="BZ144" s="252">
        <v>3.0037078960005479</v>
      </c>
      <c r="CA144" s="252">
        <v>2.0024449877750623</v>
      </c>
      <c r="CB144" s="248">
        <v>3704.5490925601562</v>
      </c>
      <c r="CC144" s="253">
        <v>1</v>
      </c>
      <c r="CD144" s="253">
        <v>1</v>
      </c>
      <c r="CE144" s="248">
        <v>27055078.506068707</v>
      </c>
      <c r="CF144" s="253">
        <v>4.9195561312898324E-2</v>
      </c>
      <c r="CG144" s="248">
        <v>0</v>
      </c>
      <c r="CH144" s="249">
        <v>412.73094846167572</v>
      </c>
      <c r="CI144" s="248">
        <v>0</v>
      </c>
      <c r="CJ144" s="250">
        <v>0</v>
      </c>
      <c r="CK144" s="250">
        <v>0</v>
      </c>
      <c r="CL144" s="247" t="s">
        <v>466</v>
      </c>
      <c r="CM144" s="248">
        <v>565</v>
      </c>
      <c r="CN144" s="249">
        <v>4384.6183396371916</v>
      </c>
      <c r="CO144" s="248">
        <v>2477309.3618950131</v>
      </c>
      <c r="CP144" s="250">
        <v>1</v>
      </c>
      <c r="CQ144" s="247" t="s">
        <v>467</v>
      </c>
      <c r="CR144" s="248">
        <v>1530</v>
      </c>
      <c r="CS144" s="249">
        <v>537.17001022691431</v>
      </c>
      <c r="CT144" s="248">
        <v>821870.11564717896</v>
      </c>
      <c r="CU144" s="250">
        <v>1</v>
      </c>
      <c r="CV144" s="250">
        <v>5.9990580412944009E-3</v>
      </c>
      <c r="CW144" s="248">
        <v>925</v>
      </c>
      <c r="CX144" s="248">
        <v>1330</v>
      </c>
      <c r="CY144" s="251">
        <v>406.61894821483588</v>
      </c>
      <c r="CZ144" s="251">
        <v>39.666188992731044</v>
      </c>
      <c r="DA144" s="248">
        <v>428878.55845905544</v>
      </c>
      <c r="DB144" s="254">
        <v>7.7985068177596404E-4</v>
      </c>
      <c r="DC144" s="254">
        <v>1</v>
      </c>
      <c r="DD144" s="254">
        <v>1</v>
      </c>
      <c r="DE144" s="248">
        <v>3728058.0360012478</v>
      </c>
      <c r="DF144" s="248">
        <v>1076</v>
      </c>
      <c r="DG144" s="250">
        <v>0.27550615610544366</v>
      </c>
      <c r="DH144" s="252">
        <v>17883.517852038505</v>
      </c>
      <c r="DI144" s="248">
        <v>19242665.208793432</v>
      </c>
      <c r="DJ144" s="254">
        <v>1</v>
      </c>
      <c r="DK144" s="250">
        <v>0.64527133999999997</v>
      </c>
      <c r="DL144" s="250">
        <v>0.64527133999999997</v>
      </c>
      <c r="DM144" s="250">
        <v>0.64527133999999997</v>
      </c>
      <c r="DN144" s="250">
        <v>0.63585522999999999</v>
      </c>
      <c r="DO144" s="250">
        <v>0.58045405000000005</v>
      </c>
      <c r="DP144" s="248">
        <v>1710</v>
      </c>
      <c r="DQ144" s="250">
        <v>0.23392740322479805</v>
      </c>
      <c r="DR144" s="250">
        <v>0.23395397079485686</v>
      </c>
      <c r="DS144" s="250">
        <v>0.23429176321328093</v>
      </c>
      <c r="DT144" s="250">
        <v>0.23652857817464121</v>
      </c>
      <c r="DU144" s="250">
        <v>0.25010795924512053</v>
      </c>
      <c r="DV144" s="252">
        <v>10541.430740109978</v>
      </c>
      <c r="DW144" s="248">
        <v>18025846.565588061</v>
      </c>
      <c r="DX144" s="254">
        <v>1</v>
      </c>
      <c r="DY144" s="248">
        <v>37268511.774381489</v>
      </c>
      <c r="DZ144" s="250">
        <v>6.7767142336171704E-2</v>
      </c>
      <c r="EA144" s="248">
        <v>130000</v>
      </c>
      <c r="EB144" s="248">
        <v>121300</v>
      </c>
      <c r="EC144" s="248">
        <v>34492000</v>
      </c>
      <c r="ED144" s="253">
        <v>6.2718476326870359E-2</v>
      </c>
      <c r="EE144" s="253">
        <v>0.05</v>
      </c>
      <c r="EF144" s="253">
        <v>0.05</v>
      </c>
      <c r="EG144" s="248">
        <v>55000</v>
      </c>
      <c r="EH144" s="248">
        <v>80000</v>
      </c>
      <c r="EI144" s="248">
        <v>80000</v>
      </c>
      <c r="EJ144" s="248">
        <v>80000</v>
      </c>
      <c r="EK144" s="248">
        <v>1513674.821984868</v>
      </c>
      <c r="EL144" s="254">
        <v>2.7523883361138131E-3</v>
      </c>
      <c r="EM144" s="254">
        <v>0.05</v>
      </c>
      <c r="EN144" s="254">
        <v>0.05</v>
      </c>
      <c r="EO144" s="247">
        <v>2</v>
      </c>
      <c r="EP144" s="247">
        <v>3</v>
      </c>
      <c r="EQ144" s="247">
        <v>2</v>
      </c>
      <c r="ER144" s="247">
        <v>2</v>
      </c>
      <c r="ES144" s="247">
        <v>21.4</v>
      </c>
      <c r="ET144" s="247">
        <v>120</v>
      </c>
      <c r="EU144" s="247">
        <v>69.2</v>
      </c>
      <c r="EV144" s="247">
        <v>62.5</v>
      </c>
      <c r="EW144" s="247" t="s">
        <v>477</v>
      </c>
      <c r="EX144" s="247" t="s">
        <v>477</v>
      </c>
      <c r="EY144" s="247" t="s">
        <v>477</v>
      </c>
      <c r="EZ144" s="247" t="s">
        <v>477</v>
      </c>
      <c r="FA144" s="247" t="s">
        <v>479</v>
      </c>
      <c r="FB144" s="247" t="s">
        <v>479</v>
      </c>
      <c r="FC144" s="247" t="s">
        <v>479</v>
      </c>
      <c r="FD144" s="247" t="s">
        <v>479</v>
      </c>
      <c r="FE144" s="248">
        <v>4981718.2425969522</v>
      </c>
      <c r="FF144" s="253">
        <v>9.0584998743318771E-3</v>
      </c>
      <c r="FG144" s="248">
        <v>427013.83680000005</v>
      </c>
      <c r="FH144" s="253">
        <v>7.7645996795160858E-4</v>
      </c>
      <c r="FI144" s="254">
        <v>0</v>
      </c>
      <c r="FJ144" s="248">
        <v>8702368.5175999999</v>
      </c>
      <c r="FK144" s="253">
        <v>1.5823938706331829E-2</v>
      </c>
      <c r="FL144" s="254">
        <v>0</v>
      </c>
      <c r="FM144" s="248">
        <v>1251358.7439762461</v>
      </c>
      <c r="FN144" s="253">
        <v>2.2754062901686307E-3</v>
      </c>
      <c r="FO144" s="254">
        <v>0</v>
      </c>
      <c r="FP144" s="247" t="s">
        <v>489</v>
      </c>
      <c r="FQ144" s="248">
        <v>0</v>
      </c>
      <c r="FR144" s="253">
        <v>0</v>
      </c>
      <c r="FS144" s="254">
        <v>0.05</v>
      </c>
      <c r="FT144" s="254">
        <v>0.05</v>
      </c>
      <c r="FU144" s="247" t="s">
        <v>490</v>
      </c>
      <c r="FV144" s="248">
        <v>0</v>
      </c>
      <c r="FW144" s="253">
        <v>0</v>
      </c>
      <c r="FX144" s="254">
        <v>0</v>
      </c>
      <c r="FY144" s="247" t="s">
        <v>565</v>
      </c>
      <c r="FZ144" s="248">
        <v>61000</v>
      </c>
      <c r="GA144" s="253">
        <v>1.1091925826101971E-4</v>
      </c>
      <c r="GB144" s="254">
        <v>0</v>
      </c>
      <c r="GC144" s="247" t="s">
        <v>492</v>
      </c>
      <c r="GD144" s="248">
        <v>0</v>
      </c>
      <c r="GE144" s="253">
        <v>0</v>
      </c>
      <c r="GF144" s="254">
        <v>0</v>
      </c>
      <c r="GG144" s="247" t="s">
        <v>493</v>
      </c>
      <c r="GH144" s="248">
        <v>0</v>
      </c>
      <c r="GI144" s="253">
        <v>0</v>
      </c>
      <c r="GJ144" s="254">
        <v>0</v>
      </c>
      <c r="GK144" s="247" t="s">
        <v>494</v>
      </c>
      <c r="GL144" s="248">
        <v>0</v>
      </c>
      <c r="GM144" s="253">
        <v>0</v>
      </c>
      <c r="GN144" s="254">
        <v>0</v>
      </c>
      <c r="GO144" s="247" t="s">
        <v>495</v>
      </c>
      <c r="GP144" s="248">
        <v>0</v>
      </c>
      <c r="GQ144" s="253">
        <v>0</v>
      </c>
      <c r="GR144" s="254">
        <v>0</v>
      </c>
      <c r="GS144" s="248">
        <v>537285717.50440943</v>
      </c>
      <c r="GT144" s="253">
        <v>0.97697267639063712</v>
      </c>
      <c r="GU144" s="248">
        <v>12663867.052424934</v>
      </c>
      <c r="GV144" s="253">
        <v>2.3027323609362944E-2</v>
      </c>
      <c r="GW144" s="253">
        <v>0.1</v>
      </c>
      <c r="GX144" s="248">
        <v>549949584.55683434</v>
      </c>
      <c r="GY144" s="253">
        <v>1</v>
      </c>
      <c r="GZ144" s="253">
        <v>0.01</v>
      </c>
      <c r="HA144" s="248">
        <v>217439.57035629082</v>
      </c>
      <c r="HB144" s="247" t="s">
        <v>488</v>
      </c>
      <c r="HC144" s="247" t="s">
        <v>464</v>
      </c>
      <c r="HD144" s="254">
        <v>0</v>
      </c>
      <c r="HE144" s="254">
        <v>0</v>
      </c>
      <c r="HF144" s="248">
        <v>0</v>
      </c>
      <c r="HG144" s="248">
        <v>217439.57035629082</v>
      </c>
      <c r="HH144" s="253">
        <v>3.9335352854342017E-4</v>
      </c>
      <c r="HI144" s="253">
        <v>0</v>
      </c>
      <c r="HJ144" s="248">
        <v>550167024.12719059</v>
      </c>
      <c r="HK144" s="248">
        <v>107861400.62081659</v>
      </c>
      <c r="HL144" s="254">
        <v>0</v>
      </c>
      <c r="HM144" s="248">
        <v>0</v>
      </c>
      <c r="HN144" s="248">
        <v>2617060.87</v>
      </c>
      <c r="HO144" s="248">
        <v>0</v>
      </c>
      <c r="HP144" s="248">
        <v>0</v>
      </c>
      <c r="HQ144" s="248">
        <v>552784084.99719059</v>
      </c>
      <c r="HR144" s="253">
        <v>0.75971497525846765</v>
      </c>
      <c r="HS144" s="253">
        <v>0.88345658763060808</v>
      </c>
      <c r="HT144" s="247" t="s">
        <v>498</v>
      </c>
      <c r="HU144" s="255">
        <v>1.2909703397474641</v>
      </c>
      <c r="HV144" s="14">
        <v>8576553.9875999987</v>
      </c>
      <c r="HW144" s="14">
        <v>544207531.00959063</v>
      </c>
    </row>
    <row r="145" spans="1:231" x14ac:dyDescent="0.4">
      <c r="A145" s="18">
        <v>213</v>
      </c>
      <c r="B145" s="19" t="s">
        <v>426</v>
      </c>
      <c r="C145" s="19">
        <v>10001464</v>
      </c>
      <c r="D145" s="20">
        <v>4265</v>
      </c>
      <c r="E145" s="20">
        <v>5321</v>
      </c>
      <c r="F145" s="20">
        <v>5831</v>
      </c>
      <c r="G145" s="20">
        <v>5525</v>
      </c>
      <c r="H145" s="155"/>
      <c r="I145" s="247" t="s">
        <v>464</v>
      </c>
      <c r="J145" s="247">
        <v>0</v>
      </c>
      <c r="K145" s="248">
        <v>4194.3112354390914</v>
      </c>
      <c r="L145" s="249">
        <v>8810</v>
      </c>
      <c r="M145" s="248">
        <v>36951881.984218396</v>
      </c>
      <c r="N145" s="250">
        <v>0.30293285015961668</v>
      </c>
      <c r="O145" s="250">
        <v>0.05</v>
      </c>
      <c r="P145" s="248">
        <v>5870.9398290446752</v>
      </c>
      <c r="Q145" s="249">
        <v>5445.5</v>
      </c>
      <c r="R145" s="248">
        <v>31970202.83906278</v>
      </c>
      <c r="S145" s="250">
        <v>0.26209286634858281</v>
      </c>
      <c r="T145" s="250">
        <v>0.05</v>
      </c>
      <c r="U145" s="251">
        <v>6714.4435718070872</v>
      </c>
      <c r="V145" s="251">
        <v>3606.25</v>
      </c>
      <c r="W145" s="251">
        <v>24213962.130829308</v>
      </c>
      <c r="X145" s="250">
        <v>0.19850692760606631</v>
      </c>
      <c r="Y145" s="250">
        <v>0.05</v>
      </c>
      <c r="Z145" s="248">
        <v>93136046.954110473</v>
      </c>
      <c r="AA145" s="248">
        <v>241.26952499999999</v>
      </c>
      <c r="AB145" s="248">
        <v>241.26952499999999</v>
      </c>
      <c r="AC145" s="252">
        <v>3091</v>
      </c>
      <c r="AD145" s="252">
        <v>3152.3604826545993</v>
      </c>
      <c r="AE145" s="248">
        <v>1506332.6180538458</v>
      </c>
      <c r="AF145" s="253">
        <v>0</v>
      </c>
      <c r="AG145" s="253">
        <v>0</v>
      </c>
      <c r="AH145" s="248">
        <v>839.04142499999989</v>
      </c>
      <c r="AI145" s="248">
        <v>1129.0122374999999</v>
      </c>
      <c r="AJ145" s="252">
        <v>3299</v>
      </c>
      <c r="AK145" s="252">
        <v>3878.3273001508301</v>
      </c>
      <c r="AL145" s="248">
        <v>7146676.643975622</v>
      </c>
      <c r="AM145" s="253">
        <v>0</v>
      </c>
      <c r="AN145" s="253">
        <v>0</v>
      </c>
      <c r="AO145" s="248">
        <v>112.86765</v>
      </c>
      <c r="AP145" s="248">
        <v>163.5609</v>
      </c>
      <c r="AQ145" s="252">
        <v>1326.590943587149</v>
      </c>
      <c r="AR145" s="252">
        <v>1290.8469133228029</v>
      </c>
      <c r="AS145" s="248">
        <v>360861.28521926375</v>
      </c>
      <c r="AT145" s="253">
        <v>0</v>
      </c>
      <c r="AU145" s="253">
        <v>0</v>
      </c>
      <c r="AV145" s="248">
        <v>137.663025</v>
      </c>
      <c r="AW145" s="248">
        <v>217.95693749999998</v>
      </c>
      <c r="AX145" s="252">
        <v>1398.9618854878154</v>
      </c>
      <c r="AY145" s="252">
        <v>1810.0818674774371</v>
      </c>
      <c r="AZ145" s="248">
        <v>587105.22547561931</v>
      </c>
      <c r="BA145" s="253">
        <v>0</v>
      </c>
      <c r="BB145" s="253">
        <v>0</v>
      </c>
      <c r="BC145" s="248">
        <v>215.36415</v>
      </c>
      <c r="BD145" s="248">
        <v>304.91921249999996</v>
      </c>
      <c r="BE145" s="252">
        <v>1100.4148326165778</v>
      </c>
      <c r="BF145" s="252">
        <v>1291.1306726763839</v>
      </c>
      <c r="BG145" s="248">
        <v>630680.45302093972</v>
      </c>
      <c r="BH145" s="253">
        <v>0</v>
      </c>
      <c r="BI145" s="253">
        <v>0</v>
      </c>
      <c r="BJ145" s="248">
        <v>234.98145</v>
      </c>
      <c r="BK145" s="248">
        <v>340.18237499999998</v>
      </c>
      <c r="BL145" s="252">
        <v>1579.7573151193183</v>
      </c>
      <c r="BM145" s="252">
        <v>1794.9269084530024</v>
      </c>
      <c r="BN145" s="248">
        <v>981816.1632237942</v>
      </c>
      <c r="BO145" s="253">
        <v>0</v>
      </c>
      <c r="BP145" s="253">
        <v>0</v>
      </c>
      <c r="BQ145" s="248">
        <v>250.52317500000001</v>
      </c>
      <c r="BR145" s="248">
        <v>373.97774999999996</v>
      </c>
      <c r="BS145" s="252">
        <v>973.33173117463582</v>
      </c>
      <c r="BT145" s="252">
        <v>945.35315651527026</v>
      </c>
      <c r="BU145" s="248">
        <v>597383.20205109485</v>
      </c>
      <c r="BV145" s="253">
        <v>0</v>
      </c>
      <c r="BW145" s="253">
        <v>0</v>
      </c>
      <c r="BX145" s="248">
        <v>327.12180000000001</v>
      </c>
      <c r="BY145" s="248">
        <v>483.60367499999995</v>
      </c>
      <c r="BZ145" s="252">
        <v>10.999999999999991</v>
      </c>
      <c r="CA145" s="252">
        <v>40.111199502717028</v>
      </c>
      <c r="CB145" s="248">
        <v>22996.263288172122</v>
      </c>
      <c r="CC145" s="253">
        <v>0</v>
      </c>
      <c r="CD145" s="253">
        <v>0</v>
      </c>
      <c r="CE145" s="248">
        <v>11833851.85430835</v>
      </c>
      <c r="CF145" s="253">
        <v>9.70143407614079E-2</v>
      </c>
      <c r="CG145" s="248">
        <v>0</v>
      </c>
      <c r="CH145" s="249">
        <v>33.659627119685581</v>
      </c>
      <c r="CI145" s="248">
        <v>0</v>
      </c>
      <c r="CJ145" s="250">
        <v>0</v>
      </c>
      <c r="CK145" s="250">
        <v>0</v>
      </c>
      <c r="CL145" s="247" t="s">
        <v>466</v>
      </c>
      <c r="CM145" s="248">
        <v>617.21748749999995</v>
      </c>
      <c r="CN145" s="249">
        <v>2846.7543929787066</v>
      </c>
      <c r="CO145" s="248">
        <v>1757066.5939639048</v>
      </c>
      <c r="CP145" s="250">
        <v>0</v>
      </c>
      <c r="CQ145" s="247" t="s">
        <v>467</v>
      </c>
      <c r="CR145" s="248">
        <v>2860.1679749999998</v>
      </c>
      <c r="CS145" s="249">
        <v>450.98060245909699</v>
      </c>
      <c r="CT145" s="248">
        <v>1289880.2764997154</v>
      </c>
      <c r="CU145" s="250">
        <v>0</v>
      </c>
      <c r="CV145" s="250">
        <v>2.4978979423799768E-2</v>
      </c>
      <c r="CW145" s="248">
        <v>983.37318749999997</v>
      </c>
      <c r="CX145" s="248">
        <v>1107.573975</v>
      </c>
      <c r="CY145" s="251">
        <v>139.91612399162335</v>
      </c>
      <c r="CZ145" s="251">
        <v>0.19038461538461515</v>
      </c>
      <c r="DA145" s="248">
        <v>137800.62987752826</v>
      </c>
      <c r="DB145" s="254">
        <v>1.1296944924325764E-3</v>
      </c>
      <c r="DC145" s="254">
        <v>0</v>
      </c>
      <c r="DD145" s="254">
        <v>0</v>
      </c>
      <c r="DE145" s="248">
        <v>3184747.5003411481</v>
      </c>
      <c r="DF145" s="248">
        <v>876.86497499999996</v>
      </c>
      <c r="DG145" s="250">
        <v>0.29238813401187097</v>
      </c>
      <c r="DH145" s="252">
        <v>2575.9394606445831</v>
      </c>
      <c r="DI145" s="248">
        <v>2258751.0907596257</v>
      </c>
      <c r="DJ145" s="254">
        <v>1</v>
      </c>
      <c r="DK145" s="250">
        <v>0.64527133999999997</v>
      </c>
      <c r="DL145" s="250">
        <v>0.64527133999999997</v>
      </c>
      <c r="DM145" s="250">
        <v>0.64527133999999997</v>
      </c>
      <c r="DN145" s="250">
        <v>0.63585522999999999</v>
      </c>
      <c r="DO145" s="250">
        <v>0.58045405000000005</v>
      </c>
      <c r="DP145" s="248">
        <v>1895.5208250000001</v>
      </c>
      <c r="DQ145" s="250">
        <v>0.17783857385175172</v>
      </c>
      <c r="DR145" s="250">
        <v>0.1781634685487003</v>
      </c>
      <c r="DS145" s="250">
        <v>0.17756839174416492</v>
      </c>
      <c r="DT145" s="250">
        <v>0.17869348958243958</v>
      </c>
      <c r="DU145" s="250">
        <v>0.1719625494777372</v>
      </c>
      <c r="DV145" s="252">
        <v>1600.9024118991802</v>
      </c>
      <c r="DW145" s="248">
        <v>3034543.8605476241</v>
      </c>
      <c r="DX145" s="254">
        <v>1</v>
      </c>
      <c r="DY145" s="248">
        <v>5293294.9513072502</v>
      </c>
      <c r="DZ145" s="250">
        <v>4.3394621335385603E-2</v>
      </c>
      <c r="EA145" s="248">
        <v>133464.32475</v>
      </c>
      <c r="EB145" s="248">
        <v>133464.32475</v>
      </c>
      <c r="EC145" s="248">
        <v>6728826.3728124965</v>
      </c>
      <c r="ED145" s="253">
        <v>5.516315927334494E-2</v>
      </c>
      <c r="EE145" s="253">
        <v>0</v>
      </c>
      <c r="EF145" s="253">
        <v>0</v>
      </c>
      <c r="EG145" s="248">
        <v>0</v>
      </c>
      <c r="EH145" s="248">
        <v>0</v>
      </c>
      <c r="EI145" s="248">
        <v>0</v>
      </c>
      <c r="EJ145" s="248">
        <v>0</v>
      </c>
      <c r="EK145" s="248">
        <v>0</v>
      </c>
      <c r="EL145" s="254">
        <v>0</v>
      </c>
      <c r="EM145" s="254">
        <v>0</v>
      </c>
      <c r="EN145" s="254">
        <v>0</v>
      </c>
      <c r="EO145" s="247">
        <v>2</v>
      </c>
      <c r="EP145" s="247">
        <v>3</v>
      </c>
      <c r="EQ145" s="247">
        <v>2</v>
      </c>
      <c r="ER145" s="247">
        <v>2</v>
      </c>
      <c r="ES145" s="247">
        <v>21.4</v>
      </c>
      <c r="ET145" s="247">
        <v>120</v>
      </c>
      <c r="EU145" s="247">
        <v>69.2</v>
      </c>
      <c r="EV145" s="247">
        <v>62.5</v>
      </c>
      <c r="EW145" s="247" t="s">
        <v>477</v>
      </c>
      <c r="EX145" s="247" t="s">
        <v>477</v>
      </c>
      <c r="EY145" s="247" t="s">
        <v>477</v>
      </c>
      <c r="EZ145" s="247" t="s">
        <v>477</v>
      </c>
      <c r="FA145" s="247" t="s">
        <v>479</v>
      </c>
      <c r="FB145" s="247" t="s">
        <v>479</v>
      </c>
      <c r="FC145" s="247" t="s">
        <v>479</v>
      </c>
      <c r="FD145" s="247" t="s">
        <v>479</v>
      </c>
      <c r="FE145" s="248">
        <v>0</v>
      </c>
      <c r="FF145" s="253">
        <v>0</v>
      </c>
      <c r="FG145" s="248">
        <v>416900</v>
      </c>
      <c r="FH145" s="253">
        <v>3.4177611112062422E-3</v>
      </c>
      <c r="FI145" s="254">
        <v>0</v>
      </c>
      <c r="FJ145" s="248">
        <v>1386771.15</v>
      </c>
      <c r="FK145" s="253">
        <v>1.1368799488157251E-2</v>
      </c>
      <c r="FL145" s="254">
        <v>0</v>
      </c>
      <c r="FM145" s="248">
        <v>0</v>
      </c>
      <c r="FN145" s="253">
        <v>0</v>
      </c>
      <c r="FO145" s="254">
        <v>0</v>
      </c>
      <c r="FP145" s="247" t="s">
        <v>489</v>
      </c>
      <c r="FQ145" s="248">
        <v>0</v>
      </c>
      <c r="FR145" s="253">
        <v>0</v>
      </c>
      <c r="FS145" s="254">
        <v>0</v>
      </c>
      <c r="FT145" s="254">
        <v>0</v>
      </c>
      <c r="FU145" s="247" t="s">
        <v>490</v>
      </c>
      <c r="FV145" s="248">
        <v>0</v>
      </c>
      <c r="FW145" s="253">
        <v>0</v>
      </c>
      <c r="FX145" s="254">
        <v>0</v>
      </c>
      <c r="FY145" s="247" t="s">
        <v>491</v>
      </c>
      <c r="FZ145" s="248">
        <v>0</v>
      </c>
      <c r="GA145" s="253">
        <v>0</v>
      </c>
      <c r="GB145" s="254">
        <v>0</v>
      </c>
      <c r="GC145" s="247" t="s">
        <v>492</v>
      </c>
      <c r="GD145" s="248">
        <v>0</v>
      </c>
      <c r="GE145" s="253">
        <v>0</v>
      </c>
      <c r="GF145" s="254">
        <v>0</v>
      </c>
      <c r="GG145" s="247" t="s">
        <v>493</v>
      </c>
      <c r="GH145" s="248">
        <v>0</v>
      </c>
      <c r="GI145" s="253">
        <v>0</v>
      </c>
      <c r="GJ145" s="254">
        <v>0</v>
      </c>
      <c r="GK145" s="247" t="s">
        <v>494</v>
      </c>
      <c r="GL145" s="248">
        <v>0</v>
      </c>
      <c r="GM145" s="253">
        <v>0</v>
      </c>
      <c r="GN145" s="254">
        <v>0</v>
      </c>
      <c r="GO145" s="247" t="s">
        <v>495</v>
      </c>
      <c r="GP145" s="248">
        <v>0</v>
      </c>
      <c r="GQ145" s="253">
        <v>0</v>
      </c>
      <c r="GR145" s="254">
        <v>0</v>
      </c>
      <c r="GS145" s="248">
        <v>121980438.78287973</v>
      </c>
      <c r="GT145" s="253">
        <v>1</v>
      </c>
      <c r="GU145" s="248">
        <v>0</v>
      </c>
      <c r="GV145" s="253">
        <v>0</v>
      </c>
      <c r="GW145" s="253">
        <v>0</v>
      </c>
      <c r="GX145" s="248">
        <v>121980438.78287973</v>
      </c>
      <c r="GY145" s="253">
        <v>1</v>
      </c>
      <c r="GZ145" s="253">
        <v>0.01</v>
      </c>
      <c r="HA145" s="248">
        <v>725080.16284860088</v>
      </c>
      <c r="HB145" s="247" t="s">
        <v>488</v>
      </c>
      <c r="HC145" s="247" t="s">
        <v>464</v>
      </c>
      <c r="HD145" s="254">
        <v>0</v>
      </c>
      <c r="HE145" s="254">
        <v>0</v>
      </c>
      <c r="HF145" s="248">
        <v>0</v>
      </c>
      <c r="HG145" s="248">
        <v>725080.16284860088</v>
      </c>
      <c r="HH145" s="253">
        <v>5.8987723861525275E-3</v>
      </c>
      <c r="HI145" s="253">
        <v>0</v>
      </c>
      <c r="HJ145" s="248">
        <v>122705518.94572833</v>
      </c>
      <c r="HK145" s="248">
        <v>9950097.2990127746</v>
      </c>
      <c r="HL145" s="254">
        <v>0</v>
      </c>
      <c r="HM145" s="248">
        <v>0</v>
      </c>
      <c r="HN145" s="248">
        <v>0</v>
      </c>
      <c r="HO145" s="248">
        <v>215000</v>
      </c>
      <c r="HP145" s="248">
        <v>0</v>
      </c>
      <c r="HQ145" s="248">
        <v>122920518.94572833</v>
      </c>
      <c r="HR145" s="253">
        <v>0.76353264411426569</v>
      </c>
      <c r="HS145" s="253">
        <v>0.93005028012729152</v>
      </c>
      <c r="HT145" s="247" t="s">
        <v>498</v>
      </c>
      <c r="HU145" s="255">
        <v>1.3217507286044505</v>
      </c>
      <c r="HV145" s="14">
        <v>1383892.25</v>
      </c>
      <c r="HW145" s="14">
        <v>121536626.69572833</v>
      </c>
    </row>
    <row r="146" spans="1:231" x14ac:dyDescent="0.4">
      <c r="A146" s="18">
        <v>359</v>
      </c>
      <c r="B146" s="19" t="s">
        <v>427</v>
      </c>
      <c r="C146" s="19">
        <v>10007502</v>
      </c>
      <c r="D146" s="20">
        <v>4265</v>
      </c>
      <c r="E146" s="20">
        <v>5321</v>
      </c>
      <c r="F146" s="20">
        <v>5831</v>
      </c>
      <c r="G146" s="20">
        <v>5525</v>
      </c>
      <c r="H146" s="155"/>
      <c r="I146" s="247" t="s">
        <v>464</v>
      </c>
      <c r="J146" s="247">
        <v>0</v>
      </c>
      <c r="K146" s="248">
        <v>3234.5648200000001</v>
      </c>
      <c r="L146" s="249">
        <v>26010</v>
      </c>
      <c r="M146" s="248">
        <v>84131030.968199998</v>
      </c>
      <c r="N146" s="250">
        <v>0.36026595722659011</v>
      </c>
      <c r="O146" s="250">
        <v>0.03</v>
      </c>
      <c r="P146" s="248">
        <v>4560.76656</v>
      </c>
      <c r="Q146" s="249">
        <v>11729</v>
      </c>
      <c r="R146" s="248">
        <v>53493230.982239999</v>
      </c>
      <c r="S146" s="250">
        <v>0.22906874958235288</v>
      </c>
      <c r="T146" s="250">
        <v>0.03</v>
      </c>
      <c r="U146" s="251">
        <v>5139.9115199999997</v>
      </c>
      <c r="V146" s="251">
        <v>7265</v>
      </c>
      <c r="W146" s="251">
        <v>37341457.1928</v>
      </c>
      <c r="X146" s="250">
        <v>0.15990361303054476</v>
      </c>
      <c r="Y146" s="250">
        <v>0.03</v>
      </c>
      <c r="Z146" s="248">
        <v>174965719.14323997</v>
      </c>
      <c r="AA146" s="248">
        <v>472.56620000000004</v>
      </c>
      <c r="AB146" s="248">
        <v>472.56620000000004</v>
      </c>
      <c r="AC146" s="252">
        <v>6884.0000000000009</v>
      </c>
      <c r="AD146" s="252">
        <v>4328.0000000000009</v>
      </c>
      <c r="AE146" s="248">
        <v>5298412.2344000014</v>
      </c>
      <c r="AF146" s="253">
        <v>7.0000000000000007E-2</v>
      </c>
      <c r="AG146" s="253">
        <v>7.0000000000000007E-2</v>
      </c>
      <c r="AH146" s="248">
        <v>593.22140000000002</v>
      </c>
      <c r="AI146" s="248">
        <v>869.72289999999998</v>
      </c>
      <c r="AJ146" s="252">
        <v>7133.9999999999991</v>
      </c>
      <c r="AK146" s="252">
        <v>5119.9999999999982</v>
      </c>
      <c r="AL146" s="248">
        <v>8685022.7155999988</v>
      </c>
      <c r="AM146" s="253">
        <v>7.0000000000000007E-2</v>
      </c>
      <c r="AN146" s="253">
        <v>7.0000000000000007E-2</v>
      </c>
      <c r="AO146" s="248">
        <v>221.2012</v>
      </c>
      <c r="AP146" s="248">
        <v>321.74720000000002</v>
      </c>
      <c r="AQ146" s="252">
        <v>2687.8705968589447</v>
      </c>
      <c r="AR146" s="252">
        <v>1876.5715548762962</v>
      </c>
      <c r="AS146" s="248">
        <v>1198341.8448510095</v>
      </c>
      <c r="AT146" s="253">
        <v>7.0000000000000007E-2</v>
      </c>
      <c r="AU146" s="253">
        <v>7.0000000000000007E-2</v>
      </c>
      <c r="AV146" s="248">
        <v>271.4742</v>
      </c>
      <c r="AW146" s="248">
        <v>427.32049999999998</v>
      </c>
      <c r="AX146" s="252">
        <v>2889.534461580387</v>
      </c>
      <c r="AY146" s="252">
        <v>2183.8084901246502</v>
      </c>
      <c r="AZ146" s="248">
        <v>1717620.1922342768</v>
      </c>
      <c r="BA146" s="253">
        <v>7.0000000000000007E-2</v>
      </c>
      <c r="BB146" s="253">
        <v>7.0000000000000007E-2</v>
      </c>
      <c r="BC146" s="248">
        <v>422.29320000000001</v>
      </c>
      <c r="BD146" s="248">
        <v>598.24869999999999</v>
      </c>
      <c r="BE146" s="252">
        <v>2053.8697866206876</v>
      </c>
      <c r="BF146" s="252">
        <v>1504.3547212015903</v>
      </c>
      <c r="BG146" s="248">
        <v>1767313.5008730814</v>
      </c>
      <c r="BH146" s="253">
        <v>7.0000000000000007E-2</v>
      </c>
      <c r="BI146" s="253">
        <v>7.0000000000000007E-2</v>
      </c>
      <c r="BJ146" s="248">
        <v>462.51159999999999</v>
      </c>
      <c r="BK146" s="248">
        <v>653.54899999999998</v>
      </c>
      <c r="BL146" s="252">
        <v>2078.3438045177763</v>
      </c>
      <c r="BM146" s="252">
        <v>1405.2716773367069</v>
      </c>
      <c r="BN146" s="248">
        <v>1879672.0178293316</v>
      </c>
      <c r="BO146" s="253">
        <v>7.0000000000000007E-2</v>
      </c>
      <c r="BP146" s="253">
        <v>7.0000000000000007E-2</v>
      </c>
      <c r="BQ146" s="248">
        <v>492.67540000000002</v>
      </c>
      <c r="BR146" s="248">
        <v>703.822</v>
      </c>
      <c r="BS146" s="252">
        <v>2161.4672132082096</v>
      </c>
      <c r="BT146" s="252">
        <v>1406.5817649934779</v>
      </c>
      <c r="BU146" s="248">
        <v>2054884.9148554797</v>
      </c>
      <c r="BV146" s="253">
        <v>7.0000000000000007E-2</v>
      </c>
      <c r="BW146" s="253">
        <v>7.0000000000000007E-2</v>
      </c>
      <c r="BX146" s="248">
        <v>643.49440000000004</v>
      </c>
      <c r="BY146" s="248">
        <v>894.85940000000005</v>
      </c>
      <c r="BZ146" s="252">
        <v>715.28604668298669</v>
      </c>
      <c r="CA146" s="252">
        <v>449.10593047792145</v>
      </c>
      <c r="CB146" s="248">
        <v>862169.22892255499</v>
      </c>
      <c r="CC146" s="253">
        <v>7.0000000000000007E-2</v>
      </c>
      <c r="CD146" s="253">
        <v>7.0000000000000007E-2</v>
      </c>
      <c r="CE146" s="248">
        <v>23463436.649565734</v>
      </c>
      <c r="CF146" s="253">
        <v>0.10047514415431763</v>
      </c>
      <c r="CG146" s="248">
        <v>0</v>
      </c>
      <c r="CH146" s="249">
        <v>434.21926403712098</v>
      </c>
      <c r="CI146" s="248">
        <v>0</v>
      </c>
      <c r="CJ146" s="250">
        <v>0</v>
      </c>
      <c r="CK146" s="250">
        <v>0</v>
      </c>
      <c r="CL146" s="247" t="s">
        <v>466</v>
      </c>
      <c r="CM146" s="248">
        <v>568.08490000000006</v>
      </c>
      <c r="CN146" s="249">
        <v>1177.7657256149664</v>
      </c>
      <c r="CO146" s="248">
        <v>669070.92445940571</v>
      </c>
      <c r="CP146" s="250">
        <v>0</v>
      </c>
      <c r="CQ146" s="247" t="s">
        <v>467</v>
      </c>
      <c r="CR146" s="248">
        <v>1538.3538000000001</v>
      </c>
      <c r="CS146" s="249">
        <v>194.29107297345197</v>
      </c>
      <c r="CT146" s="248">
        <v>298888.41041478718</v>
      </c>
      <c r="CU146" s="250">
        <v>0</v>
      </c>
      <c r="CV146" s="250">
        <v>4.1449961128691686E-3</v>
      </c>
      <c r="CW146" s="248">
        <v>930.05050000000006</v>
      </c>
      <c r="CX146" s="248">
        <v>1337.2618</v>
      </c>
      <c r="CY146" s="251">
        <v>145.51660072166243</v>
      </c>
      <c r="CZ146" s="251">
        <v>30.208605416532038</v>
      </c>
      <c r="DA146" s="248">
        <v>175734.60131428391</v>
      </c>
      <c r="DB146" s="254">
        <v>7.5253082758791048E-4</v>
      </c>
      <c r="DC146" s="254">
        <v>0</v>
      </c>
      <c r="DD146" s="254">
        <v>0</v>
      </c>
      <c r="DE146" s="248">
        <v>1143693.9361884769</v>
      </c>
      <c r="DF146" s="248">
        <v>1136.1698000000001</v>
      </c>
      <c r="DG146" s="250">
        <v>0.31059866113700213</v>
      </c>
      <c r="DH146" s="252">
        <v>8078.6711761734259</v>
      </c>
      <c r="DI146" s="248">
        <v>9178742.2144987267</v>
      </c>
      <c r="DJ146" s="254">
        <v>1</v>
      </c>
      <c r="DK146" s="250">
        <v>0.64527133999999997</v>
      </c>
      <c r="DL146" s="250">
        <v>0.64527133999999997</v>
      </c>
      <c r="DM146" s="250">
        <v>0.64527133999999997</v>
      </c>
      <c r="DN146" s="250">
        <v>0.63585522999999999</v>
      </c>
      <c r="DO146" s="250">
        <v>0.58045405000000005</v>
      </c>
      <c r="DP146" s="248">
        <v>1719.3366000000001</v>
      </c>
      <c r="DQ146" s="250">
        <v>0.20307410546577059</v>
      </c>
      <c r="DR146" s="250">
        <v>0.20340366993534054</v>
      </c>
      <c r="DS146" s="250">
        <v>0.20276848827126398</v>
      </c>
      <c r="DT146" s="250">
        <v>0.18881099669588539</v>
      </c>
      <c r="DU146" s="250">
        <v>0.18925866084252985</v>
      </c>
      <c r="DV146" s="252">
        <v>3755.2963698464391</v>
      </c>
      <c r="DW146" s="248">
        <v>6456618.4925241191</v>
      </c>
      <c r="DX146" s="254">
        <v>1</v>
      </c>
      <c r="DY146" s="248">
        <v>15635360.707022846</v>
      </c>
      <c r="DZ146" s="250">
        <v>6.695375210399751E-2</v>
      </c>
      <c r="EA146" s="248">
        <v>121962.298</v>
      </c>
      <c r="EB146" s="248">
        <v>121962.298</v>
      </c>
      <c r="EC146" s="248">
        <v>14635475.760000033</v>
      </c>
      <c r="ED146" s="253">
        <v>6.2672044113377609E-2</v>
      </c>
      <c r="EE146" s="253">
        <v>0</v>
      </c>
      <c r="EF146" s="253">
        <v>0</v>
      </c>
      <c r="EG146" s="248">
        <v>55300.3</v>
      </c>
      <c r="EH146" s="248">
        <v>80436.800000000003</v>
      </c>
      <c r="EI146" s="248">
        <v>80436.800000000003</v>
      </c>
      <c r="EJ146" s="248">
        <v>80436.800000000003</v>
      </c>
      <c r="EK146" s="248">
        <v>0</v>
      </c>
      <c r="EL146" s="254">
        <v>0</v>
      </c>
      <c r="EM146" s="254">
        <v>0</v>
      </c>
      <c r="EN146" s="254">
        <v>0</v>
      </c>
      <c r="EO146" s="247">
        <v>2</v>
      </c>
      <c r="EP146" s="247">
        <v>3</v>
      </c>
      <c r="EQ146" s="247">
        <v>2</v>
      </c>
      <c r="ER146" s="247">
        <v>2</v>
      </c>
      <c r="ES146" s="247">
        <v>21.4</v>
      </c>
      <c r="ET146" s="247">
        <v>120</v>
      </c>
      <c r="EU146" s="247">
        <v>69.2</v>
      </c>
      <c r="EV146" s="247">
        <v>62.5</v>
      </c>
      <c r="EW146" s="247" t="s">
        <v>477</v>
      </c>
      <c r="EX146" s="247" t="s">
        <v>477</v>
      </c>
      <c r="EY146" s="247" t="s">
        <v>477</v>
      </c>
      <c r="EZ146" s="247" t="s">
        <v>477</v>
      </c>
      <c r="FA146" s="247" t="s">
        <v>479</v>
      </c>
      <c r="FB146" s="247" t="s">
        <v>479</v>
      </c>
      <c r="FC146" s="247" t="s">
        <v>479</v>
      </c>
      <c r="FD146" s="247" t="s">
        <v>479</v>
      </c>
      <c r="FE146" s="248">
        <v>0</v>
      </c>
      <c r="FF146" s="253">
        <v>0</v>
      </c>
      <c r="FG146" s="248">
        <v>0</v>
      </c>
      <c r="FH146" s="253">
        <v>0</v>
      </c>
      <c r="FI146" s="254">
        <v>0</v>
      </c>
      <c r="FJ146" s="248">
        <v>1452314.6940000004</v>
      </c>
      <c r="FK146" s="253">
        <v>6.2191029565050729E-3</v>
      </c>
      <c r="FL146" s="254">
        <v>0</v>
      </c>
      <c r="FM146" s="248">
        <v>0</v>
      </c>
      <c r="FN146" s="253">
        <v>0</v>
      </c>
      <c r="FO146" s="254">
        <v>0</v>
      </c>
      <c r="FP146" s="247" t="s">
        <v>489</v>
      </c>
      <c r="FQ146" s="248">
        <v>0</v>
      </c>
      <c r="FR146" s="253">
        <v>0</v>
      </c>
      <c r="FS146" s="254">
        <v>0</v>
      </c>
      <c r="FT146" s="254">
        <v>0</v>
      </c>
      <c r="FU146" s="247" t="s">
        <v>490</v>
      </c>
      <c r="FV146" s="248">
        <v>0</v>
      </c>
      <c r="FW146" s="253">
        <v>0</v>
      </c>
      <c r="FX146" s="254">
        <v>0</v>
      </c>
      <c r="FY146" s="247" t="s">
        <v>491</v>
      </c>
      <c r="FZ146" s="248">
        <v>0</v>
      </c>
      <c r="GA146" s="253">
        <v>0</v>
      </c>
      <c r="GB146" s="254">
        <v>0</v>
      </c>
      <c r="GC146" s="247" t="s">
        <v>492</v>
      </c>
      <c r="GD146" s="248">
        <v>0</v>
      </c>
      <c r="GE146" s="253">
        <v>0</v>
      </c>
      <c r="GF146" s="254">
        <v>0</v>
      </c>
      <c r="GG146" s="247" t="s">
        <v>493</v>
      </c>
      <c r="GH146" s="248">
        <v>0</v>
      </c>
      <c r="GI146" s="253">
        <v>0</v>
      </c>
      <c r="GJ146" s="254">
        <v>0</v>
      </c>
      <c r="GK146" s="247" t="s">
        <v>494</v>
      </c>
      <c r="GL146" s="248">
        <v>0</v>
      </c>
      <c r="GM146" s="253">
        <v>0</v>
      </c>
      <c r="GN146" s="254">
        <v>0</v>
      </c>
      <c r="GO146" s="247" t="s">
        <v>495</v>
      </c>
      <c r="GP146" s="248">
        <v>0</v>
      </c>
      <c r="GQ146" s="253">
        <v>0</v>
      </c>
      <c r="GR146" s="254">
        <v>0</v>
      </c>
      <c r="GS146" s="248">
        <v>231296000.89001706</v>
      </c>
      <c r="GT146" s="253">
        <v>0.99045589010814261</v>
      </c>
      <c r="GU146" s="248">
        <v>2228786.2307532541</v>
      </c>
      <c r="GV146" s="253">
        <v>9.5441098918574718E-3</v>
      </c>
      <c r="GW146" s="253">
        <v>0</v>
      </c>
      <c r="GX146" s="248">
        <v>233524787.12077031</v>
      </c>
      <c r="GY146" s="253">
        <v>1</v>
      </c>
      <c r="GZ146" s="253">
        <v>0.02</v>
      </c>
      <c r="HA146" s="248">
        <v>720619.31452769693</v>
      </c>
      <c r="HB146" s="247" t="s">
        <v>488</v>
      </c>
      <c r="HC146" s="247" t="s">
        <v>477</v>
      </c>
      <c r="HD146" s="254">
        <v>0.02</v>
      </c>
      <c r="HE146" s="254">
        <v>0.1265</v>
      </c>
      <c r="HF146" s="248">
        <v>-249999.50239450979</v>
      </c>
      <c r="HG146" s="248">
        <v>470619.81213318731</v>
      </c>
      <c r="HH146" s="253">
        <v>2.0059070612840966E-3</v>
      </c>
      <c r="HI146" s="253">
        <v>0</v>
      </c>
      <c r="HJ146" s="248">
        <v>233995406.9329035</v>
      </c>
      <c r="HK146" s="248">
        <v>22526772.846789654</v>
      </c>
      <c r="HL146" s="254">
        <v>0</v>
      </c>
      <c r="HM146" s="248">
        <v>200000</v>
      </c>
      <c r="HN146" s="248">
        <v>621550.76</v>
      </c>
      <c r="HO146" s="248">
        <v>0</v>
      </c>
      <c r="HP146" s="248">
        <v>0</v>
      </c>
      <c r="HQ146" s="248">
        <v>234616957.69290349</v>
      </c>
      <c r="HR146" s="253">
        <v>0.74923831983948763</v>
      </c>
      <c r="HS146" s="253">
        <v>0.92156474303825997</v>
      </c>
      <c r="HT146" s="247" t="s">
        <v>498</v>
      </c>
      <c r="HU146" s="255">
        <v>1.2659048348485087</v>
      </c>
      <c r="HV146" s="14">
        <v>1452314.6940000004</v>
      </c>
      <c r="HW146" s="14">
        <v>233164642.99890348</v>
      </c>
    </row>
    <row r="147" spans="1:231" x14ac:dyDescent="0.4">
      <c r="A147" s="18">
        <v>865</v>
      </c>
      <c r="B147" s="19" t="s">
        <v>428</v>
      </c>
      <c r="C147" s="19">
        <v>10007528</v>
      </c>
      <c r="D147" s="20">
        <v>4265</v>
      </c>
      <c r="E147" s="20">
        <v>5321</v>
      </c>
      <c r="F147" s="20">
        <v>5831</v>
      </c>
      <c r="G147" s="20">
        <v>5525</v>
      </c>
      <c r="H147" s="155"/>
      <c r="I147" s="247" t="s">
        <v>464</v>
      </c>
      <c r="J147" s="247">
        <v>0</v>
      </c>
      <c r="K147" s="248">
        <v>3217</v>
      </c>
      <c r="L147" s="249">
        <v>38258.417000000001</v>
      </c>
      <c r="M147" s="248">
        <v>123077327.48900001</v>
      </c>
      <c r="N147" s="250">
        <v>0.37772496572622344</v>
      </c>
      <c r="O147" s="250">
        <v>3.2099999999999997E-2</v>
      </c>
      <c r="P147" s="248">
        <v>4536</v>
      </c>
      <c r="Q147" s="249">
        <v>16044</v>
      </c>
      <c r="R147" s="248">
        <v>72775584</v>
      </c>
      <c r="S147" s="250">
        <v>0.22334865025861672</v>
      </c>
      <c r="T147" s="250">
        <v>2.8500000000000001E-2</v>
      </c>
      <c r="U147" s="251">
        <v>5112</v>
      </c>
      <c r="V147" s="251">
        <v>10088</v>
      </c>
      <c r="W147" s="251">
        <v>51569856</v>
      </c>
      <c r="X147" s="250">
        <v>0.15826815943697858</v>
      </c>
      <c r="Y147" s="250">
        <v>2.3300000000000001E-2</v>
      </c>
      <c r="Z147" s="248">
        <v>247422767.48900002</v>
      </c>
      <c r="AA147" s="248">
        <v>470</v>
      </c>
      <c r="AB147" s="248">
        <v>470</v>
      </c>
      <c r="AC147" s="252">
        <v>5622.5045437638437</v>
      </c>
      <c r="AD147" s="252">
        <v>3552.1978171896321</v>
      </c>
      <c r="AE147" s="248">
        <v>4312110.1096481336</v>
      </c>
      <c r="AF147" s="253">
        <v>0.45419999999999999</v>
      </c>
      <c r="AG147" s="253">
        <v>0.4803</v>
      </c>
      <c r="AH147" s="248">
        <v>590</v>
      </c>
      <c r="AI147" s="248">
        <v>865</v>
      </c>
      <c r="AJ147" s="252">
        <v>6081.3324704807164</v>
      </c>
      <c r="AK147" s="252">
        <v>4498.1800818553893</v>
      </c>
      <c r="AL147" s="248">
        <v>7478911.9283885341</v>
      </c>
      <c r="AM147" s="253">
        <v>0.45419999999999999</v>
      </c>
      <c r="AN147" s="253">
        <v>0.4803</v>
      </c>
      <c r="AO147" s="248">
        <v>220</v>
      </c>
      <c r="AP147" s="248">
        <v>320</v>
      </c>
      <c r="AQ147" s="252">
        <v>1492.1276082281506</v>
      </c>
      <c r="AR147" s="252">
        <v>903.15213530752317</v>
      </c>
      <c r="AS147" s="248">
        <v>617276.75710860058</v>
      </c>
      <c r="AT147" s="253">
        <v>0.45419999999999999</v>
      </c>
      <c r="AU147" s="253">
        <v>0.4803</v>
      </c>
      <c r="AV147" s="248">
        <v>270</v>
      </c>
      <c r="AW147" s="248">
        <v>425</v>
      </c>
      <c r="AX147" s="252">
        <v>2024.7415297751379</v>
      </c>
      <c r="AY147" s="252">
        <v>1439.4332401655374</v>
      </c>
      <c r="AZ147" s="248">
        <v>1158439.3401096407</v>
      </c>
      <c r="BA147" s="253">
        <v>0.45419999999999999</v>
      </c>
      <c r="BB147" s="253">
        <v>0.4803</v>
      </c>
      <c r="BC147" s="248">
        <v>420</v>
      </c>
      <c r="BD147" s="248">
        <v>595</v>
      </c>
      <c r="BE147" s="252">
        <v>505.56050682993646</v>
      </c>
      <c r="BF147" s="252">
        <v>350.53458547686705</v>
      </c>
      <c r="BG147" s="248">
        <v>420903.49122730922</v>
      </c>
      <c r="BH147" s="253">
        <v>0.45419999999999999</v>
      </c>
      <c r="BI147" s="253">
        <v>0.4803</v>
      </c>
      <c r="BJ147" s="248">
        <v>460</v>
      </c>
      <c r="BK147" s="248">
        <v>650</v>
      </c>
      <c r="BL147" s="252">
        <v>812.07334545272022</v>
      </c>
      <c r="BM147" s="252">
        <v>548.38844915524476</v>
      </c>
      <c r="BN147" s="248">
        <v>730006.23085916042</v>
      </c>
      <c r="BO147" s="253">
        <v>0.45419999999999999</v>
      </c>
      <c r="BP147" s="253">
        <v>0.4803</v>
      </c>
      <c r="BQ147" s="248">
        <v>490</v>
      </c>
      <c r="BR147" s="248">
        <v>700</v>
      </c>
      <c r="BS147" s="252">
        <v>1.0000000000000009</v>
      </c>
      <c r="BT147" s="252">
        <v>12.020080752908745</v>
      </c>
      <c r="BU147" s="248">
        <v>8904.0565270361221</v>
      </c>
      <c r="BV147" s="253">
        <v>0.45419999999999999</v>
      </c>
      <c r="BW147" s="253">
        <v>0.4803</v>
      </c>
      <c r="BX147" s="248">
        <v>640</v>
      </c>
      <c r="BY147" s="248">
        <v>890</v>
      </c>
      <c r="BZ147" s="252">
        <v>0.99999999999999845</v>
      </c>
      <c r="CA147" s="252">
        <v>5.008528784648191</v>
      </c>
      <c r="CB147" s="248">
        <v>5097.5906183368888</v>
      </c>
      <c r="CC147" s="253">
        <v>0.45419999999999999</v>
      </c>
      <c r="CD147" s="253">
        <v>0.4803</v>
      </c>
      <c r="CE147" s="248">
        <v>14731649.504486751</v>
      </c>
      <c r="CF147" s="253">
        <v>4.521150985075071E-2</v>
      </c>
      <c r="CG147" s="248">
        <v>0</v>
      </c>
      <c r="CH147" s="249">
        <v>239.55400250632755</v>
      </c>
      <c r="CI147" s="248">
        <v>0</v>
      </c>
      <c r="CJ147" s="250">
        <v>0</v>
      </c>
      <c r="CK147" s="250">
        <v>0</v>
      </c>
      <c r="CL147" s="247" t="s">
        <v>466</v>
      </c>
      <c r="CM147" s="248">
        <v>565</v>
      </c>
      <c r="CN147" s="249">
        <v>1528.1856724490688</v>
      </c>
      <c r="CO147" s="248">
        <v>863424.90493372385</v>
      </c>
      <c r="CP147" s="250">
        <v>0</v>
      </c>
      <c r="CQ147" s="247" t="s">
        <v>467</v>
      </c>
      <c r="CR147" s="248">
        <v>1530</v>
      </c>
      <c r="CS147" s="249">
        <v>227.45974441960834</v>
      </c>
      <c r="CT147" s="248">
        <v>348013.40896200074</v>
      </c>
      <c r="CU147" s="250">
        <v>0</v>
      </c>
      <c r="CV147" s="250">
        <v>3.7179105602255912E-3</v>
      </c>
      <c r="CW147" s="248">
        <v>925</v>
      </c>
      <c r="CX147" s="248">
        <v>1330</v>
      </c>
      <c r="CY147" s="251">
        <v>508.35124447855668</v>
      </c>
      <c r="CZ147" s="251">
        <v>28.873832424434774</v>
      </c>
      <c r="DA147" s="248">
        <v>508627.09826716321</v>
      </c>
      <c r="DB147" s="254">
        <v>1.5609792410999782E-3</v>
      </c>
      <c r="DC147" s="254">
        <v>0</v>
      </c>
      <c r="DD147" s="254">
        <v>0</v>
      </c>
      <c r="DE147" s="248">
        <v>1720065.4121628879</v>
      </c>
      <c r="DF147" s="248">
        <v>1130</v>
      </c>
      <c r="DG147" s="250">
        <v>0.27995888618274734</v>
      </c>
      <c r="DH147" s="252">
        <v>10710.783810435087</v>
      </c>
      <c r="DI147" s="248">
        <v>12103185.705791648</v>
      </c>
      <c r="DJ147" s="254">
        <v>1</v>
      </c>
      <c r="DK147" s="250">
        <v>0.64527133999999997</v>
      </c>
      <c r="DL147" s="250">
        <v>0.64527133999999997</v>
      </c>
      <c r="DM147" s="250">
        <v>0.64527133999999997</v>
      </c>
      <c r="DN147" s="250">
        <v>0.63585522999999999</v>
      </c>
      <c r="DO147" s="250">
        <v>0.58045405000000005</v>
      </c>
      <c r="DP147" s="248">
        <v>1710</v>
      </c>
      <c r="DQ147" s="250">
        <v>0.22677661895594634</v>
      </c>
      <c r="DR147" s="250">
        <v>0.2231466320313753</v>
      </c>
      <c r="DS147" s="250">
        <v>0.22392804058683716</v>
      </c>
      <c r="DT147" s="250">
        <v>0.2212424901506207</v>
      </c>
      <c r="DU147" s="250">
        <v>0.22543450169796087</v>
      </c>
      <c r="DV147" s="252">
        <v>5856.93505275797</v>
      </c>
      <c r="DW147" s="248">
        <v>10015358.940216128</v>
      </c>
      <c r="DX147" s="254">
        <v>1</v>
      </c>
      <c r="DY147" s="248">
        <v>22118544.646007776</v>
      </c>
      <c r="DZ147" s="250">
        <v>6.7881929911696628E-2</v>
      </c>
      <c r="EA147" s="248">
        <v>121300</v>
      </c>
      <c r="EB147" s="248">
        <v>121300</v>
      </c>
      <c r="EC147" s="248">
        <v>28020300</v>
      </c>
      <c r="ED147" s="253">
        <v>8.5994448149554092E-2</v>
      </c>
      <c r="EE147" s="253">
        <v>0</v>
      </c>
      <c r="EF147" s="253">
        <v>0</v>
      </c>
      <c r="EG147" s="248">
        <v>55000</v>
      </c>
      <c r="EH147" s="248">
        <v>80000</v>
      </c>
      <c r="EI147" s="248">
        <v>0</v>
      </c>
      <c r="EJ147" s="248">
        <v>0</v>
      </c>
      <c r="EK147" s="248">
        <v>2378451.3480937546</v>
      </c>
      <c r="EL147" s="254">
        <v>7.2994797032824559E-3</v>
      </c>
      <c r="EM147" s="254">
        <v>0</v>
      </c>
      <c r="EN147" s="254">
        <v>0</v>
      </c>
      <c r="EO147" s="247">
        <v>2</v>
      </c>
      <c r="EP147" s="247">
        <v>3</v>
      </c>
      <c r="EQ147" s="247">
        <v>2</v>
      </c>
      <c r="ER147" s="247">
        <v>2</v>
      </c>
      <c r="ES147" s="247">
        <v>21.4</v>
      </c>
      <c r="ET147" s="247">
        <v>120</v>
      </c>
      <c r="EU147" s="247">
        <v>69.2</v>
      </c>
      <c r="EV147" s="247">
        <v>62.5</v>
      </c>
      <c r="EW147" s="247" t="s">
        <v>477</v>
      </c>
      <c r="EX147" s="247" t="s">
        <v>477</v>
      </c>
      <c r="EY147" s="247" t="s">
        <v>477</v>
      </c>
      <c r="EZ147" s="247" t="s">
        <v>477</v>
      </c>
      <c r="FA147" s="247" t="s">
        <v>479</v>
      </c>
      <c r="FB147" s="247" t="s">
        <v>479</v>
      </c>
      <c r="FC147" s="247" t="s">
        <v>479</v>
      </c>
      <c r="FD147" s="247" t="s">
        <v>479</v>
      </c>
      <c r="FE147" s="248">
        <v>0</v>
      </c>
      <c r="FF147" s="253">
        <v>0</v>
      </c>
      <c r="FG147" s="248">
        <v>556050</v>
      </c>
      <c r="FH147" s="253">
        <v>1.7065203760687627E-3</v>
      </c>
      <c r="FI147" s="254">
        <v>0</v>
      </c>
      <c r="FJ147" s="248">
        <v>3030887.1853019996</v>
      </c>
      <c r="FK147" s="253">
        <v>9.3018087209487677E-3</v>
      </c>
      <c r="FL147" s="254">
        <v>0</v>
      </c>
      <c r="FM147" s="248">
        <v>850000</v>
      </c>
      <c r="FN147" s="253">
        <v>2.6086544729043222E-3</v>
      </c>
      <c r="FO147" s="254">
        <v>0</v>
      </c>
      <c r="FP147" s="247" t="s">
        <v>489</v>
      </c>
      <c r="FQ147" s="248">
        <v>0</v>
      </c>
      <c r="FR147" s="253">
        <v>0</v>
      </c>
      <c r="FS147" s="254">
        <v>0</v>
      </c>
      <c r="FT147" s="254">
        <v>0</v>
      </c>
      <c r="FU147" s="247" t="s">
        <v>490</v>
      </c>
      <c r="FV147" s="248">
        <v>0</v>
      </c>
      <c r="FW147" s="253">
        <v>0</v>
      </c>
      <c r="FX147" s="254">
        <v>0</v>
      </c>
      <c r="FY147" s="247" t="s">
        <v>537</v>
      </c>
      <c r="FZ147" s="248">
        <v>58256</v>
      </c>
      <c r="GA147" s="253">
        <v>1.7878797055707551E-4</v>
      </c>
      <c r="GB147" s="254">
        <v>0</v>
      </c>
      <c r="GC147" s="247" t="s">
        <v>492</v>
      </c>
      <c r="GD147" s="248">
        <v>0</v>
      </c>
      <c r="GE147" s="253">
        <v>0</v>
      </c>
      <c r="GF147" s="254">
        <v>0</v>
      </c>
      <c r="GG147" s="247" t="s">
        <v>493</v>
      </c>
      <c r="GH147" s="248">
        <v>0</v>
      </c>
      <c r="GI147" s="253">
        <v>0</v>
      </c>
      <c r="GJ147" s="254">
        <v>0</v>
      </c>
      <c r="GK147" s="247" t="s">
        <v>494</v>
      </c>
      <c r="GL147" s="248">
        <v>0</v>
      </c>
      <c r="GM147" s="253">
        <v>0</v>
      </c>
      <c r="GN147" s="254">
        <v>0</v>
      </c>
      <c r="GO147" s="247" t="s">
        <v>495</v>
      </c>
      <c r="GP147" s="248">
        <v>0</v>
      </c>
      <c r="GQ147" s="253">
        <v>0</v>
      </c>
      <c r="GR147" s="254">
        <v>0</v>
      </c>
      <c r="GS147" s="248">
        <v>320886971.58505321</v>
      </c>
      <c r="GT147" s="253">
        <v>0.98480380437890724</v>
      </c>
      <c r="GU147" s="248">
        <v>4951505.2346307971</v>
      </c>
      <c r="GV147" s="253">
        <v>1.5196195621092699E-2</v>
      </c>
      <c r="GW147" s="253">
        <v>0</v>
      </c>
      <c r="GX147" s="248">
        <v>325838476.81968403</v>
      </c>
      <c r="GY147" s="253">
        <v>1</v>
      </c>
      <c r="GZ147" s="253">
        <v>0.02</v>
      </c>
      <c r="HA147" s="248">
        <v>154790.82501529067</v>
      </c>
      <c r="HB147" s="247" t="s">
        <v>488</v>
      </c>
      <c r="HC147" s="247" t="s">
        <v>464</v>
      </c>
      <c r="HD147" s="254">
        <v>0</v>
      </c>
      <c r="HE147" s="254">
        <v>0</v>
      </c>
      <c r="HF147" s="248">
        <v>0</v>
      </c>
      <c r="HG147" s="248">
        <v>154790.82501529067</v>
      </c>
      <c r="HH147" s="253">
        <v>4.7341568310504278E-4</v>
      </c>
      <c r="HI147" s="253">
        <v>0</v>
      </c>
      <c r="HJ147" s="248">
        <v>325993267.64469934</v>
      </c>
      <c r="HK147" s="248">
        <v>36219844.852110229</v>
      </c>
      <c r="HL147" s="254">
        <v>0</v>
      </c>
      <c r="HM147" s="248">
        <v>0</v>
      </c>
      <c r="HN147" s="248">
        <v>972717.09</v>
      </c>
      <c r="HO147" s="248">
        <v>0</v>
      </c>
      <c r="HP147" s="248">
        <v>0</v>
      </c>
      <c r="HQ147" s="248">
        <v>326965984.73469931</v>
      </c>
      <c r="HR147" s="253">
        <v>0.7593417754218188</v>
      </c>
      <c r="HS147" s="253">
        <v>0.87771410498559166</v>
      </c>
      <c r="HT147" s="247" t="s">
        <v>498</v>
      </c>
      <c r="HU147" s="255">
        <v>1.2376939646632918</v>
      </c>
      <c r="HV147" s="14">
        <v>3034399.1853019996</v>
      </c>
      <c r="HW147" s="14">
        <v>323931585.54939729</v>
      </c>
    </row>
    <row r="148" spans="1:231" x14ac:dyDescent="0.4">
      <c r="A148" s="18">
        <v>868</v>
      </c>
      <c r="B148" s="19" t="s">
        <v>429</v>
      </c>
      <c r="C148" s="19">
        <v>10005550</v>
      </c>
      <c r="D148" s="20">
        <v>4265</v>
      </c>
      <c r="E148" s="20">
        <v>5321</v>
      </c>
      <c r="F148" s="20">
        <v>5831</v>
      </c>
      <c r="G148" s="20">
        <v>5525</v>
      </c>
      <c r="H148" s="155"/>
      <c r="I148" s="247" t="s">
        <v>464</v>
      </c>
      <c r="J148" s="247">
        <v>0</v>
      </c>
      <c r="K148" s="248">
        <v>3401.66</v>
      </c>
      <c r="L148" s="249">
        <v>11060</v>
      </c>
      <c r="M148" s="248">
        <v>37622359.600000001</v>
      </c>
      <c r="N148" s="250">
        <v>0.36995649135879616</v>
      </c>
      <c r="O148" s="250">
        <v>0</v>
      </c>
      <c r="P148" s="248">
        <v>4796.37</v>
      </c>
      <c r="Q148" s="249">
        <v>5358</v>
      </c>
      <c r="R148" s="248">
        <v>25698950.460000001</v>
      </c>
      <c r="S148" s="250">
        <v>0.2527085925728359</v>
      </c>
      <c r="T148" s="250">
        <v>0</v>
      </c>
      <c r="U148" s="251">
        <v>5405.43</v>
      </c>
      <c r="V148" s="251">
        <v>3338</v>
      </c>
      <c r="W148" s="251">
        <v>18043325.34</v>
      </c>
      <c r="X148" s="250">
        <v>0.17742760970345034</v>
      </c>
      <c r="Y148" s="250">
        <v>0</v>
      </c>
      <c r="Z148" s="248">
        <v>81364635.400000006</v>
      </c>
      <c r="AA148" s="248">
        <v>496.98</v>
      </c>
      <c r="AB148" s="248">
        <v>496.98</v>
      </c>
      <c r="AC148" s="252">
        <v>1305.0000000000002</v>
      </c>
      <c r="AD148" s="252">
        <v>1054</v>
      </c>
      <c r="AE148" s="248">
        <v>1172375.8200000003</v>
      </c>
      <c r="AF148" s="253">
        <v>0</v>
      </c>
      <c r="AG148" s="253">
        <v>0</v>
      </c>
      <c r="AH148" s="248">
        <v>744</v>
      </c>
      <c r="AI148" s="248">
        <v>908</v>
      </c>
      <c r="AJ148" s="252">
        <v>1411.9999999999998</v>
      </c>
      <c r="AK148" s="252">
        <v>1290.9999999999998</v>
      </c>
      <c r="AL148" s="248">
        <v>2222755.9999999995</v>
      </c>
      <c r="AM148" s="253">
        <v>0</v>
      </c>
      <c r="AN148" s="253">
        <v>0</v>
      </c>
      <c r="AO148" s="248">
        <v>276.66000000000003</v>
      </c>
      <c r="AP148" s="248">
        <v>362.29</v>
      </c>
      <c r="AQ148" s="252">
        <v>681.11662223464452</v>
      </c>
      <c r="AR148" s="252">
        <v>566.05684754521963</v>
      </c>
      <c r="AS148" s="248">
        <v>393514.46000459441</v>
      </c>
      <c r="AT148" s="253">
        <v>0</v>
      </c>
      <c r="AU148" s="253">
        <v>0</v>
      </c>
      <c r="AV148" s="248">
        <v>345.93</v>
      </c>
      <c r="AW148" s="248">
        <v>479.9</v>
      </c>
      <c r="AX148" s="252">
        <v>37.028985507246368</v>
      </c>
      <c r="AY148" s="252">
        <v>45.00904392764857</v>
      </c>
      <c r="AZ148" s="248">
        <v>34409.277137400284</v>
      </c>
      <c r="BA148" s="253">
        <v>0</v>
      </c>
      <c r="BB148" s="253">
        <v>0</v>
      </c>
      <c r="BC148" s="248">
        <v>518.9</v>
      </c>
      <c r="BD148" s="248">
        <v>671.8</v>
      </c>
      <c r="BE148" s="252">
        <v>18.999999999999979</v>
      </c>
      <c r="BF148" s="252">
        <v>45.001291989664068</v>
      </c>
      <c r="BG148" s="248">
        <v>40090.967958656307</v>
      </c>
      <c r="BH148" s="253">
        <v>0</v>
      </c>
      <c r="BI148" s="253">
        <v>0</v>
      </c>
      <c r="BJ148" s="248">
        <v>539.5</v>
      </c>
      <c r="BK148" s="248">
        <v>702.69</v>
      </c>
      <c r="BL148" s="252">
        <v>2.9999999999999982</v>
      </c>
      <c r="BM148" s="252">
        <v>0.99999999999999944</v>
      </c>
      <c r="BN148" s="248">
        <v>2321.1899999999987</v>
      </c>
      <c r="BO148" s="253">
        <v>0</v>
      </c>
      <c r="BP148" s="253">
        <v>0</v>
      </c>
      <c r="BQ148" s="248">
        <v>518.12599999999998</v>
      </c>
      <c r="BR148" s="248">
        <v>740.18</v>
      </c>
      <c r="BS148" s="252">
        <v>0</v>
      </c>
      <c r="BT148" s="252">
        <v>0.99999999999999944</v>
      </c>
      <c r="BU148" s="248">
        <v>740.1799999999995</v>
      </c>
      <c r="BV148" s="253">
        <v>0</v>
      </c>
      <c r="BW148" s="253">
        <v>0</v>
      </c>
      <c r="BX148" s="248">
        <v>676.73599999999988</v>
      </c>
      <c r="BY148" s="248">
        <v>941.0859999999999</v>
      </c>
      <c r="BZ148" s="252">
        <v>0</v>
      </c>
      <c r="CA148" s="252">
        <v>0</v>
      </c>
      <c r="CB148" s="248">
        <v>0</v>
      </c>
      <c r="CC148" s="253">
        <v>0</v>
      </c>
      <c r="CD148" s="253">
        <v>0</v>
      </c>
      <c r="CE148" s="248">
        <v>3866207.8951006508</v>
      </c>
      <c r="CF148" s="253">
        <v>3.8018048919374887E-2</v>
      </c>
      <c r="CG148" s="248">
        <v>475</v>
      </c>
      <c r="CH148" s="249">
        <v>89.203260424910511</v>
      </c>
      <c r="CI148" s="248">
        <v>42371.548701832493</v>
      </c>
      <c r="CJ148" s="250">
        <v>4.1665726599371248E-4</v>
      </c>
      <c r="CK148" s="250">
        <v>0</v>
      </c>
      <c r="CL148" s="247" t="s">
        <v>466</v>
      </c>
      <c r="CM148" s="248">
        <v>597.42999999999995</v>
      </c>
      <c r="CN148" s="249">
        <v>960.41292999528787</v>
      </c>
      <c r="CO148" s="248">
        <v>573779.49676708481</v>
      </c>
      <c r="CP148" s="250">
        <v>0</v>
      </c>
      <c r="CQ148" s="247" t="s">
        <v>467</v>
      </c>
      <c r="CR148" s="248">
        <v>1617.82</v>
      </c>
      <c r="CS148" s="249">
        <v>180.24971349792173</v>
      </c>
      <c r="CT148" s="248">
        <v>291611.59149120771</v>
      </c>
      <c r="CU148" s="250">
        <v>0</v>
      </c>
      <c r="CV148" s="250">
        <v>8.5097546796402482E-3</v>
      </c>
      <c r="CW148" s="248">
        <v>978.1</v>
      </c>
      <c r="CX148" s="248">
        <v>1406.34</v>
      </c>
      <c r="CY148" s="251">
        <v>38.739999999999966</v>
      </c>
      <c r="CZ148" s="251">
        <v>4.339999999999991</v>
      </c>
      <c r="DA148" s="248">
        <v>43995.109599999952</v>
      </c>
      <c r="DB148" s="254">
        <v>4.3262242341019121E-4</v>
      </c>
      <c r="DC148" s="254">
        <v>0</v>
      </c>
      <c r="DD148" s="254">
        <v>0</v>
      </c>
      <c r="DE148" s="248">
        <v>951757.74656012503</v>
      </c>
      <c r="DF148" s="248">
        <v>1194.8599999999999</v>
      </c>
      <c r="DG148" s="250">
        <v>0.24259077480664329</v>
      </c>
      <c r="DH148" s="252">
        <v>2683.0539693614746</v>
      </c>
      <c r="DI148" s="248">
        <v>3205873.8658312513</v>
      </c>
      <c r="DJ148" s="254">
        <v>1</v>
      </c>
      <c r="DK148" s="250">
        <v>0.64527133999999997</v>
      </c>
      <c r="DL148" s="250">
        <v>0.64527133999999997</v>
      </c>
      <c r="DM148" s="250">
        <v>0.64527133999999997</v>
      </c>
      <c r="DN148" s="250">
        <v>0.63585522999999999</v>
      </c>
      <c r="DO148" s="250">
        <v>0.58045405000000005</v>
      </c>
      <c r="DP148" s="248">
        <v>1808.15</v>
      </c>
      <c r="DQ148" s="250">
        <v>0.2368799843185137</v>
      </c>
      <c r="DR148" s="250">
        <v>0.23658811989226042</v>
      </c>
      <c r="DS148" s="250">
        <v>0.22827052468539741</v>
      </c>
      <c r="DT148" s="250">
        <v>0.20730062288185769</v>
      </c>
      <c r="DU148" s="250">
        <v>0.20438508433566085</v>
      </c>
      <c r="DV148" s="252">
        <v>1940.5472220281451</v>
      </c>
      <c r="DW148" s="248">
        <v>3508800.4595101909</v>
      </c>
      <c r="DX148" s="254">
        <v>1</v>
      </c>
      <c r="DY148" s="248">
        <v>6714674.3253414426</v>
      </c>
      <c r="DZ148" s="250">
        <v>6.602821780535828E-2</v>
      </c>
      <c r="EA148" s="248">
        <v>123521.11</v>
      </c>
      <c r="EB148" s="248">
        <v>123521.11</v>
      </c>
      <c r="EC148" s="248">
        <v>7411266.6000000071</v>
      </c>
      <c r="ED148" s="253">
        <v>7.2878102729650091E-2</v>
      </c>
      <c r="EE148" s="253">
        <v>0</v>
      </c>
      <c r="EF148" s="253">
        <v>0</v>
      </c>
      <c r="EG148" s="248">
        <v>0</v>
      </c>
      <c r="EH148" s="248">
        <v>0</v>
      </c>
      <c r="EI148" s="248">
        <v>0</v>
      </c>
      <c r="EJ148" s="248">
        <v>0</v>
      </c>
      <c r="EK148" s="248">
        <v>0</v>
      </c>
      <c r="EL148" s="254">
        <v>0</v>
      </c>
      <c r="EM148" s="254">
        <v>0</v>
      </c>
      <c r="EN148" s="254">
        <v>0</v>
      </c>
      <c r="EO148" s="247">
        <v>2</v>
      </c>
      <c r="EP148" s="247">
        <v>3</v>
      </c>
      <c r="EQ148" s="247">
        <v>2</v>
      </c>
      <c r="ER148" s="247">
        <v>2</v>
      </c>
      <c r="ES148" s="247">
        <v>21.4</v>
      </c>
      <c r="ET148" s="247">
        <v>120</v>
      </c>
      <c r="EU148" s="247">
        <v>69.2</v>
      </c>
      <c r="EV148" s="247">
        <v>62.5</v>
      </c>
      <c r="EW148" s="247" t="s">
        <v>477</v>
      </c>
      <c r="EX148" s="247" t="s">
        <v>477</v>
      </c>
      <c r="EY148" s="247" t="s">
        <v>477</v>
      </c>
      <c r="EZ148" s="247" t="s">
        <v>477</v>
      </c>
      <c r="FA148" s="247" t="s">
        <v>479</v>
      </c>
      <c r="FB148" s="247" t="s">
        <v>479</v>
      </c>
      <c r="FC148" s="247" t="s">
        <v>479</v>
      </c>
      <c r="FD148" s="247" t="s">
        <v>479</v>
      </c>
      <c r="FE148" s="248">
        <v>0</v>
      </c>
      <c r="FF148" s="253">
        <v>0</v>
      </c>
      <c r="FG148" s="248">
        <v>0</v>
      </c>
      <c r="FH148" s="253">
        <v>0</v>
      </c>
      <c r="FI148" s="254">
        <v>0</v>
      </c>
      <c r="FJ148" s="248">
        <v>1050803</v>
      </c>
      <c r="FK148" s="253">
        <v>1.0332988018893347E-2</v>
      </c>
      <c r="FL148" s="254">
        <v>0</v>
      </c>
      <c r="FM148" s="248">
        <v>0</v>
      </c>
      <c r="FN148" s="253">
        <v>0</v>
      </c>
      <c r="FO148" s="254">
        <v>0</v>
      </c>
      <c r="FP148" s="247" t="s">
        <v>489</v>
      </c>
      <c r="FQ148" s="248">
        <v>0</v>
      </c>
      <c r="FR148" s="253">
        <v>0</v>
      </c>
      <c r="FS148" s="254">
        <v>0</v>
      </c>
      <c r="FT148" s="254">
        <v>0</v>
      </c>
      <c r="FU148" s="247" t="s">
        <v>490</v>
      </c>
      <c r="FV148" s="248">
        <v>0</v>
      </c>
      <c r="FW148" s="253">
        <v>0</v>
      </c>
      <c r="FX148" s="254">
        <v>0</v>
      </c>
      <c r="FY148" s="247" t="s">
        <v>491</v>
      </c>
      <c r="FZ148" s="248">
        <v>0</v>
      </c>
      <c r="GA148" s="253">
        <v>0</v>
      </c>
      <c r="GB148" s="254">
        <v>0</v>
      </c>
      <c r="GC148" s="247" t="s">
        <v>492</v>
      </c>
      <c r="GD148" s="248">
        <v>0</v>
      </c>
      <c r="GE148" s="253">
        <v>0</v>
      </c>
      <c r="GF148" s="254">
        <v>0</v>
      </c>
      <c r="GG148" s="247" t="s">
        <v>493</v>
      </c>
      <c r="GH148" s="248">
        <v>0</v>
      </c>
      <c r="GI148" s="253">
        <v>0</v>
      </c>
      <c r="GJ148" s="254">
        <v>0</v>
      </c>
      <c r="GK148" s="247" t="s">
        <v>494</v>
      </c>
      <c r="GL148" s="248">
        <v>0</v>
      </c>
      <c r="GM148" s="253">
        <v>0</v>
      </c>
      <c r="GN148" s="254">
        <v>0</v>
      </c>
      <c r="GO148" s="247" t="s">
        <v>495</v>
      </c>
      <c r="GP148" s="248">
        <v>0</v>
      </c>
      <c r="GQ148" s="253">
        <v>0</v>
      </c>
      <c r="GR148" s="254">
        <v>0</v>
      </c>
      <c r="GS148" s="248">
        <v>101359344.96700224</v>
      </c>
      <c r="GT148" s="253">
        <v>0.99670908547740333</v>
      </c>
      <c r="GU148" s="248">
        <v>334666.2985348691</v>
      </c>
      <c r="GV148" s="253">
        <v>3.2909145225967057E-3</v>
      </c>
      <c r="GW148" s="253">
        <v>0</v>
      </c>
      <c r="GX148" s="248">
        <v>101694011.26553711</v>
      </c>
      <c r="GY148" s="253">
        <v>1</v>
      </c>
      <c r="GZ148" s="253">
        <v>5.0000000000000001E-3</v>
      </c>
      <c r="HA148" s="248">
        <v>37573.818990874141</v>
      </c>
      <c r="HB148" s="247" t="s">
        <v>488</v>
      </c>
      <c r="HC148" s="247" t="s">
        <v>477</v>
      </c>
      <c r="HD148" s="254">
        <v>5.0000000000000001E-3</v>
      </c>
      <c r="HE148" s="254">
        <v>1.6951790871288185E-2</v>
      </c>
      <c r="HF148" s="248">
        <v>-37573</v>
      </c>
      <c r="HG148" s="248">
        <v>0.81899087414467431</v>
      </c>
      <c r="HH148" s="253">
        <v>8.0059936084277862E-9</v>
      </c>
      <c r="HI148" s="253">
        <v>0</v>
      </c>
      <c r="HJ148" s="248">
        <v>101694012.08452798</v>
      </c>
      <c r="HK148" s="248">
        <v>6714674.3253414407</v>
      </c>
      <c r="HL148" s="254">
        <v>0</v>
      </c>
      <c r="HM148" s="248">
        <v>105000</v>
      </c>
      <c r="HN148" s="248">
        <v>603206</v>
      </c>
      <c r="HO148" s="248">
        <v>0</v>
      </c>
      <c r="HP148" s="248">
        <v>0</v>
      </c>
      <c r="HQ148" s="248">
        <v>102297218.08452798</v>
      </c>
      <c r="HR148" s="253">
        <v>0.8000926936350824</v>
      </c>
      <c r="HS148" s="253">
        <v>0.91349799472885984</v>
      </c>
      <c r="HT148" s="247" t="s">
        <v>498</v>
      </c>
      <c r="HU148" s="255">
        <v>1.2953910383671539</v>
      </c>
      <c r="HV148" s="14">
        <v>1050803</v>
      </c>
      <c r="HW148" s="14">
        <v>101246415.08452798</v>
      </c>
    </row>
    <row r="149" spans="1:231" x14ac:dyDescent="0.4">
      <c r="A149" s="18">
        <v>344</v>
      </c>
      <c r="B149" s="19" t="s">
        <v>430</v>
      </c>
      <c r="C149" s="19">
        <v>10004327</v>
      </c>
      <c r="D149" s="20">
        <v>4265</v>
      </c>
      <c r="E149" s="20">
        <v>5321</v>
      </c>
      <c r="F149" s="20">
        <v>5831</v>
      </c>
      <c r="G149" s="20">
        <v>5525</v>
      </c>
      <c r="H149" s="20" t="s">
        <v>512</v>
      </c>
      <c r="I149" s="247" t="s">
        <v>477</v>
      </c>
      <c r="J149" s="247">
        <v>35</v>
      </c>
      <c r="K149" s="248">
        <v>3217</v>
      </c>
      <c r="L149" s="249">
        <v>25467</v>
      </c>
      <c r="M149" s="248">
        <v>81927339</v>
      </c>
      <c r="N149" s="250">
        <v>0.34470976803291881</v>
      </c>
      <c r="O149" s="256">
        <v>0</v>
      </c>
      <c r="P149" s="248">
        <v>4536</v>
      </c>
      <c r="Q149" s="249">
        <v>11384</v>
      </c>
      <c r="R149" s="248">
        <v>51637824</v>
      </c>
      <c r="S149" s="250">
        <v>0.21726645281088269</v>
      </c>
      <c r="T149" s="256">
        <v>0</v>
      </c>
      <c r="U149" s="251">
        <v>5112</v>
      </c>
      <c r="V149" s="251">
        <v>7353</v>
      </c>
      <c r="W149" s="251">
        <v>37588536</v>
      </c>
      <c r="X149" s="250">
        <v>0.15815398966219346</v>
      </c>
      <c r="Y149" s="256">
        <v>0</v>
      </c>
      <c r="Z149" s="248">
        <v>171153699</v>
      </c>
      <c r="AA149" s="248">
        <v>470</v>
      </c>
      <c r="AB149" s="248">
        <v>470</v>
      </c>
      <c r="AC149" s="252">
        <v>7331.3662315437286</v>
      </c>
      <c r="AD149" s="252">
        <v>4926.0000000000009</v>
      </c>
      <c r="AE149" s="248">
        <v>5760962.1288255528</v>
      </c>
      <c r="AF149" s="253">
        <v>0</v>
      </c>
      <c r="AG149" s="253">
        <v>0</v>
      </c>
      <c r="AH149" s="248">
        <v>590</v>
      </c>
      <c r="AI149" s="248">
        <v>865</v>
      </c>
      <c r="AJ149" s="252">
        <v>7693.9590237810262</v>
      </c>
      <c r="AK149" s="252">
        <v>5713</v>
      </c>
      <c r="AL149" s="248">
        <v>9481180.8240308054</v>
      </c>
      <c r="AM149" s="253">
        <v>0</v>
      </c>
      <c r="AN149" s="253">
        <v>0</v>
      </c>
      <c r="AO149" s="248">
        <v>220</v>
      </c>
      <c r="AP149" s="248">
        <v>320</v>
      </c>
      <c r="AQ149" s="252">
        <v>2403.9224358361262</v>
      </c>
      <c r="AR149" s="252">
        <v>1877.6625247116231</v>
      </c>
      <c r="AS149" s="248">
        <v>1129714.943791667</v>
      </c>
      <c r="AT149" s="253">
        <v>0</v>
      </c>
      <c r="AU149" s="253">
        <v>0</v>
      </c>
      <c r="AV149" s="248">
        <v>270</v>
      </c>
      <c r="AW149" s="248">
        <v>425</v>
      </c>
      <c r="AX149" s="252">
        <v>1871.7456909965636</v>
      </c>
      <c r="AY149" s="252">
        <v>1374.7001463073946</v>
      </c>
      <c r="AZ149" s="248">
        <v>1089618.898749715</v>
      </c>
      <c r="BA149" s="253">
        <v>0</v>
      </c>
      <c r="BB149" s="253">
        <v>0</v>
      </c>
      <c r="BC149" s="248">
        <v>420</v>
      </c>
      <c r="BD149" s="248">
        <v>595</v>
      </c>
      <c r="BE149" s="252">
        <v>728.9611968172328</v>
      </c>
      <c r="BF149" s="252">
        <v>557.87831866616386</v>
      </c>
      <c r="BG149" s="248">
        <v>638101.30226960522</v>
      </c>
      <c r="BH149" s="253">
        <v>0</v>
      </c>
      <c r="BI149" s="253">
        <v>0</v>
      </c>
      <c r="BJ149" s="248">
        <v>460</v>
      </c>
      <c r="BK149" s="248">
        <v>650</v>
      </c>
      <c r="BL149" s="252">
        <v>1067.2006601492265</v>
      </c>
      <c r="BM149" s="252">
        <v>697.79405940420372</v>
      </c>
      <c r="BN149" s="248">
        <v>944478.44228137657</v>
      </c>
      <c r="BO149" s="253">
        <v>0</v>
      </c>
      <c r="BP149" s="253">
        <v>0</v>
      </c>
      <c r="BQ149" s="248">
        <v>490</v>
      </c>
      <c r="BR149" s="248">
        <v>700</v>
      </c>
      <c r="BS149" s="252">
        <v>3876.0418277968047</v>
      </c>
      <c r="BT149" s="252">
        <v>2689.5441337563984</v>
      </c>
      <c r="BU149" s="248">
        <v>3781941.3892499134</v>
      </c>
      <c r="BV149" s="253">
        <v>0</v>
      </c>
      <c r="BW149" s="253">
        <v>0</v>
      </c>
      <c r="BX149" s="248">
        <v>620</v>
      </c>
      <c r="BY149" s="248">
        <v>890</v>
      </c>
      <c r="BZ149" s="252">
        <v>3552.6996289842168</v>
      </c>
      <c r="CA149" s="252">
        <v>2368.9045055833381</v>
      </c>
      <c r="CB149" s="248">
        <v>4310998.7799393851</v>
      </c>
      <c r="CC149" s="253">
        <v>0</v>
      </c>
      <c r="CD149" s="253">
        <v>0</v>
      </c>
      <c r="CE149" s="248">
        <v>27136996.709138021</v>
      </c>
      <c r="CF149" s="253">
        <v>0.11417907568946001</v>
      </c>
      <c r="CG149" s="248">
        <v>0</v>
      </c>
      <c r="CH149" s="249">
        <v>523.00961493390321</v>
      </c>
      <c r="CI149" s="248">
        <v>0</v>
      </c>
      <c r="CJ149" s="250">
        <v>0</v>
      </c>
      <c r="CK149" s="256">
        <v>0</v>
      </c>
      <c r="CL149" s="247" t="s">
        <v>466</v>
      </c>
      <c r="CM149" s="248">
        <v>565</v>
      </c>
      <c r="CN149" s="249">
        <v>652.64169593902989</v>
      </c>
      <c r="CO149" s="248">
        <v>368742.55820555188</v>
      </c>
      <c r="CP149" s="250">
        <v>0</v>
      </c>
      <c r="CQ149" s="247" t="s">
        <v>467</v>
      </c>
      <c r="CR149" s="248">
        <v>1530</v>
      </c>
      <c r="CS149" s="249">
        <v>148.1136594965497</v>
      </c>
      <c r="CT149" s="248">
        <v>226613.89902972104</v>
      </c>
      <c r="CU149" s="250">
        <v>0</v>
      </c>
      <c r="CV149" s="250">
        <v>2.5049658487073688E-3</v>
      </c>
      <c r="CW149" s="248">
        <v>925</v>
      </c>
      <c r="CX149" s="248">
        <v>1330</v>
      </c>
      <c r="CY149" s="251">
        <v>101.1587831179236</v>
      </c>
      <c r="CZ149" s="251">
        <v>9.8999999999999755</v>
      </c>
      <c r="DA149" s="248">
        <v>106738.8743840793</v>
      </c>
      <c r="DB149" s="254">
        <v>4.4910445131180003E-4</v>
      </c>
      <c r="DC149" s="254">
        <v>0</v>
      </c>
      <c r="DD149" s="254">
        <v>0</v>
      </c>
      <c r="DE149" s="248">
        <v>702095.33161935234</v>
      </c>
      <c r="DF149" s="248">
        <v>1130</v>
      </c>
      <c r="DG149" s="250">
        <v>0.288066061786307</v>
      </c>
      <c r="DH149" s="252">
        <v>7336.1783955118799</v>
      </c>
      <c r="DI149" s="248">
        <v>8289881.5869284244</v>
      </c>
      <c r="DJ149" s="254">
        <v>1</v>
      </c>
      <c r="DK149" s="250">
        <v>0.64527133999999997</v>
      </c>
      <c r="DL149" s="250">
        <v>0.64527133999999997</v>
      </c>
      <c r="DM149" s="250">
        <v>0.64527133999999997</v>
      </c>
      <c r="DN149" s="250">
        <v>0.63585522999999999</v>
      </c>
      <c r="DO149" s="250">
        <v>0.58045405000000005</v>
      </c>
      <c r="DP149" s="248">
        <v>1710</v>
      </c>
      <c r="DQ149" s="250">
        <v>0.23722991541071453</v>
      </c>
      <c r="DR149" s="250">
        <v>0.23692753523533244</v>
      </c>
      <c r="DS149" s="250">
        <v>0.23396220026043996</v>
      </c>
      <c r="DT149" s="250">
        <v>0.22658872112213216</v>
      </c>
      <c r="DU149" s="250">
        <v>0.22810892970705895</v>
      </c>
      <c r="DV149" s="252">
        <v>4358.7364684818476</v>
      </c>
      <c r="DW149" s="248">
        <v>7453439.3611039594</v>
      </c>
      <c r="DX149" s="254">
        <v>1</v>
      </c>
      <c r="DY149" s="248">
        <v>15743320.948032383</v>
      </c>
      <c r="DZ149" s="250">
        <v>6.6240116892653314E-2</v>
      </c>
      <c r="EA149" s="248">
        <v>121300</v>
      </c>
      <c r="EB149" s="248">
        <v>121300</v>
      </c>
      <c r="EC149" s="248">
        <v>13343000</v>
      </c>
      <c r="ED149" s="253">
        <v>5.6140752171423947E-2</v>
      </c>
      <c r="EE149" s="253">
        <v>0</v>
      </c>
      <c r="EF149" s="253">
        <v>0</v>
      </c>
      <c r="EG149" s="248">
        <v>55000</v>
      </c>
      <c r="EH149" s="248">
        <v>80000</v>
      </c>
      <c r="EI149" s="248">
        <v>80000</v>
      </c>
      <c r="EJ149" s="248">
        <v>80000</v>
      </c>
      <c r="EK149" s="248">
        <v>0</v>
      </c>
      <c r="EL149" s="254">
        <v>0</v>
      </c>
      <c r="EM149" s="254">
        <v>0</v>
      </c>
      <c r="EN149" s="254">
        <v>0</v>
      </c>
      <c r="EO149" s="247">
        <v>2</v>
      </c>
      <c r="EP149" s="247">
        <v>3</v>
      </c>
      <c r="EQ149" s="247">
        <v>2</v>
      </c>
      <c r="ER149" s="247">
        <v>2</v>
      </c>
      <c r="ES149" s="247">
        <v>21.4</v>
      </c>
      <c r="ET149" s="247">
        <v>120</v>
      </c>
      <c r="EU149" s="247">
        <v>69.2</v>
      </c>
      <c r="EV149" s="247">
        <v>62.5</v>
      </c>
      <c r="EW149" s="247" t="s">
        <v>477</v>
      </c>
      <c r="EX149" s="247" t="s">
        <v>477</v>
      </c>
      <c r="EY149" s="247" t="s">
        <v>477</v>
      </c>
      <c r="EZ149" s="247" t="s">
        <v>477</v>
      </c>
      <c r="FA149" s="247" t="s">
        <v>479</v>
      </c>
      <c r="FB149" s="247" t="s">
        <v>479</v>
      </c>
      <c r="FC149" s="247" t="s">
        <v>479</v>
      </c>
      <c r="FD149" s="247" t="s">
        <v>479</v>
      </c>
      <c r="FE149" s="248">
        <v>0</v>
      </c>
      <c r="FF149" s="253">
        <v>0</v>
      </c>
      <c r="FG149" s="248">
        <v>48804.479999999996</v>
      </c>
      <c r="FH149" s="253">
        <v>2.0534514101290687E-4</v>
      </c>
      <c r="FI149" s="254">
        <v>0</v>
      </c>
      <c r="FJ149" s="248">
        <v>2136750.5206000004</v>
      </c>
      <c r="FK149" s="253">
        <v>8.9903905740212637E-3</v>
      </c>
      <c r="FL149" s="254">
        <v>0</v>
      </c>
      <c r="FM149" s="248">
        <v>3105593</v>
      </c>
      <c r="FN149" s="253">
        <v>1.3066801091082141E-2</v>
      </c>
      <c r="FO149" s="254">
        <v>0</v>
      </c>
      <c r="FP149" s="247" t="s">
        <v>489</v>
      </c>
      <c r="FQ149" s="248">
        <v>0</v>
      </c>
      <c r="FR149" s="253">
        <v>0</v>
      </c>
      <c r="FS149" s="254">
        <v>0</v>
      </c>
      <c r="FT149" s="254">
        <v>0</v>
      </c>
      <c r="FU149" s="247" t="s">
        <v>490</v>
      </c>
      <c r="FV149" s="248">
        <v>0</v>
      </c>
      <c r="FW149" s="253">
        <v>0</v>
      </c>
      <c r="FX149" s="254">
        <v>0</v>
      </c>
      <c r="FY149" s="247" t="s">
        <v>513</v>
      </c>
      <c r="FZ149" s="248">
        <v>45000</v>
      </c>
      <c r="GA149" s="253">
        <v>1.8933776869625103E-4</v>
      </c>
      <c r="GB149" s="254">
        <v>0</v>
      </c>
      <c r="GC149" s="247" t="s">
        <v>514</v>
      </c>
      <c r="GD149" s="248">
        <v>5748.56</v>
      </c>
      <c r="GE149" s="253">
        <v>2.4187100524811576E-5</v>
      </c>
      <c r="GF149" s="254">
        <v>0</v>
      </c>
      <c r="GG149" s="247" t="s">
        <v>493</v>
      </c>
      <c r="GH149" s="248">
        <v>0</v>
      </c>
      <c r="GI149" s="253">
        <v>0</v>
      </c>
      <c r="GJ149" s="254">
        <v>0</v>
      </c>
      <c r="GK149" s="247" t="s">
        <v>494</v>
      </c>
      <c r="GL149" s="248">
        <v>0</v>
      </c>
      <c r="GM149" s="253">
        <v>0</v>
      </c>
      <c r="GN149" s="254">
        <v>0</v>
      </c>
      <c r="GO149" s="247" t="s">
        <v>495</v>
      </c>
      <c r="GP149" s="248">
        <v>0</v>
      </c>
      <c r="GQ149" s="253">
        <v>0</v>
      </c>
      <c r="GR149" s="254">
        <v>0</v>
      </c>
      <c r="GS149" s="248">
        <v>233421008.54938975</v>
      </c>
      <c r="GT149" s="253">
        <v>0.98212028723488876</v>
      </c>
      <c r="GU149" s="248">
        <v>4249480.0692448299</v>
      </c>
      <c r="GV149" s="253">
        <v>1.7879712765111255E-2</v>
      </c>
      <c r="GW149" s="253">
        <v>0</v>
      </c>
      <c r="GX149" s="248">
        <v>237670488.61863458</v>
      </c>
      <c r="GY149" s="253">
        <v>1</v>
      </c>
      <c r="GZ149" s="253">
        <v>1.2500000000000001E-2</v>
      </c>
      <c r="HA149" s="248">
        <v>23165.359479463194</v>
      </c>
      <c r="HB149" s="247" t="s">
        <v>488</v>
      </c>
      <c r="HC149" s="247" t="s">
        <v>464</v>
      </c>
      <c r="HD149" s="254">
        <v>0</v>
      </c>
      <c r="HE149" s="254">
        <v>0</v>
      </c>
      <c r="HF149" s="248">
        <v>0</v>
      </c>
      <c r="HG149" s="248">
        <v>23165.359479463194</v>
      </c>
      <c r="HH149" s="253">
        <v>9.7405051714707976E-5</v>
      </c>
      <c r="HI149" s="253">
        <v>0</v>
      </c>
      <c r="HJ149" s="248">
        <v>237693653.97811404</v>
      </c>
      <c r="HK149" s="248">
        <v>15743320.948032392</v>
      </c>
      <c r="HL149" s="254">
        <v>0</v>
      </c>
      <c r="HM149" s="248">
        <v>0</v>
      </c>
      <c r="HN149" s="248">
        <v>65688.7</v>
      </c>
      <c r="HO149" s="248">
        <v>65688.69</v>
      </c>
      <c r="HP149" s="248">
        <v>0</v>
      </c>
      <c r="HQ149" s="248">
        <v>237825031.36811402</v>
      </c>
      <c r="HR149" s="253">
        <v>0.72013021050599491</v>
      </c>
      <c r="HS149" s="253">
        <v>0.90350347338812753</v>
      </c>
      <c r="HT149" s="247" t="s">
        <v>498</v>
      </c>
      <c r="HU149" s="255">
        <v>1.3432819018014801</v>
      </c>
      <c r="HV149" s="14">
        <v>2146235.3706</v>
      </c>
      <c r="HW149" s="14">
        <v>235678795.99751401</v>
      </c>
    </row>
    <row r="150" spans="1:231" x14ac:dyDescent="0.4">
      <c r="A150" s="18">
        <v>872</v>
      </c>
      <c r="B150" s="19" t="s">
        <v>431</v>
      </c>
      <c r="C150" s="19">
        <v>10007567</v>
      </c>
      <c r="D150" s="20">
        <v>4265</v>
      </c>
      <c r="E150" s="20">
        <v>5321</v>
      </c>
      <c r="F150" s="20">
        <v>5831</v>
      </c>
      <c r="G150" s="20">
        <v>5525</v>
      </c>
      <c r="H150" s="155"/>
      <c r="I150" s="247" t="s">
        <v>477</v>
      </c>
      <c r="J150" s="247">
        <v>23</v>
      </c>
      <c r="K150" s="248">
        <v>3476.5</v>
      </c>
      <c r="L150" s="249">
        <v>15723</v>
      </c>
      <c r="M150" s="248">
        <v>54661009.5</v>
      </c>
      <c r="N150" s="250">
        <v>0.42804009429944889</v>
      </c>
      <c r="O150" s="256">
        <v>0</v>
      </c>
      <c r="P150" s="248">
        <v>4762.8050000000003</v>
      </c>
      <c r="Q150" s="249">
        <v>6276</v>
      </c>
      <c r="R150" s="248">
        <v>29891364.180000003</v>
      </c>
      <c r="S150" s="250">
        <v>0.23407365614691711</v>
      </c>
      <c r="T150" s="256">
        <v>0</v>
      </c>
      <c r="U150" s="251">
        <v>5492.87</v>
      </c>
      <c r="V150" s="251">
        <v>3850</v>
      </c>
      <c r="W150" s="251">
        <v>21147549.5</v>
      </c>
      <c r="X150" s="250">
        <v>0.16560248639722366</v>
      </c>
      <c r="Y150" s="256">
        <v>0</v>
      </c>
      <c r="Z150" s="248">
        <v>105699923.18000001</v>
      </c>
      <c r="AA150" s="248">
        <v>0</v>
      </c>
      <c r="AB150" s="248">
        <v>0</v>
      </c>
      <c r="AC150" s="252">
        <v>1406.4957803726249</v>
      </c>
      <c r="AD150" s="252">
        <v>935.00000000000023</v>
      </c>
      <c r="AE150" s="248">
        <v>0</v>
      </c>
      <c r="AF150" s="253">
        <v>0</v>
      </c>
      <c r="AG150" s="253">
        <v>0</v>
      </c>
      <c r="AH150" s="248">
        <v>601.02</v>
      </c>
      <c r="AI150" s="248">
        <v>838.07333333333327</v>
      </c>
      <c r="AJ150" s="252">
        <v>1488.5821462512183</v>
      </c>
      <c r="AK150" s="252">
        <v>1198.0000000000007</v>
      </c>
      <c r="AL150" s="248">
        <v>1898679.4948732411</v>
      </c>
      <c r="AM150" s="253">
        <v>0</v>
      </c>
      <c r="AN150" s="253">
        <v>0</v>
      </c>
      <c r="AO150" s="248">
        <v>229.20999999999998</v>
      </c>
      <c r="AP150" s="248">
        <v>308.38</v>
      </c>
      <c r="AQ150" s="252">
        <v>222.33659065416768</v>
      </c>
      <c r="AR150" s="252">
        <v>200.03019844693699</v>
      </c>
      <c r="AS150" s="248">
        <v>112647.08254090819</v>
      </c>
      <c r="AT150" s="253">
        <v>0</v>
      </c>
      <c r="AU150" s="253">
        <v>0</v>
      </c>
      <c r="AV150" s="248">
        <v>280.24</v>
      </c>
      <c r="AW150" s="248">
        <v>399.87333333333333</v>
      </c>
      <c r="AX150" s="252">
        <v>344.55188851486974</v>
      </c>
      <c r="AY150" s="252">
        <v>263.0077653149263</v>
      </c>
      <c r="AZ150" s="248">
        <v>201727.01304643773</v>
      </c>
      <c r="BA150" s="253">
        <v>0</v>
      </c>
      <c r="BB150" s="253">
        <v>0</v>
      </c>
      <c r="BC150" s="248">
        <v>408.03</v>
      </c>
      <c r="BD150" s="248">
        <v>544.61</v>
      </c>
      <c r="BE150" s="252">
        <v>60.135620820109636</v>
      </c>
      <c r="BF150" s="252">
        <v>165.00862812769608</v>
      </c>
      <c r="BG150" s="248">
        <v>114402.4863278539</v>
      </c>
      <c r="BH150" s="253">
        <v>0</v>
      </c>
      <c r="BI150" s="253">
        <v>0</v>
      </c>
      <c r="BJ150" s="248">
        <v>470.91999999999996</v>
      </c>
      <c r="BK150" s="248">
        <v>623.42666666666673</v>
      </c>
      <c r="BL150" s="252">
        <v>39.025499509130981</v>
      </c>
      <c r="BM150" s="252">
        <v>136.00949094046607</v>
      </c>
      <c r="BN150" s="248">
        <v>103169.83180088493</v>
      </c>
      <c r="BO150" s="253">
        <v>0</v>
      </c>
      <c r="BP150" s="253">
        <v>0</v>
      </c>
      <c r="BQ150" s="248">
        <v>527.97666666666669</v>
      </c>
      <c r="BR150" s="248">
        <v>699.74333333333334</v>
      </c>
      <c r="BS150" s="252">
        <v>25.034272061415525</v>
      </c>
      <c r="BT150" s="252">
        <v>27.001725625539237</v>
      </c>
      <c r="BU150" s="248">
        <v>32111.789010379543</v>
      </c>
      <c r="BV150" s="253">
        <v>0</v>
      </c>
      <c r="BW150" s="253">
        <v>0</v>
      </c>
      <c r="BX150" s="248">
        <v>719.78666666666663</v>
      </c>
      <c r="BY150" s="248">
        <v>877.5</v>
      </c>
      <c r="BZ150" s="252">
        <v>0</v>
      </c>
      <c r="CA150" s="252">
        <v>0</v>
      </c>
      <c r="CB150" s="248">
        <v>0</v>
      </c>
      <c r="CC150" s="253">
        <v>0</v>
      </c>
      <c r="CD150" s="253">
        <v>0</v>
      </c>
      <c r="CE150" s="248">
        <v>2462737.6975997053</v>
      </c>
      <c r="CF150" s="253">
        <v>1.928523614836249E-2</v>
      </c>
      <c r="CG150" s="248">
        <v>0</v>
      </c>
      <c r="CH150" s="249">
        <v>50.984960889644782</v>
      </c>
      <c r="CI150" s="248">
        <v>0</v>
      </c>
      <c r="CJ150" s="250">
        <v>0</v>
      </c>
      <c r="CK150" s="256">
        <v>0</v>
      </c>
      <c r="CL150" s="247" t="s">
        <v>466</v>
      </c>
      <c r="CM150" s="248">
        <v>459.82499999999999</v>
      </c>
      <c r="CN150" s="249">
        <v>1995.9664516339442</v>
      </c>
      <c r="CO150" s="248">
        <v>917795.27362257836</v>
      </c>
      <c r="CP150" s="250">
        <v>0</v>
      </c>
      <c r="CQ150" s="247" t="s">
        <v>467</v>
      </c>
      <c r="CR150" s="248">
        <v>1440.87</v>
      </c>
      <c r="CS150" s="249">
        <v>383.55201349974504</v>
      </c>
      <c r="CT150" s="248">
        <v>552648.58969137759</v>
      </c>
      <c r="CU150" s="250">
        <v>0</v>
      </c>
      <c r="CV150" s="250">
        <v>1.1514769589371591E-2</v>
      </c>
      <c r="CW150" s="248">
        <v>1631.38</v>
      </c>
      <c r="CX150" s="248">
        <v>1898.88</v>
      </c>
      <c r="CY150" s="251">
        <v>170.75350980175827</v>
      </c>
      <c r="CZ150" s="251">
        <v>23.164854994629419</v>
      </c>
      <c r="DA150" s="248">
        <v>322551.14067259437</v>
      </c>
      <c r="DB150" s="254">
        <v>2.5258373735284213E-3</v>
      </c>
      <c r="DC150" s="254">
        <v>0</v>
      </c>
      <c r="DD150" s="254">
        <v>0</v>
      </c>
      <c r="DE150" s="248">
        <v>1792995.0039865503</v>
      </c>
      <c r="DF150" s="248">
        <v>1014.165</v>
      </c>
      <c r="DG150" s="250">
        <v>0.22230752647162944</v>
      </c>
      <c r="DH150" s="252">
        <v>3495.3412387134294</v>
      </c>
      <c r="DI150" s="248">
        <v>3544852.7473598053</v>
      </c>
      <c r="DJ150" s="254">
        <v>1</v>
      </c>
      <c r="DK150" s="250">
        <v>0.64527133999999997</v>
      </c>
      <c r="DL150" s="250">
        <v>0.64527133999999997</v>
      </c>
      <c r="DM150" s="250">
        <v>0.64527133999999997</v>
      </c>
      <c r="DN150" s="250">
        <v>0.63585522999999999</v>
      </c>
      <c r="DO150" s="250">
        <v>0.58045405000000005</v>
      </c>
      <c r="DP150" s="248">
        <v>1543.845</v>
      </c>
      <c r="DQ150" s="250">
        <v>0.18231630282191313</v>
      </c>
      <c r="DR150" s="250">
        <v>0.18128301046609055</v>
      </c>
      <c r="DS150" s="250">
        <v>0.18159232248795207</v>
      </c>
      <c r="DT150" s="250">
        <v>0.18883976406411124</v>
      </c>
      <c r="DU150" s="250">
        <v>0.19602692978871267</v>
      </c>
      <c r="DV150" s="252">
        <v>1881.1047006754629</v>
      </c>
      <c r="DW150" s="248">
        <v>2904134.0866143103</v>
      </c>
      <c r="DX150" s="254">
        <v>1</v>
      </c>
      <c r="DY150" s="248">
        <v>6448986.8339741156</v>
      </c>
      <c r="DZ150" s="250">
        <v>5.0500804097849392E-2</v>
      </c>
      <c r="EA150" s="248">
        <v>128150</v>
      </c>
      <c r="EB150" s="248">
        <v>128150</v>
      </c>
      <c r="EC150" s="248">
        <v>8201600</v>
      </c>
      <c r="ED150" s="253">
        <v>6.4225188475642042E-2</v>
      </c>
      <c r="EE150" s="253">
        <v>0.35</v>
      </c>
      <c r="EF150" s="253">
        <v>0.35</v>
      </c>
      <c r="EG150" s="248">
        <v>0</v>
      </c>
      <c r="EH150" s="248">
        <v>0</v>
      </c>
      <c r="EI150" s="248">
        <v>0</v>
      </c>
      <c r="EJ150" s="248">
        <v>0</v>
      </c>
      <c r="EK150" s="248">
        <v>0</v>
      </c>
      <c r="EL150" s="254">
        <v>0</v>
      </c>
      <c r="EM150" s="254">
        <v>0</v>
      </c>
      <c r="EN150" s="254">
        <v>0</v>
      </c>
      <c r="EO150" s="247">
        <v>2</v>
      </c>
      <c r="EP150" s="247">
        <v>3</v>
      </c>
      <c r="EQ150" s="247">
        <v>2</v>
      </c>
      <c r="ER150" s="247">
        <v>2</v>
      </c>
      <c r="ES150" s="247">
        <v>21.4</v>
      </c>
      <c r="ET150" s="247">
        <v>120</v>
      </c>
      <c r="EU150" s="247">
        <v>69.2</v>
      </c>
      <c r="EV150" s="247">
        <v>62.5</v>
      </c>
      <c r="EW150" s="247" t="s">
        <v>477</v>
      </c>
      <c r="EX150" s="247" t="s">
        <v>477</v>
      </c>
      <c r="EY150" s="247" t="s">
        <v>477</v>
      </c>
      <c r="EZ150" s="247" t="s">
        <v>477</v>
      </c>
      <c r="FA150" s="247" t="s">
        <v>479</v>
      </c>
      <c r="FB150" s="247" t="s">
        <v>479</v>
      </c>
      <c r="FC150" s="247" t="s">
        <v>479</v>
      </c>
      <c r="FD150" s="247" t="s">
        <v>479</v>
      </c>
      <c r="FE150" s="248">
        <v>0</v>
      </c>
      <c r="FF150" s="253">
        <v>0</v>
      </c>
      <c r="FG150" s="248">
        <v>110000</v>
      </c>
      <c r="FH150" s="253">
        <v>8.6138933041365396E-4</v>
      </c>
      <c r="FI150" s="254">
        <v>0</v>
      </c>
      <c r="FJ150" s="248">
        <v>1674387.7799999993</v>
      </c>
      <c r="FK150" s="253">
        <v>1.3111816078790944E-2</v>
      </c>
      <c r="FL150" s="254">
        <v>0</v>
      </c>
      <c r="FM150" s="248">
        <v>0</v>
      </c>
      <c r="FN150" s="253">
        <v>0</v>
      </c>
      <c r="FO150" s="254">
        <v>0</v>
      </c>
      <c r="FP150" s="247" t="s">
        <v>489</v>
      </c>
      <c r="FQ150" s="248">
        <v>0</v>
      </c>
      <c r="FR150" s="253">
        <v>0</v>
      </c>
      <c r="FS150" s="254">
        <v>0.35</v>
      </c>
      <c r="FT150" s="254">
        <v>0.35</v>
      </c>
      <c r="FU150" s="247" t="s">
        <v>490</v>
      </c>
      <c r="FV150" s="248">
        <v>0</v>
      </c>
      <c r="FW150" s="253">
        <v>0</v>
      </c>
      <c r="FX150" s="254">
        <v>0</v>
      </c>
      <c r="FY150" s="247" t="s">
        <v>540</v>
      </c>
      <c r="FZ150" s="248">
        <v>70130.77</v>
      </c>
      <c r="GA150" s="253">
        <v>5.4918088192449071E-4</v>
      </c>
      <c r="GB150" s="254">
        <v>0</v>
      </c>
      <c r="GC150" s="247" t="s">
        <v>492</v>
      </c>
      <c r="GD150" s="248">
        <v>0</v>
      </c>
      <c r="GE150" s="253">
        <v>0</v>
      </c>
      <c r="GF150" s="254">
        <v>0</v>
      </c>
      <c r="GG150" s="247" t="s">
        <v>493</v>
      </c>
      <c r="GH150" s="248">
        <v>0</v>
      </c>
      <c r="GI150" s="253">
        <v>0</v>
      </c>
      <c r="GJ150" s="254">
        <v>0</v>
      </c>
      <c r="GK150" s="247" t="s">
        <v>494</v>
      </c>
      <c r="GL150" s="248">
        <v>0</v>
      </c>
      <c r="GM150" s="253">
        <v>0</v>
      </c>
      <c r="GN150" s="254">
        <v>0</v>
      </c>
      <c r="GO150" s="247" t="s">
        <v>495</v>
      </c>
      <c r="GP150" s="248">
        <v>0</v>
      </c>
      <c r="GQ150" s="253">
        <v>0</v>
      </c>
      <c r="GR150" s="254">
        <v>0</v>
      </c>
      <c r="GS150" s="248">
        <v>126460761.26556037</v>
      </c>
      <c r="GT150" s="253">
        <v>0.99029045881947264</v>
      </c>
      <c r="GU150" s="248">
        <v>1239914.9747363443</v>
      </c>
      <c r="GV150" s="253">
        <v>9.7095411805272931E-3</v>
      </c>
      <c r="GW150" s="253">
        <v>0</v>
      </c>
      <c r="GX150" s="248">
        <v>127700676.24029672</v>
      </c>
      <c r="GY150" s="253">
        <v>1</v>
      </c>
      <c r="GZ150" s="253">
        <v>0.01</v>
      </c>
      <c r="HA150" s="248">
        <v>552563.98218444479</v>
      </c>
      <c r="HB150" s="247" t="s">
        <v>488</v>
      </c>
      <c r="HC150" s="247" t="s">
        <v>464</v>
      </c>
      <c r="HD150" s="254">
        <v>0</v>
      </c>
      <c r="HE150" s="254">
        <v>0</v>
      </c>
      <c r="HF150" s="248">
        <v>0</v>
      </c>
      <c r="HG150" s="248">
        <v>552563.98218444479</v>
      </c>
      <c r="HH150" s="253">
        <v>4.2556565662887624E-3</v>
      </c>
      <c r="HI150" s="253">
        <v>0</v>
      </c>
      <c r="HJ150" s="248">
        <v>128253240.22248116</v>
      </c>
      <c r="HK150" s="248">
        <v>9319546.8339741156</v>
      </c>
      <c r="HL150" s="254">
        <v>0</v>
      </c>
      <c r="HM150" s="248">
        <v>0</v>
      </c>
      <c r="HN150" s="248">
        <v>1589000</v>
      </c>
      <c r="HO150" s="248">
        <v>0</v>
      </c>
      <c r="HP150" s="248">
        <v>0</v>
      </c>
      <c r="HQ150" s="248">
        <v>129842240.22248116</v>
      </c>
      <c r="HR150" s="253">
        <v>0.82771623684358964</v>
      </c>
      <c r="HS150" s="253">
        <v>0.91154288405270156</v>
      </c>
      <c r="HT150" s="247" t="s">
        <v>498</v>
      </c>
      <c r="HU150" s="255">
        <v>1.2884111514862124</v>
      </c>
      <c r="HV150" s="14">
        <v>1672365.9199999995</v>
      </c>
      <c r="HW150" s="14">
        <v>128169874.30248116</v>
      </c>
    </row>
    <row r="151" spans="1:231" x14ac:dyDescent="0.4">
      <c r="A151" s="18">
        <v>336</v>
      </c>
      <c r="B151" s="19" t="s">
        <v>432</v>
      </c>
      <c r="C151" s="19">
        <v>10007576</v>
      </c>
      <c r="D151" s="20">
        <v>4265</v>
      </c>
      <c r="E151" s="20">
        <v>5321</v>
      </c>
      <c r="F151" s="20">
        <v>5831</v>
      </c>
      <c r="G151" s="20">
        <v>5525</v>
      </c>
      <c r="H151" s="155"/>
      <c r="I151" s="247" t="s">
        <v>464</v>
      </c>
      <c r="J151" s="247">
        <v>0</v>
      </c>
      <c r="K151" s="248">
        <v>3227.8734599999998</v>
      </c>
      <c r="L151" s="249">
        <v>24742.166666666668</v>
      </c>
      <c r="M151" s="248">
        <v>79864583.126230001</v>
      </c>
      <c r="N151" s="250">
        <v>0.34104708174794246</v>
      </c>
      <c r="O151" s="250">
        <v>0.04</v>
      </c>
      <c r="P151" s="248">
        <v>4551.3316799999993</v>
      </c>
      <c r="Q151" s="249">
        <v>10526.5</v>
      </c>
      <c r="R151" s="248">
        <v>47909592.929519996</v>
      </c>
      <c r="S151" s="250">
        <v>0.20458914598626735</v>
      </c>
      <c r="T151" s="250">
        <v>0.04</v>
      </c>
      <c r="U151" s="251">
        <v>5129.2785599999997</v>
      </c>
      <c r="V151" s="251">
        <v>6569</v>
      </c>
      <c r="W151" s="251">
        <v>33694230.860639997</v>
      </c>
      <c r="X151" s="250">
        <v>0.14388504462109475</v>
      </c>
      <c r="Y151" s="250">
        <v>0.04</v>
      </c>
      <c r="Z151" s="248">
        <v>161468406.91639</v>
      </c>
      <c r="AA151" s="248">
        <v>471.58859999999999</v>
      </c>
      <c r="AB151" s="248">
        <v>471.58859999999999</v>
      </c>
      <c r="AC151" s="252">
        <v>9915.5111376292753</v>
      </c>
      <c r="AD151" s="252">
        <v>6280.5332618025732</v>
      </c>
      <c r="AE151" s="248">
        <v>7637869.9038659055</v>
      </c>
      <c r="AF151" s="253">
        <v>0.47</v>
      </c>
      <c r="AG151" s="253">
        <v>0.47</v>
      </c>
      <c r="AH151" s="248">
        <v>591.99419999999998</v>
      </c>
      <c r="AI151" s="248">
        <v>867.92369999999994</v>
      </c>
      <c r="AJ151" s="252">
        <v>10303.207239459029</v>
      </c>
      <c r="AK151" s="252">
        <v>7517.2821888412018</v>
      </c>
      <c r="AL151" s="248">
        <v>12623866.298440911</v>
      </c>
      <c r="AM151" s="253">
        <v>0.47</v>
      </c>
      <c r="AN151" s="253">
        <v>0.47</v>
      </c>
      <c r="AO151" s="248">
        <v>220.74359999999999</v>
      </c>
      <c r="AP151" s="248">
        <v>321.08159999999998</v>
      </c>
      <c r="AQ151" s="252">
        <v>2190.4377186020533</v>
      </c>
      <c r="AR151" s="252">
        <v>1659.4295778789087</v>
      </c>
      <c r="AS151" s="248">
        <v>1016337.4115326889</v>
      </c>
      <c r="AT151" s="253">
        <v>0.47</v>
      </c>
      <c r="AU151" s="253">
        <v>0.47</v>
      </c>
      <c r="AV151" s="248">
        <v>270.9126</v>
      </c>
      <c r="AW151" s="248">
        <v>426.43649999999997</v>
      </c>
      <c r="AX151" s="252">
        <v>3428.3507044528451</v>
      </c>
      <c r="AY151" s="252">
        <v>2388.4517218371384</v>
      </c>
      <c r="AZ151" s="248">
        <v>1947306.3957343546</v>
      </c>
      <c r="BA151" s="253">
        <v>0.47</v>
      </c>
      <c r="BB151" s="253">
        <v>0.47</v>
      </c>
      <c r="BC151" s="248">
        <v>421.41959999999995</v>
      </c>
      <c r="BD151" s="248">
        <v>597.01109999999994</v>
      </c>
      <c r="BE151" s="252">
        <v>3144.7244181244992</v>
      </c>
      <c r="BF151" s="252">
        <v>1861.9957511214625</v>
      </c>
      <c r="BG151" s="248">
        <v>2436880.6379686091</v>
      </c>
      <c r="BH151" s="253">
        <v>0.47</v>
      </c>
      <c r="BI151" s="253">
        <v>0.47</v>
      </c>
      <c r="BJ151" s="248">
        <v>461.5548</v>
      </c>
      <c r="BK151" s="248">
        <v>652.197</v>
      </c>
      <c r="BL151" s="252">
        <v>4991.3918401220808</v>
      </c>
      <c r="BM151" s="252">
        <v>3223.08980216583</v>
      </c>
      <c r="BN151" s="248">
        <v>4405890.3621923272</v>
      </c>
      <c r="BO151" s="253">
        <v>0.47</v>
      </c>
      <c r="BP151" s="253">
        <v>0.47</v>
      </c>
      <c r="BQ151" s="248">
        <v>491.65619999999996</v>
      </c>
      <c r="BR151" s="248">
        <v>702.36599999999999</v>
      </c>
      <c r="BS151" s="252">
        <v>4131.2451633124338</v>
      </c>
      <c r="BT151" s="252">
        <v>2735.4666742975628</v>
      </c>
      <c r="BU151" s="248">
        <v>3952451.0844222521</v>
      </c>
      <c r="BV151" s="253">
        <v>0.47</v>
      </c>
      <c r="BW151" s="253">
        <v>0.47</v>
      </c>
      <c r="BX151" s="248">
        <v>642.16319999999996</v>
      </c>
      <c r="BY151" s="248">
        <v>893.00819999999999</v>
      </c>
      <c r="BZ151" s="252">
        <v>2024.7255820944947</v>
      </c>
      <c r="CA151" s="252">
        <v>1431.4397356025677</v>
      </c>
      <c r="CB151" s="248">
        <v>2578491.6806185879</v>
      </c>
      <c r="CC151" s="253">
        <v>0.47</v>
      </c>
      <c r="CD151" s="253">
        <v>0.47</v>
      </c>
      <c r="CE151" s="248">
        <v>36599093.774775639</v>
      </c>
      <c r="CF151" s="253">
        <v>0.1562897299141732</v>
      </c>
      <c r="CG151" s="248">
        <v>0</v>
      </c>
      <c r="CH151" s="249">
        <v>271.19424958175034</v>
      </c>
      <c r="CI151" s="248">
        <v>0</v>
      </c>
      <c r="CJ151" s="250">
        <v>0</v>
      </c>
      <c r="CK151" s="250">
        <v>0</v>
      </c>
      <c r="CL151" s="247" t="s">
        <v>466</v>
      </c>
      <c r="CM151" s="248">
        <v>566.90969999999993</v>
      </c>
      <c r="CN151" s="249">
        <v>4183.9826775605297</v>
      </c>
      <c r="CO151" s="248">
        <v>2371940.3645410365</v>
      </c>
      <c r="CP151" s="250">
        <v>0</v>
      </c>
      <c r="CQ151" s="247" t="s">
        <v>467</v>
      </c>
      <c r="CR151" s="248">
        <v>1535.1713999999999</v>
      </c>
      <c r="CS151" s="249">
        <v>811.02836734597497</v>
      </c>
      <c r="CT151" s="248">
        <v>1245067.5541382346</v>
      </c>
      <c r="CU151" s="250">
        <v>0</v>
      </c>
      <c r="CV151" s="250">
        <v>1.5445770165419195E-2</v>
      </c>
      <c r="CW151" s="248">
        <v>928.12649999999996</v>
      </c>
      <c r="CX151" s="248">
        <v>1334.4954</v>
      </c>
      <c r="CY151" s="251">
        <v>385.66313599151761</v>
      </c>
      <c r="CZ151" s="251">
        <v>123.68818905357509</v>
      </c>
      <c r="DA151" s="248">
        <v>523005.49591315759</v>
      </c>
      <c r="DB151" s="254">
        <v>2.2333992257543732E-3</v>
      </c>
      <c r="DC151" s="254">
        <v>0</v>
      </c>
      <c r="DD151" s="254">
        <v>0</v>
      </c>
      <c r="DE151" s="248">
        <v>4140013.4145924286</v>
      </c>
      <c r="DF151" s="248">
        <v>1133.8193999999999</v>
      </c>
      <c r="DG151" s="250">
        <v>0.31033735937571844</v>
      </c>
      <c r="DH151" s="252">
        <v>7678.4186685672548</v>
      </c>
      <c r="DI151" s="248">
        <v>8705940.0477437228</v>
      </c>
      <c r="DJ151" s="254">
        <v>1</v>
      </c>
      <c r="DK151" s="250">
        <v>0.64527133999999997</v>
      </c>
      <c r="DL151" s="250">
        <v>0.64527133999999997</v>
      </c>
      <c r="DM151" s="250">
        <v>0.64527133999999997</v>
      </c>
      <c r="DN151" s="250">
        <v>0.63585522999999999</v>
      </c>
      <c r="DO151" s="250">
        <v>0.58045405000000005</v>
      </c>
      <c r="DP151" s="248">
        <v>1715.7797999999998</v>
      </c>
      <c r="DQ151" s="250">
        <v>0.23320005229685789</v>
      </c>
      <c r="DR151" s="250">
        <v>0.2329561207302614</v>
      </c>
      <c r="DS151" s="250">
        <v>0.23084556001295323</v>
      </c>
      <c r="DT151" s="250">
        <v>0.21239321918957685</v>
      </c>
      <c r="DU151" s="250">
        <v>0.23126684798928615</v>
      </c>
      <c r="DV151" s="252">
        <v>3901.1100529308992</v>
      </c>
      <c r="DW151" s="248">
        <v>6693445.8263957668</v>
      </c>
      <c r="DX151" s="254">
        <v>1</v>
      </c>
      <c r="DY151" s="248">
        <v>15399385.87413949</v>
      </c>
      <c r="DZ151" s="250">
        <v>6.576025827098908E-2</v>
      </c>
      <c r="EA151" s="248">
        <v>121709.99399999999</v>
      </c>
      <c r="EB151" s="248">
        <v>121709.99399999999</v>
      </c>
      <c r="EC151" s="248">
        <v>11146606.950500017</v>
      </c>
      <c r="ED151" s="253">
        <v>4.759954441696481E-2</v>
      </c>
      <c r="EE151" s="253">
        <v>0</v>
      </c>
      <c r="EF151" s="253">
        <v>0</v>
      </c>
      <c r="EG151" s="248">
        <v>0</v>
      </c>
      <c r="EH151" s="248">
        <v>0</v>
      </c>
      <c r="EI151" s="248">
        <v>0</v>
      </c>
      <c r="EJ151" s="248">
        <v>0</v>
      </c>
      <c r="EK151" s="248">
        <v>0</v>
      </c>
      <c r="EL151" s="254">
        <v>0</v>
      </c>
      <c r="EM151" s="254">
        <v>0</v>
      </c>
      <c r="EN151" s="254">
        <v>0</v>
      </c>
      <c r="EO151" s="247">
        <v>2</v>
      </c>
      <c r="EP151" s="247">
        <v>3</v>
      </c>
      <c r="EQ151" s="247">
        <v>2</v>
      </c>
      <c r="ER151" s="247">
        <v>2</v>
      </c>
      <c r="ES151" s="247">
        <v>21.4</v>
      </c>
      <c r="ET151" s="247">
        <v>120</v>
      </c>
      <c r="EU151" s="247">
        <v>69.2</v>
      </c>
      <c r="EV151" s="247">
        <v>62.5</v>
      </c>
      <c r="EW151" s="247" t="s">
        <v>464</v>
      </c>
      <c r="EX151" s="247" t="s">
        <v>464</v>
      </c>
      <c r="EY151" s="247" t="s">
        <v>464</v>
      </c>
      <c r="EZ151" s="247" t="s">
        <v>464</v>
      </c>
      <c r="FA151" s="247" t="s">
        <v>501</v>
      </c>
      <c r="FB151" s="247" t="s">
        <v>501</v>
      </c>
      <c r="FC151" s="247" t="s">
        <v>501</v>
      </c>
      <c r="FD151" s="247" t="s">
        <v>501</v>
      </c>
      <c r="FE151" s="248">
        <v>0</v>
      </c>
      <c r="FF151" s="253">
        <v>0</v>
      </c>
      <c r="FG151" s="248">
        <v>0</v>
      </c>
      <c r="FH151" s="253">
        <v>0</v>
      </c>
      <c r="FI151" s="254">
        <v>0</v>
      </c>
      <c r="FJ151" s="248">
        <v>1785261.2367000005</v>
      </c>
      <c r="FK151" s="253">
        <v>7.6236312906301281E-3</v>
      </c>
      <c r="FL151" s="254">
        <v>0</v>
      </c>
      <c r="FM151" s="248">
        <v>3320972.3444625307</v>
      </c>
      <c r="FN151" s="253">
        <v>1.4181604439785592E-2</v>
      </c>
      <c r="FO151" s="254">
        <v>0</v>
      </c>
      <c r="FP151" s="247" t="s">
        <v>489</v>
      </c>
      <c r="FQ151" s="248">
        <v>0</v>
      </c>
      <c r="FR151" s="253">
        <v>0</v>
      </c>
      <c r="FS151" s="254">
        <v>0</v>
      </c>
      <c r="FT151" s="254">
        <v>0</v>
      </c>
      <c r="FU151" s="247" t="s">
        <v>490</v>
      </c>
      <c r="FV151" s="248">
        <v>0</v>
      </c>
      <c r="FW151" s="253">
        <v>0</v>
      </c>
      <c r="FX151" s="254">
        <v>0</v>
      </c>
      <c r="FY151" s="247" t="s">
        <v>491</v>
      </c>
      <c r="FZ151" s="248">
        <v>0</v>
      </c>
      <c r="GA151" s="253">
        <v>0</v>
      </c>
      <c r="GB151" s="254">
        <v>0</v>
      </c>
      <c r="GC151" s="247" t="s">
        <v>492</v>
      </c>
      <c r="GD151" s="248">
        <v>0</v>
      </c>
      <c r="GE151" s="253">
        <v>0</v>
      </c>
      <c r="GF151" s="254">
        <v>0</v>
      </c>
      <c r="GG151" s="247" t="s">
        <v>493</v>
      </c>
      <c r="GH151" s="248">
        <v>0</v>
      </c>
      <c r="GI151" s="253">
        <v>0</v>
      </c>
      <c r="GJ151" s="254">
        <v>0</v>
      </c>
      <c r="GK151" s="247" t="s">
        <v>494</v>
      </c>
      <c r="GL151" s="248">
        <v>0</v>
      </c>
      <c r="GM151" s="253">
        <v>0</v>
      </c>
      <c r="GN151" s="254">
        <v>0</v>
      </c>
      <c r="GO151" s="247" t="s">
        <v>495</v>
      </c>
      <c r="GP151" s="248">
        <v>0</v>
      </c>
      <c r="GQ151" s="253">
        <v>0</v>
      </c>
      <c r="GR151" s="254">
        <v>0</v>
      </c>
      <c r="GS151" s="248">
        <v>233859740.51156008</v>
      </c>
      <c r="GT151" s="253">
        <v>0.99865521007902081</v>
      </c>
      <c r="GU151" s="248">
        <v>314915.71744551673</v>
      </c>
      <c r="GV151" s="253">
        <v>1.3447899209791186E-3</v>
      </c>
      <c r="GW151" s="253">
        <v>0</v>
      </c>
      <c r="GX151" s="248">
        <v>234174656.2290056</v>
      </c>
      <c r="GY151" s="253">
        <v>1</v>
      </c>
      <c r="GZ151" s="253">
        <v>0.02</v>
      </c>
      <c r="HA151" s="248">
        <v>1334639.5144481412</v>
      </c>
      <c r="HB151" s="247" t="s">
        <v>488</v>
      </c>
      <c r="HC151" s="247" t="s">
        <v>464</v>
      </c>
      <c r="HD151" s="254">
        <v>0</v>
      </c>
      <c r="HE151" s="254">
        <v>0</v>
      </c>
      <c r="HF151" s="248">
        <v>0</v>
      </c>
      <c r="HG151" s="248">
        <v>1334639.5144481412</v>
      </c>
      <c r="HH151" s="253">
        <v>5.6560704351038375E-3</v>
      </c>
      <c r="HI151" s="253">
        <v>0</v>
      </c>
      <c r="HJ151" s="248">
        <v>235509295.74345374</v>
      </c>
      <c r="HK151" s="248">
        <v>39059696.224939622</v>
      </c>
      <c r="HL151" s="254">
        <v>0</v>
      </c>
      <c r="HM151" s="248">
        <v>0</v>
      </c>
      <c r="HN151" s="248">
        <v>456562.49</v>
      </c>
      <c r="HO151" s="248">
        <v>0</v>
      </c>
      <c r="HP151" s="248">
        <v>0</v>
      </c>
      <c r="HQ151" s="248">
        <v>235965858.23345375</v>
      </c>
      <c r="HR151" s="253">
        <v>0.68952127235530458</v>
      </c>
      <c r="HS151" s="253">
        <v>0.92925042993164031</v>
      </c>
      <c r="HT151" s="247" t="s">
        <v>498</v>
      </c>
      <c r="HU151" s="255">
        <v>1.3665733341554229</v>
      </c>
      <c r="HV151" s="14">
        <v>1785261.2367000005</v>
      </c>
      <c r="HW151" s="14">
        <v>234180596.99675375</v>
      </c>
    </row>
    <row r="152" spans="1:231" x14ac:dyDescent="0.4">
      <c r="A152" s="18">
        <v>885</v>
      </c>
      <c r="B152" s="19" t="s">
        <v>433</v>
      </c>
      <c r="C152" s="19">
        <v>10007623</v>
      </c>
      <c r="D152" s="20">
        <v>4265</v>
      </c>
      <c r="E152" s="20">
        <v>5321</v>
      </c>
      <c r="F152" s="20">
        <v>5831</v>
      </c>
      <c r="G152" s="20">
        <v>5525</v>
      </c>
      <c r="H152" s="155"/>
      <c r="I152" s="247" t="s">
        <v>464</v>
      </c>
      <c r="J152" s="247">
        <v>0</v>
      </c>
      <c r="K152" s="248">
        <v>3217</v>
      </c>
      <c r="L152" s="249">
        <v>43890.9</v>
      </c>
      <c r="M152" s="248">
        <v>141197025.30000001</v>
      </c>
      <c r="N152" s="250">
        <v>0.37080704890583011</v>
      </c>
      <c r="O152" s="250">
        <v>0.05</v>
      </c>
      <c r="P152" s="248">
        <v>4536</v>
      </c>
      <c r="Q152" s="249">
        <v>18462</v>
      </c>
      <c r="R152" s="248">
        <v>83743632</v>
      </c>
      <c r="S152" s="250">
        <v>0.21992481060134511</v>
      </c>
      <c r="T152" s="250">
        <v>0.05</v>
      </c>
      <c r="U152" s="251">
        <v>5112</v>
      </c>
      <c r="V152" s="251">
        <v>11713</v>
      </c>
      <c r="W152" s="251">
        <v>59876856</v>
      </c>
      <c r="X152" s="250">
        <v>0.15724665745574559</v>
      </c>
      <c r="Y152" s="250">
        <v>0.05</v>
      </c>
      <c r="Z152" s="248">
        <v>284817513.30000001</v>
      </c>
      <c r="AA152" s="248">
        <v>470</v>
      </c>
      <c r="AB152" s="248">
        <v>470</v>
      </c>
      <c r="AC152" s="252">
        <v>8310.7933884297508</v>
      </c>
      <c r="AD152" s="252">
        <v>5321.9999999999991</v>
      </c>
      <c r="AE152" s="248">
        <v>6407412.8925619824</v>
      </c>
      <c r="AF152" s="253">
        <v>0.5</v>
      </c>
      <c r="AG152" s="253">
        <v>0.5</v>
      </c>
      <c r="AH152" s="248">
        <v>590</v>
      </c>
      <c r="AI152" s="248">
        <v>865</v>
      </c>
      <c r="AJ152" s="252">
        <v>8861.7933884297508</v>
      </c>
      <c r="AK152" s="252">
        <v>6620</v>
      </c>
      <c r="AL152" s="248">
        <v>10954758.099173553</v>
      </c>
      <c r="AM152" s="253">
        <v>0.5</v>
      </c>
      <c r="AN152" s="253">
        <v>0.5</v>
      </c>
      <c r="AO152" s="248">
        <v>220</v>
      </c>
      <c r="AP152" s="248">
        <v>320</v>
      </c>
      <c r="AQ152" s="252">
        <v>4296.7977366125879</v>
      </c>
      <c r="AR152" s="252">
        <v>2895.4634871794788</v>
      </c>
      <c r="AS152" s="248">
        <v>1871843.8179522026</v>
      </c>
      <c r="AT152" s="253">
        <v>1</v>
      </c>
      <c r="AU152" s="253">
        <v>1</v>
      </c>
      <c r="AV152" s="248">
        <v>270</v>
      </c>
      <c r="AW152" s="248">
        <v>425</v>
      </c>
      <c r="AX152" s="252">
        <v>3199.0754505559717</v>
      </c>
      <c r="AY152" s="252">
        <v>2273.2763545628554</v>
      </c>
      <c r="AZ152" s="248">
        <v>1829892.8223393259</v>
      </c>
      <c r="BA152" s="253">
        <v>1</v>
      </c>
      <c r="BB152" s="253">
        <v>1</v>
      </c>
      <c r="BC152" s="248">
        <v>420</v>
      </c>
      <c r="BD152" s="248">
        <v>595</v>
      </c>
      <c r="BE152" s="252">
        <v>2081.9473983175417</v>
      </c>
      <c r="BF152" s="252">
        <v>1433.291389009227</v>
      </c>
      <c r="BG152" s="248">
        <v>1727226.2837538575</v>
      </c>
      <c r="BH152" s="253">
        <v>1</v>
      </c>
      <c r="BI152" s="253">
        <v>1</v>
      </c>
      <c r="BJ152" s="248">
        <v>460</v>
      </c>
      <c r="BK152" s="248">
        <v>650</v>
      </c>
      <c r="BL152" s="252">
        <v>1771.7686154279629</v>
      </c>
      <c r="BM152" s="252">
        <v>1243.2448212368458</v>
      </c>
      <c r="BN152" s="248">
        <v>1623122.6969008129</v>
      </c>
      <c r="BO152" s="253">
        <v>1</v>
      </c>
      <c r="BP152" s="253">
        <v>1</v>
      </c>
      <c r="BQ152" s="248">
        <v>490</v>
      </c>
      <c r="BR152" s="248">
        <v>700</v>
      </c>
      <c r="BS152" s="252">
        <v>2446.4066861713982</v>
      </c>
      <c r="BT152" s="252">
        <v>1669.3144621269375</v>
      </c>
      <c r="BU152" s="248">
        <v>2367259.399712841</v>
      </c>
      <c r="BV152" s="253">
        <v>1</v>
      </c>
      <c r="BW152" s="253">
        <v>1</v>
      </c>
      <c r="BX152" s="248">
        <v>640</v>
      </c>
      <c r="BY152" s="248">
        <v>890</v>
      </c>
      <c r="BZ152" s="252">
        <v>792.92617444348753</v>
      </c>
      <c r="CA152" s="252">
        <v>529.47581441901252</v>
      </c>
      <c r="CB152" s="248">
        <v>978706.22647675313</v>
      </c>
      <c r="CC152" s="253">
        <v>1</v>
      </c>
      <c r="CD152" s="253">
        <v>1</v>
      </c>
      <c r="CE152" s="248">
        <v>27760222.238871336</v>
      </c>
      <c r="CF152" s="253">
        <v>7.2902995395936823E-2</v>
      </c>
      <c r="CG152" s="248">
        <v>0</v>
      </c>
      <c r="CH152" s="249">
        <v>596.55812391240363</v>
      </c>
      <c r="CI152" s="248">
        <v>0</v>
      </c>
      <c r="CJ152" s="250">
        <v>0</v>
      </c>
      <c r="CK152" s="250">
        <v>0</v>
      </c>
      <c r="CL152" s="247" t="s">
        <v>466</v>
      </c>
      <c r="CM152" s="248">
        <v>565</v>
      </c>
      <c r="CN152" s="249">
        <v>2156.19898469909</v>
      </c>
      <c r="CO152" s="248">
        <v>1218252.4263549859</v>
      </c>
      <c r="CP152" s="250">
        <v>0</v>
      </c>
      <c r="CQ152" s="247" t="s">
        <v>467</v>
      </c>
      <c r="CR152" s="248">
        <v>1530</v>
      </c>
      <c r="CS152" s="249">
        <v>248.86325017576368</v>
      </c>
      <c r="CT152" s="248">
        <v>380760.77276891842</v>
      </c>
      <c r="CU152" s="250">
        <v>0</v>
      </c>
      <c r="CV152" s="250">
        <v>4.1992766084754437E-3</v>
      </c>
      <c r="CW152" s="248">
        <v>0</v>
      </c>
      <c r="CX152" s="248">
        <v>0</v>
      </c>
      <c r="CY152" s="251">
        <v>153.75804878048791</v>
      </c>
      <c r="CZ152" s="251">
        <v>44.91464788732398</v>
      </c>
      <c r="DA152" s="248">
        <v>0</v>
      </c>
      <c r="DB152" s="254">
        <v>0</v>
      </c>
      <c r="DC152" s="254">
        <v>0</v>
      </c>
      <c r="DD152" s="254">
        <v>0</v>
      </c>
      <c r="DE152" s="248">
        <v>1599013.1991239043</v>
      </c>
      <c r="DF152" s="248">
        <v>1130</v>
      </c>
      <c r="DG152" s="250">
        <v>0.27506129044109257</v>
      </c>
      <c r="DH152" s="252">
        <v>12072.68759262095</v>
      </c>
      <c r="DI152" s="248">
        <v>13642136.979661673</v>
      </c>
      <c r="DJ152" s="254">
        <v>1</v>
      </c>
      <c r="DK152" s="250">
        <v>0.64527133999999997</v>
      </c>
      <c r="DL152" s="250">
        <v>0.64527133999999997</v>
      </c>
      <c r="DM152" s="250">
        <v>0.64527133999999997</v>
      </c>
      <c r="DN152" s="250">
        <v>0.63585522999999999</v>
      </c>
      <c r="DO152" s="250">
        <v>0.58045405000000005</v>
      </c>
      <c r="DP152" s="248">
        <v>1710</v>
      </c>
      <c r="DQ152" s="250">
        <v>0.22449983704330803</v>
      </c>
      <c r="DR152" s="250">
        <v>0.22549377968460926</v>
      </c>
      <c r="DS152" s="250">
        <v>0.23134663951360873</v>
      </c>
      <c r="DT152" s="250">
        <v>0.23814275660052645</v>
      </c>
      <c r="DU152" s="250">
        <v>0.23366407588229191</v>
      </c>
      <c r="DV152" s="252">
        <v>6955.9434930132074</v>
      </c>
      <c r="DW152" s="248">
        <v>11894663.373052584</v>
      </c>
      <c r="DX152" s="254">
        <v>1</v>
      </c>
      <c r="DY152" s="248">
        <v>25536800.352714255</v>
      </c>
      <c r="DZ152" s="250">
        <v>6.7063916942783727E-2</v>
      </c>
      <c r="EA152" s="248">
        <v>121300</v>
      </c>
      <c r="EB152" s="248">
        <v>121300</v>
      </c>
      <c r="EC152" s="248">
        <v>27535100</v>
      </c>
      <c r="ED152" s="253">
        <v>7.2311786672795586E-2</v>
      </c>
      <c r="EE152" s="253">
        <v>0.1</v>
      </c>
      <c r="EF152" s="253">
        <v>0.1</v>
      </c>
      <c r="EG152" s="248">
        <v>55000</v>
      </c>
      <c r="EH152" s="248">
        <v>80000</v>
      </c>
      <c r="EI152" s="248">
        <v>80000</v>
      </c>
      <c r="EJ152" s="248">
        <v>80000</v>
      </c>
      <c r="EK152" s="248">
        <v>1628534.9737350505</v>
      </c>
      <c r="EL152" s="254">
        <v>4.2768057355853347E-3</v>
      </c>
      <c r="EM152" s="254">
        <v>0</v>
      </c>
      <c r="EN152" s="254">
        <v>0</v>
      </c>
      <c r="EO152" s="247">
        <v>2</v>
      </c>
      <c r="EP152" s="247">
        <v>3</v>
      </c>
      <c r="EQ152" s="247">
        <v>2</v>
      </c>
      <c r="ER152" s="247">
        <v>2</v>
      </c>
      <c r="ES152" s="247">
        <v>21.4</v>
      </c>
      <c r="ET152" s="247">
        <v>120</v>
      </c>
      <c r="EU152" s="247">
        <v>69.2</v>
      </c>
      <c r="EV152" s="247">
        <v>62.5</v>
      </c>
      <c r="EW152" s="247" t="s">
        <v>477</v>
      </c>
      <c r="EX152" s="247" t="s">
        <v>477</v>
      </c>
      <c r="EY152" s="247" t="s">
        <v>477</v>
      </c>
      <c r="EZ152" s="247" t="s">
        <v>477</v>
      </c>
      <c r="FA152" s="247" t="s">
        <v>479</v>
      </c>
      <c r="FB152" s="247" t="s">
        <v>479</v>
      </c>
      <c r="FC152" s="247" t="s">
        <v>479</v>
      </c>
      <c r="FD152" s="247" t="s">
        <v>479</v>
      </c>
      <c r="FE152" s="248">
        <v>0</v>
      </c>
      <c r="FF152" s="253">
        <v>0</v>
      </c>
      <c r="FG152" s="248">
        <v>565300</v>
      </c>
      <c r="FH152" s="253">
        <v>1.4845725276513013E-3</v>
      </c>
      <c r="FI152" s="254">
        <v>0</v>
      </c>
      <c r="FJ152" s="248">
        <v>3825715.1380000012</v>
      </c>
      <c r="FK152" s="253">
        <v>1.0046969029709019E-2</v>
      </c>
      <c r="FL152" s="254">
        <v>0</v>
      </c>
      <c r="FM152" s="248">
        <v>2668732</v>
      </c>
      <c r="FN152" s="253">
        <v>7.0085374329805633E-3</v>
      </c>
      <c r="FO152" s="254">
        <v>0</v>
      </c>
      <c r="FP152" s="247" t="s">
        <v>489</v>
      </c>
      <c r="FQ152" s="248">
        <v>0</v>
      </c>
      <c r="FR152" s="253">
        <v>0</v>
      </c>
      <c r="FS152" s="254">
        <v>0.1</v>
      </c>
      <c r="FT152" s="254">
        <v>0.1</v>
      </c>
      <c r="FU152" s="247" t="s">
        <v>490</v>
      </c>
      <c r="FV152" s="248">
        <v>0</v>
      </c>
      <c r="FW152" s="253">
        <v>0</v>
      </c>
      <c r="FX152" s="254">
        <v>0</v>
      </c>
      <c r="FY152" s="247" t="s">
        <v>547</v>
      </c>
      <c r="FZ152" s="248">
        <v>418236</v>
      </c>
      <c r="GA152" s="253">
        <v>1.0983578200508928E-3</v>
      </c>
      <c r="GB152" s="254">
        <v>0</v>
      </c>
      <c r="GC152" s="247" t="s">
        <v>492</v>
      </c>
      <c r="GD152" s="248">
        <v>0</v>
      </c>
      <c r="GE152" s="253">
        <v>0</v>
      </c>
      <c r="GF152" s="254">
        <v>0</v>
      </c>
      <c r="GG152" s="247" t="s">
        <v>493</v>
      </c>
      <c r="GH152" s="248">
        <v>0</v>
      </c>
      <c r="GI152" s="253">
        <v>0</v>
      </c>
      <c r="GJ152" s="254">
        <v>0</v>
      </c>
      <c r="GK152" s="247" t="s">
        <v>494</v>
      </c>
      <c r="GL152" s="248">
        <v>0</v>
      </c>
      <c r="GM152" s="253">
        <v>0</v>
      </c>
      <c r="GN152" s="254">
        <v>0</v>
      </c>
      <c r="GO152" s="247" t="s">
        <v>495</v>
      </c>
      <c r="GP152" s="248">
        <v>0</v>
      </c>
      <c r="GQ152" s="253">
        <v>0</v>
      </c>
      <c r="GR152" s="254">
        <v>0</v>
      </c>
      <c r="GS152" s="248">
        <v>376355167.20244455</v>
      </c>
      <c r="GT152" s="253">
        <v>0.98837173512888954</v>
      </c>
      <c r="GU152" s="248">
        <v>4427845.7328309119</v>
      </c>
      <c r="GV152" s="253">
        <v>1.1628264871110587E-2</v>
      </c>
      <c r="GW152" s="253">
        <v>0.05</v>
      </c>
      <c r="GX152" s="248">
        <v>380783012.93527544</v>
      </c>
      <c r="GY152" s="253">
        <v>1</v>
      </c>
      <c r="GZ152" s="253">
        <v>0.02</v>
      </c>
      <c r="HA152" s="248">
        <v>582911.10509487148</v>
      </c>
      <c r="HB152" s="247" t="s">
        <v>488</v>
      </c>
      <c r="HC152" s="247" t="s">
        <v>464</v>
      </c>
      <c r="HD152" s="254">
        <v>0</v>
      </c>
      <c r="HE152" s="254">
        <v>0</v>
      </c>
      <c r="HF152" s="248">
        <v>0</v>
      </c>
      <c r="HG152" s="248">
        <v>582911.10509487148</v>
      </c>
      <c r="HH152" s="253">
        <v>1.5205453516081275E-3</v>
      </c>
      <c r="HI152" s="253">
        <v>0</v>
      </c>
      <c r="HJ152" s="248">
        <v>381365924.04037029</v>
      </c>
      <c r="HK152" s="248">
        <v>61831715.047359377</v>
      </c>
      <c r="HL152" s="254">
        <v>0</v>
      </c>
      <c r="HM152" s="248">
        <v>200000</v>
      </c>
      <c r="HN152" s="248">
        <v>1990681.85</v>
      </c>
      <c r="HO152" s="248">
        <v>0</v>
      </c>
      <c r="HP152" s="248">
        <v>0</v>
      </c>
      <c r="HQ152" s="248">
        <v>383356605.89037031</v>
      </c>
      <c r="HR152" s="253">
        <v>0.74797851696292084</v>
      </c>
      <c r="HS152" s="253">
        <v>0.89214470591011685</v>
      </c>
      <c r="HT152" s="247" t="s">
        <v>498</v>
      </c>
      <c r="HU152" s="255">
        <v>1.2855690477005761</v>
      </c>
      <c r="HV152" s="14">
        <v>3791866.8940000013</v>
      </c>
      <c r="HW152" s="14">
        <v>379564738.99637032</v>
      </c>
    </row>
    <row r="153" spans="1:231" x14ac:dyDescent="0.4">
      <c r="A153" s="18">
        <v>816</v>
      </c>
      <c r="B153" s="19" t="s">
        <v>434</v>
      </c>
      <c r="C153" s="19">
        <v>10001477</v>
      </c>
      <c r="D153" s="20">
        <v>4265</v>
      </c>
      <c r="E153" s="20">
        <v>5321</v>
      </c>
      <c r="F153" s="20">
        <v>5831</v>
      </c>
      <c r="G153" s="20">
        <v>5525</v>
      </c>
      <c r="H153" s="155"/>
      <c r="I153" s="247" t="s">
        <v>464</v>
      </c>
      <c r="J153" s="247">
        <v>0</v>
      </c>
      <c r="K153" s="248">
        <v>3217</v>
      </c>
      <c r="L153" s="249">
        <v>13238</v>
      </c>
      <c r="M153" s="248">
        <v>42586646</v>
      </c>
      <c r="N153" s="250">
        <v>0.37172939764689789</v>
      </c>
      <c r="O153" s="250">
        <v>3.7758963558404725E-2</v>
      </c>
      <c r="P153" s="248">
        <v>4536</v>
      </c>
      <c r="Q153" s="249">
        <v>5838</v>
      </c>
      <c r="R153" s="248">
        <v>26481168</v>
      </c>
      <c r="S153" s="250">
        <v>0.23114824843511528</v>
      </c>
      <c r="T153" s="250">
        <v>4.3576109260199017E-2</v>
      </c>
      <c r="U153" s="251">
        <v>5112</v>
      </c>
      <c r="V153" s="251">
        <v>3781</v>
      </c>
      <c r="W153" s="251">
        <v>19328472</v>
      </c>
      <c r="X153" s="250">
        <v>0.16871394976713902</v>
      </c>
      <c r="Y153" s="250">
        <v>3.689571589364693E-2</v>
      </c>
      <c r="Z153" s="248">
        <v>88396286</v>
      </c>
      <c r="AA153" s="248">
        <v>470</v>
      </c>
      <c r="AB153" s="248">
        <v>470</v>
      </c>
      <c r="AC153" s="252">
        <v>1958.9999999999998</v>
      </c>
      <c r="AD153" s="252">
        <v>1337.9999999999998</v>
      </c>
      <c r="AE153" s="248">
        <v>1549589.9999999998</v>
      </c>
      <c r="AF153" s="253">
        <v>0.43204110228865017</v>
      </c>
      <c r="AG153" s="253">
        <v>0.57655172413793099</v>
      </c>
      <c r="AH153" s="248">
        <v>590</v>
      </c>
      <c r="AI153" s="248">
        <v>865</v>
      </c>
      <c r="AJ153" s="252">
        <v>2095</v>
      </c>
      <c r="AK153" s="252">
        <v>1587</v>
      </c>
      <c r="AL153" s="248">
        <v>2608805</v>
      </c>
      <c r="AM153" s="253">
        <v>0.43204110228865017</v>
      </c>
      <c r="AN153" s="253">
        <v>0.57655172413793099</v>
      </c>
      <c r="AO153" s="248">
        <v>220</v>
      </c>
      <c r="AP153" s="248">
        <v>320</v>
      </c>
      <c r="AQ153" s="252">
        <v>1182.8244638116648</v>
      </c>
      <c r="AR153" s="252">
        <v>731.10451307605308</v>
      </c>
      <c r="AS153" s="248">
        <v>494174.82622290321</v>
      </c>
      <c r="AT153" s="253">
        <v>0.43204110228865017</v>
      </c>
      <c r="AU153" s="253">
        <v>0.57655172413793099</v>
      </c>
      <c r="AV153" s="248">
        <v>270</v>
      </c>
      <c r="AW153" s="248">
        <v>425</v>
      </c>
      <c r="AX153" s="252">
        <v>928.51089405170706</v>
      </c>
      <c r="AY153" s="252">
        <v>652.88886377336985</v>
      </c>
      <c r="AZ153" s="248">
        <v>528175.70849764312</v>
      </c>
      <c r="BA153" s="253">
        <v>0.43204110228865017</v>
      </c>
      <c r="BB153" s="253">
        <v>0.57655172413793099</v>
      </c>
      <c r="BC153" s="248">
        <v>420</v>
      </c>
      <c r="BD153" s="248">
        <v>595</v>
      </c>
      <c r="BE153" s="252">
        <v>468.30018402642116</v>
      </c>
      <c r="BF153" s="252">
        <v>391.67556788166553</v>
      </c>
      <c r="BG153" s="248">
        <v>429733.04018068791</v>
      </c>
      <c r="BH153" s="253">
        <v>0.43204110228865017</v>
      </c>
      <c r="BI153" s="253">
        <v>0.57655172413793099</v>
      </c>
      <c r="BJ153" s="248">
        <v>460</v>
      </c>
      <c r="BK153" s="248">
        <v>650</v>
      </c>
      <c r="BL153" s="252">
        <v>287.29950045309408</v>
      </c>
      <c r="BM153" s="252">
        <v>193.28898637553056</v>
      </c>
      <c r="BN153" s="248">
        <v>257795.61135251814</v>
      </c>
      <c r="BO153" s="253">
        <v>0.43204110228865017</v>
      </c>
      <c r="BP153" s="253">
        <v>0.57655172413793099</v>
      </c>
      <c r="BQ153" s="248">
        <v>490</v>
      </c>
      <c r="BR153" s="248">
        <v>700</v>
      </c>
      <c r="BS153" s="252">
        <v>165.14590225519748</v>
      </c>
      <c r="BT153" s="252">
        <v>142.34195931511954</v>
      </c>
      <c r="BU153" s="248">
        <v>180560.86362563045</v>
      </c>
      <c r="BV153" s="253">
        <v>0.43204110228865017</v>
      </c>
      <c r="BW153" s="253">
        <v>0.57655172413793099</v>
      </c>
      <c r="BX153" s="248">
        <v>640</v>
      </c>
      <c r="BY153" s="248">
        <v>890</v>
      </c>
      <c r="BZ153" s="252">
        <v>0</v>
      </c>
      <c r="CA153" s="252">
        <v>1.9999999999999953</v>
      </c>
      <c r="CB153" s="248">
        <v>1779.9999999999959</v>
      </c>
      <c r="CC153" s="253">
        <v>0.43204110228865017</v>
      </c>
      <c r="CD153" s="253">
        <v>0.57655172413793099</v>
      </c>
      <c r="CE153" s="248">
        <v>6050615.0498793833</v>
      </c>
      <c r="CF153" s="253">
        <v>5.2814478225989392E-2</v>
      </c>
      <c r="CG153" s="248">
        <v>0</v>
      </c>
      <c r="CH153" s="249">
        <v>122.80256296444726</v>
      </c>
      <c r="CI153" s="248">
        <v>0</v>
      </c>
      <c r="CJ153" s="250">
        <v>0</v>
      </c>
      <c r="CK153" s="250">
        <v>0</v>
      </c>
      <c r="CL153" s="247" t="s">
        <v>466</v>
      </c>
      <c r="CM153" s="248">
        <v>565</v>
      </c>
      <c r="CN153" s="249">
        <v>680.47464880358484</v>
      </c>
      <c r="CO153" s="248">
        <v>384468.17657402542</v>
      </c>
      <c r="CP153" s="250">
        <v>0</v>
      </c>
      <c r="CQ153" s="247" t="s">
        <v>467</v>
      </c>
      <c r="CR153" s="248">
        <v>1530</v>
      </c>
      <c r="CS153" s="249">
        <v>130.03839694034383</v>
      </c>
      <c r="CT153" s="248">
        <v>198958.74731872606</v>
      </c>
      <c r="CU153" s="250">
        <v>0</v>
      </c>
      <c r="CV153" s="250">
        <v>5.0926043574700637E-3</v>
      </c>
      <c r="CW153" s="248">
        <v>925</v>
      </c>
      <c r="CX153" s="248">
        <v>1330</v>
      </c>
      <c r="CY153" s="251">
        <v>56.399470198675516</v>
      </c>
      <c r="CZ153" s="251">
        <v>0</v>
      </c>
      <c r="DA153" s="248">
        <v>52169.509933774854</v>
      </c>
      <c r="DB153" s="254">
        <v>4.553760937927815E-4</v>
      </c>
      <c r="DC153" s="254">
        <v>0</v>
      </c>
      <c r="DD153" s="254">
        <v>0</v>
      </c>
      <c r="DE153" s="248">
        <v>635596.43382652628</v>
      </c>
      <c r="DF153" s="248">
        <v>1130</v>
      </c>
      <c r="DG153" s="250">
        <v>0.23454865220682505</v>
      </c>
      <c r="DH153" s="252">
        <v>3104.95505791395</v>
      </c>
      <c r="DI153" s="248">
        <v>3508599.2154427636</v>
      </c>
      <c r="DJ153" s="254">
        <v>1</v>
      </c>
      <c r="DK153" s="250">
        <v>0.64527133999999997</v>
      </c>
      <c r="DL153" s="250">
        <v>0.64527133999999997</v>
      </c>
      <c r="DM153" s="250">
        <v>0.64527133999999997</v>
      </c>
      <c r="DN153" s="250">
        <v>0.63585522999999999</v>
      </c>
      <c r="DO153" s="250">
        <v>0.58045405000000005</v>
      </c>
      <c r="DP153" s="248">
        <v>1710</v>
      </c>
      <c r="DQ153" s="250">
        <v>0.19380093144108521</v>
      </c>
      <c r="DR153" s="250">
        <v>0.19464730657640072</v>
      </c>
      <c r="DS153" s="250">
        <v>0.1937721271405331</v>
      </c>
      <c r="DT153" s="250">
        <v>0.20632049069162442</v>
      </c>
      <c r="DU153" s="250">
        <v>0.2147455935737449</v>
      </c>
      <c r="DV153" s="252">
        <v>1929.0207143015002</v>
      </c>
      <c r="DW153" s="248">
        <v>3298625.4214555654</v>
      </c>
      <c r="DX153" s="254">
        <v>1</v>
      </c>
      <c r="DY153" s="248">
        <v>6807224.6368983295</v>
      </c>
      <c r="DZ153" s="250">
        <v>5.9418755680391906E-2</v>
      </c>
      <c r="EA153" s="248">
        <v>121300</v>
      </c>
      <c r="EB153" s="248">
        <v>121300</v>
      </c>
      <c r="EC153" s="248">
        <v>7156700</v>
      </c>
      <c r="ED153" s="253">
        <v>6.2469248696869768E-2</v>
      </c>
      <c r="EE153" s="253">
        <v>0.16</v>
      </c>
      <c r="EF153" s="253">
        <v>0.16</v>
      </c>
      <c r="EG153" s="248">
        <v>55000</v>
      </c>
      <c r="EH153" s="248">
        <v>80000</v>
      </c>
      <c r="EI153" s="248">
        <v>80000</v>
      </c>
      <c r="EJ153" s="248">
        <v>80000</v>
      </c>
      <c r="EK153" s="248">
        <v>173182.44325767687</v>
      </c>
      <c r="EL153" s="254">
        <v>1.5116711777488723E-3</v>
      </c>
      <c r="EM153" s="254">
        <v>0</v>
      </c>
      <c r="EN153" s="254">
        <v>0</v>
      </c>
      <c r="EO153" s="247">
        <v>2</v>
      </c>
      <c r="EP153" s="247">
        <v>3</v>
      </c>
      <c r="EQ153" s="247">
        <v>2</v>
      </c>
      <c r="ER153" s="247">
        <v>2</v>
      </c>
      <c r="ES153" s="247">
        <v>21.4</v>
      </c>
      <c r="ET153" s="247">
        <v>120</v>
      </c>
      <c r="EU153" s="247">
        <v>69.2</v>
      </c>
      <c r="EV153" s="247">
        <v>62.5</v>
      </c>
      <c r="EW153" s="247" t="s">
        <v>477</v>
      </c>
      <c r="EX153" s="247" t="s">
        <v>477</v>
      </c>
      <c r="EY153" s="247" t="s">
        <v>477</v>
      </c>
      <c r="EZ153" s="247" t="s">
        <v>477</v>
      </c>
      <c r="FA153" s="247" t="s">
        <v>479</v>
      </c>
      <c r="FB153" s="247" t="s">
        <v>479</v>
      </c>
      <c r="FC153" s="247" t="s">
        <v>479</v>
      </c>
      <c r="FD153" s="247" t="s">
        <v>479</v>
      </c>
      <c r="FE153" s="248">
        <v>0</v>
      </c>
      <c r="FF153" s="253">
        <v>0</v>
      </c>
      <c r="FG153" s="248">
        <v>239976</v>
      </c>
      <c r="FH153" s="253">
        <v>2.0946973361018373E-3</v>
      </c>
      <c r="FI153" s="254">
        <v>0</v>
      </c>
      <c r="FJ153" s="248">
        <v>1240942.4846000001</v>
      </c>
      <c r="FK153" s="253">
        <v>1.0831912010981163E-2</v>
      </c>
      <c r="FL153" s="254">
        <v>0</v>
      </c>
      <c r="FM153" s="248">
        <v>694271.45350313536</v>
      </c>
      <c r="FN153" s="253">
        <v>6.0601416982721951E-3</v>
      </c>
      <c r="FO153" s="254">
        <v>0</v>
      </c>
      <c r="FP153" s="247" t="s">
        <v>489</v>
      </c>
      <c r="FQ153" s="248">
        <v>0</v>
      </c>
      <c r="FR153" s="253">
        <v>0</v>
      </c>
      <c r="FS153" s="254">
        <v>0.16</v>
      </c>
      <c r="FT153" s="254">
        <v>0.16</v>
      </c>
      <c r="FU153" s="247" t="s">
        <v>490</v>
      </c>
      <c r="FV153" s="248">
        <v>0</v>
      </c>
      <c r="FW153" s="253">
        <v>0</v>
      </c>
      <c r="FX153" s="254">
        <v>0</v>
      </c>
      <c r="FY153" s="247" t="s">
        <v>491</v>
      </c>
      <c r="FZ153" s="248">
        <v>0</v>
      </c>
      <c r="GA153" s="253">
        <v>0</v>
      </c>
      <c r="GB153" s="254">
        <v>0</v>
      </c>
      <c r="GC153" s="247" t="s">
        <v>492</v>
      </c>
      <c r="GD153" s="248">
        <v>0</v>
      </c>
      <c r="GE153" s="253">
        <v>0</v>
      </c>
      <c r="GF153" s="254">
        <v>0</v>
      </c>
      <c r="GG153" s="247" t="s">
        <v>493</v>
      </c>
      <c r="GH153" s="248">
        <v>0</v>
      </c>
      <c r="GI153" s="253">
        <v>0</v>
      </c>
      <c r="GJ153" s="254">
        <v>0</v>
      </c>
      <c r="GK153" s="247" t="s">
        <v>494</v>
      </c>
      <c r="GL153" s="248">
        <v>0</v>
      </c>
      <c r="GM153" s="253">
        <v>0</v>
      </c>
      <c r="GN153" s="254">
        <v>0</v>
      </c>
      <c r="GO153" s="247" t="s">
        <v>495</v>
      </c>
      <c r="GP153" s="248">
        <v>0</v>
      </c>
      <c r="GQ153" s="253">
        <v>0</v>
      </c>
      <c r="GR153" s="254">
        <v>0</v>
      </c>
      <c r="GS153" s="248">
        <v>111394794.50196505</v>
      </c>
      <c r="GT153" s="253">
        <v>0.97234048112677007</v>
      </c>
      <c r="GU153" s="248">
        <v>3168773.1619855901</v>
      </c>
      <c r="GV153" s="253">
        <v>2.7659518873229871E-2</v>
      </c>
      <c r="GW153" s="253">
        <v>0</v>
      </c>
      <c r="GX153" s="248">
        <v>114563567.66395064</v>
      </c>
      <c r="GY153" s="253">
        <v>1</v>
      </c>
      <c r="GZ153" s="253">
        <v>0.02</v>
      </c>
      <c r="HA153" s="248">
        <v>163990.80191204138</v>
      </c>
      <c r="HB153" s="247" t="s">
        <v>488</v>
      </c>
      <c r="HC153" s="247" t="s">
        <v>477</v>
      </c>
      <c r="HD153" s="254">
        <v>0.02</v>
      </c>
      <c r="HE153" s="254">
        <v>0.25562819149587251</v>
      </c>
      <c r="HF153" s="248">
        <v>-201650.44126269437</v>
      </c>
      <c r="HG153" s="248">
        <v>-37659.639350652971</v>
      </c>
      <c r="HH153" s="253">
        <v>-3.2790355649076996E-4</v>
      </c>
      <c r="HI153" s="253">
        <v>0</v>
      </c>
      <c r="HJ153" s="248">
        <v>114525908.02459998</v>
      </c>
      <c r="HK153" s="248">
        <v>14471174.539891204</v>
      </c>
      <c r="HL153" s="254">
        <v>0</v>
      </c>
      <c r="HM153" s="248">
        <v>200000</v>
      </c>
      <c r="HN153" s="248">
        <v>342265</v>
      </c>
      <c r="HO153" s="248">
        <v>0</v>
      </c>
      <c r="HP153" s="248">
        <v>-18429.540000000416</v>
      </c>
      <c r="HQ153" s="248">
        <v>114849743.48459998</v>
      </c>
      <c r="HR153" s="253">
        <v>0.77159159584915216</v>
      </c>
      <c r="HS153" s="253">
        <v>0.88937281020679626</v>
      </c>
      <c r="HT153" s="247" t="s">
        <v>498</v>
      </c>
      <c r="HU153" s="255">
        <v>1.266564109003335</v>
      </c>
      <c r="HV153" s="14">
        <v>1240942.4846000001</v>
      </c>
      <c r="HW153" s="14">
        <v>113608800.99999997</v>
      </c>
    </row>
    <row r="155" spans="1:231" customFormat="1" ht="13.5" x14ac:dyDescent="0.35"/>
    <row r="156" spans="1:231" customFormat="1" ht="13.5" x14ac:dyDescent="0.35"/>
    <row r="157" spans="1:231" customFormat="1" ht="13.5" x14ac:dyDescent="0.35"/>
    <row r="158" spans="1:231" customFormat="1" ht="13.5" x14ac:dyDescent="0.35"/>
    <row r="159" spans="1:231" customFormat="1" ht="13.5" x14ac:dyDescent="0.35"/>
    <row r="160" spans="1:231" customFormat="1" ht="13.5" x14ac:dyDescent="0.35"/>
    <row r="161" customFormat="1" ht="13.5" x14ac:dyDescent="0.35"/>
    <row r="162" customFormat="1" ht="13.5" x14ac:dyDescent="0.35"/>
    <row r="163" customFormat="1" ht="13.5" x14ac:dyDescent="0.35"/>
    <row r="164" customFormat="1" ht="13.5" x14ac:dyDescent="0.35"/>
    <row r="165" customFormat="1" ht="13.5" x14ac:dyDescent="0.35"/>
    <row r="166" customFormat="1" ht="13.5" x14ac:dyDescent="0.35"/>
    <row r="167" customFormat="1" ht="13.5" x14ac:dyDescent="0.35"/>
    <row r="168" customFormat="1" ht="13.5" x14ac:dyDescent="0.35"/>
    <row r="169" customFormat="1" ht="13.5" x14ac:dyDescent="0.35"/>
    <row r="170" customFormat="1" ht="13.5" x14ac:dyDescent="0.35"/>
    <row r="171" customFormat="1" ht="13.5" x14ac:dyDescent="0.35"/>
    <row r="172" customFormat="1" ht="13.5" x14ac:dyDescent="0.35"/>
  </sheetData>
  <sheetProtection algorithmName="SHA-512" hashValue="HecAxJ21u4hzzpGVeCVkRiL94emqj+mCyrRd8NPFDPxb0OC/lj3wZPcFb5U/8KwdhTxbgrJd3hWKS+2tr7ogFQ==" saltValue="OqRpd5bOv9gb/6NWVGmwJg==" spinCount="100000" sheet="1" autoFilter="0"/>
  <autoFilter ref="A1:HW153" xr:uid="{00000000-0001-0000-0200-000000000000}">
    <sortState xmlns:xlrd2="http://schemas.microsoft.com/office/spreadsheetml/2017/richdata2" ref="A2:HW153">
      <sortCondition ref="B2:B153"/>
    </sortState>
  </autoFilter>
  <pageMargins left="0.70000000000000007" right="0.70000000000000007" top="0.75" bottom="0.75" header="0.30000000000000004" footer="0.30000000000000004"/>
  <pageSetup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i98b064926ea4fbe8f5b88c394ff652b xmlns="8c566321-f672-4e06-a901-b5e72b4c4357">
      <Terms xmlns="http://schemas.microsoft.com/office/infopath/2007/PartnerControls"/>
    </i98b064926ea4fbe8f5b88c394ff652b>
    <_dlc_DocIdUrl xmlns="30736584-ed75-4244-b8d0-4e74112990e4">
      <Url>https://educationgovuk.sharepoint.com/sites/amsgf/_layouts/15/DocIdRedir.aspx?ID=M4HJC27EKFKM-4-78350</Url>
      <Description>M4HJC27EKFKM-4-78350</Description>
    </_dlc_DocIdUrl>
    <_dlc_DocId xmlns="30736584-ed75-4244-b8d0-4e74112990e4">M4HJC27EKFKM-4-78350</_dlc_Doc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ec07c698-60f5-424f-b9af-f4c59398b511" ContentTypeId="0x010100545E941595ED5448BA61900FDDAFF313" PreviousValue="false"/>
</file>

<file path=customXml/item5.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8961CA1912A42143B0B711C6AE1AB11C" ma:contentTypeVersion="9" ma:contentTypeDescription="" ma:contentTypeScope="" ma:versionID="8e0964d469e8daae994655e4b96b029c">
  <xsd:schema xmlns:xsd="http://www.w3.org/2001/XMLSchema" xmlns:xs="http://www.w3.org/2001/XMLSchema" xmlns:p="http://schemas.microsoft.com/office/2006/metadata/properties" xmlns:ns2="8c566321-f672-4e06-a901-b5e72b4c4357" xmlns:ns3="30736584-ed75-4244-b8d0-4e74112990e4" targetNamespace="http://schemas.microsoft.com/office/2006/metadata/properties" ma:root="true" ma:fieldsID="3be448edd768eed081aa1b9a2bb3e5d9" ns2:_="" ns3:_="">
    <xsd:import namespace="8c566321-f672-4e06-a901-b5e72b4c4357"/>
    <xsd:import namespace="30736584-ed75-4244-b8d0-4e74112990e4"/>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113c29f-d5c3-4df3-84fa-5bdcf0e68694}" ma:internalName="TaxCatchAll" ma:showField="CatchAllData" ma:web="30736584-ed75-4244-b8d0-4e74112990e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113c29f-d5c3-4df3-84fa-5bdcf0e68694}" ma:internalName="TaxCatchAllLabel" ma:readOnly="true" ma:showField="CatchAllDataLabel" ma:web="30736584-ed75-4244-b8d0-4e74112990e4">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736584-ed75-4244-b8d0-4e74112990e4"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881631-4E2D-45C4-8E7D-C02BD7ACB741}">
  <ds:schemaRefs>
    <ds:schemaRef ds:uri="http://purl.org/dc/elements/1.1/"/>
    <ds:schemaRef ds:uri="http://purl.org/dc/terms/"/>
    <ds:schemaRef ds:uri="http://schemas.microsoft.com/office/infopath/2007/PartnerControls"/>
    <ds:schemaRef ds:uri="30736584-ed75-4244-b8d0-4e74112990e4"/>
    <ds:schemaRef ds:uri="http://schemas.microsoft.com/office/2006/documentManagement/types"/>
    <ds:schemaRef ds:uri="8c566321-f672-4e06-a901-b5e72b4c4357"/>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7D917EF-FBC8-429F-8725-25D3DDA0B1CE}">
  <ds:schemaRefs>
    <ds:schemaRef ds:uri="http://schemas.microsoft.com/sharepoint/v3/contenttype/forms"/>
  </ds:schemaRefs>
</ds:datastoreItem>
</file>

<file path=customXml/itemProps3.xml><?xml version="1.0" encoding="utf-8"?>
<ds:datastoreItem xmlns:ds="http://schemas.openxmlformats.org/officeDocument/2006/customXml" ds:itemID="{A754F6B8-C44D-4678-9475-1F075CB0518A}">
  <ds:schemaRefs>
    <ds:schemaRef ds:uri="http://schemas.microsoft.com/sharepoint/events"/>
  </ds:schemaRefs>
</ds:datastoreItem>
</file>

<file path=customXml/itemProps4.xml><?xml version="1.0" encoding="utf-8"?>
<ds:datastoreItem xmlns:ds="http://schemas.openxmlformats.org/officeDocument/2006/customXml" ds:itemID="{2E012FEB-9DFF-4206-AAF9-9A164A89FBA2}">
  <ds:schemaRefs>
    <ds:schemaRef ds:uri="Microsoft.SharePoint.Taxonomy.ContentTypeSync"/>
  </ds:schemaRefs>
</ds:datastoreItem>
</file>

<file path=customXml/itemProps5.xml><?xml version="1.0" encoding="utf-8"?>
<ds:datastoreItem xmlns:ds="http://schemas.openxmlformats.org/officeDocument/2006/customXml" ds:itemID="{7605E9EE-FDFD-446F-A195-7073AB546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30736584-ed75-4244-b8d0-4e7411299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111</vt:i4>
      </vt:variant>
    </vt:vector>
  </HeadingPairs>
  <TitlesOfParts>
    <vt:vector size="114" baseType="lpstr">
      <vt:lpstr>Information</vt:lpstr>
      <vt:lpstr>Proforma 2022 to 2023</vt:lpstr>
      <vt:lpstr>Final_data_2022_to_2023</vt:lpstr>
      <vt:lpstr>All_dist_taper</vt:lpstr>
      <vt:lpstr>All_distance_threshold</vt:lpstr>
      <vt:lpstr>All_PupilNo_threshold</vt:lpstr>
      <vt:lpstr>AWPU_KS3_Rate</vt:lpstr>
      <vt:lpstr>AWPU_KS4_Rate</vt:lpstr>
      <vt:lpstr>AWPU_Pri_Rate</vt:lpstr>
      <vt:lpstr>Capping_Scaling_YesNo</vt:lpstr>
      <vt:lpstr>Ceiling</vt:lpstr>
      <vt:lpstr>EAL_Pri</vt:lpstr>
      <vt:lpstr>EAL_Pri_Option</vt:lpstr>
      <vt:lpstr>EAL_Sec</vt:lpstr>
      <vt:lpstr>EAL_Sec_Option</vt:lpstr>
      <vt:lpstr>Ever6_pri_rate</vt:lpstr>
      <vt:lpstr>Ever6_sec_rate</vt:lpstr>
      <vt:lpstr>FSM_Pri_Option</vt:lpstr>
      <vt:lpstr>FSM_Pri_Rate</vt:lpstr>
      <vt:lpstr>FSM_Sec_Option</vt:lpstr>
      <vt:lpstr>FSM_Sec_Rate</vt:lpstr>
      <vt:lpstr>IDACI_B1_Pri</vt:lpstr>
      <vt:lpstr>IDACI_B1_Sec</vt:lpstr>
      <vt:lpstr>IDACI_B2_Pri</vt:lpstr>
      <vt:lpstr>IDACI_B2_Sec</vt:lpstr>
      <vt:lpstr>IDACI_B3_Pri</vt:lpstr>
      <vt:lpstr>IDACI_B3_Sec</vt:lpstr>
      <vt:lpstr>IDACI_B4_Pri</vt:lpstr>
      <vt:lpstr>IDACI_B4_Sec</vt:lpstr>
      <vt:lpstr>IDACI_B5_Pri</vt:lpstr>
      <vt:lpstr>IDACI_B5_Sec</vt:lpstr>
      <vt:lpstr>IDACI_B6_Pri</vt:lpstr>
      <vt:lpstr>IDACI_B6_Sec</vt:lpstr>
      <vt:lpstr>LAC_Rate</vt:lpstr>
      <vt:lpstr>LAName</vt:lpstr>
      <vt:lpstr>LCHI_Pri</vt:lpstr>
      <vt:lpstr>LCHI_Sec</vt:lpstr>
      <vt:lpstr>MFG_Rate</vt:lpstr>
      <vt:lpstr>Mid_dist_taper</vt:lpstr>
      <vt:lpstr>Mid_distance_threshold</vt:lpstr>
      <vt:lpstr>Mid_PupilNo_threshold</vt:lpstr>
      <vt:lpstr>min_pupil_rate_KS3</vt:lpstr>
      <vt:lpstr>min_pupil_rate_KS4</vt:lpstr>
      <vt:lpstr>min_pupil_rate_pri</vt:lpstr>
      <vt:lpstr>min_pupil_rate_sec</vt:lpstr>
      <vt:lpstr>Mobility_Pri</vt:lpstr>
      <vt:lpstr>Mobility_Sec</vt:lpstr>
      <vt:lpstr>Notional_SEN_AWPU_KS3</vt:lpstr>
      <vt:lpstr>Notional_SEN_AWPU_KS4</vt:lpstr>
      <vt:lpstr>Notional_SEN_AWPU_Pri</vt:lpstr>
      <vt:lpstr>Notional_SEN_EAL_Pri</vt:lpstr>
      <vt:lpstr>Notional_SEN_EAL_Sec</vt:lpstr>
      <vt:lpstr>Notional_SEN_Ever6_Pri</vt:lpstr>
      <vt:lpstr>Notional_SEN_Ever6_Sec</vt:lpstr>
      <vt:lpstr>Notional_SEN_ExCir1_Pri</vt:lpstr>
      <vt:lpstr>Notional_SEN_ExCir1_Sec</vt:lpstr>
      <vt:lpstr>Notional_SEN_ExCir2</vt:lpstr>
      <vt:lpstr>Notional_SEN_ExCir3</vt:lpstr>
      <vt:lpstr>Notional_SEN_ExCir4</vt:lpstr>
      <vt:lpstr>Notional_SEN_ExCir5</vt:lpstr>
      <vt:lpstr>Notional_SEN_ExCir6</vt:lpstr>
      <vt:lpstr>Notional_SEN_ExCir7</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Notional_SEN_IDACI_B6_Pri</vt:lpstr>
      <vt:lpstr>Notional_SEN_IDACI_B6_Sec</vt:lpstr>
      <vt:lpstr>Notional_SEN_LAC</vt:lpstr>
      <vt:lpstr>Notional_SEN_LCHI_Pri</vt:lpstr>
      <vt:lpstr>Notional_SEN_LCHI_Sec</vt:lpstr>
      <vt:lpstr>Notional_SEN_Lump_sum_Pri</vt:lpstr>
      <vt:lpstr>Notional_SEN_Lump_sum_Sec</vt:lpstr>
      <vt:lpstr>Notional_SEN_MFG</vt:lpstr>
      <vt:lpstr>Notional_SEN_Mobility_Pri</vt:lpstr>
      <vt:lpstr>Notional_SEN_Mobility_Sec</vt:lpstr>
      <vt:lpstr>Notional_SEN_MPPF</vt:lpstr>
      <vt:lpstr>Notional_SEN_PFI</vt:lpstr>
      <vt:lpstr>Notional_SEN_Rates</vt:lpstr>
      <vt:lpstr>Notional_SEN_Sparsity_Pri</vt:lpstr>
      <vt:lpstr>Notional_SEN_Sparsity_Sec</vt:lpstr>
      <vt:lpstr>Notional_SEN_Split_sites</vt:lpstr>
      <vt:lpstr>Pri_dist_taper</vt:lpstr>
      <vt:lpstr>Pri_distance_threshold</vt:lpstr>
      <vt:lpstr>Pri_PupilNo_threshold</vt:lpstr>
      <vt:lpstr>Primary_Lump_sum</vt:lpstr>
      <vt:lpstr>'Proforma 2022 to 2023'!Print_Area</vt:lpstr>
      <vt:lpstr>ProformaAdditionalFundingFromHN</vt:lpstr>
      <vt:lpstr>ProformaExceptionalCircumstanceTotals</vt:lpstr>
      <vt:lpstr>ProformaFallingRollsFund</vt:lpstr>
      <vt:lpstr>ProformaGrowthFund</vt:lpstr>
      <vt:lpstr>ProformaHNThreshold</vt:lpstr>
      <vt:lpstr>Reception_Uplift_YesNo</vt:lpstr>
      <vt:lpstr>Scaling_Factor</vt:lpstr>
      <vt:lpstr>Sec_dist_taper</vt:lpstr>
      <vt:lpstr>Sec_distance_threshold</vt:lpstr>
      <vt:lpstr>Sec_PupilNo_threshold</vt:lpstr>
      <vt:lpstr>Secondary_Lump_Sum</vt:lpstr>
      <vt:lpstr>Sparsity_All_lump_sum</vt:lpstr>
      <vt:lpstr>Sparsity_Mid_lump_sum</vt:lpstr>
      <vt:lpstr>Sparsity_Pri_lump_sum</vt:lpstr>
      <vt:lpstr>Sparsity_Sec_lump_sum</vt:lpstr>
      <vt:lpstr>Tapered_all_lump_sum</vt:lpstr>
      <vt:lpstr>Tapered_mid_lump_sum</vt:lpstr>
      <vt:lpstr>Tapered_primary_lump_sum</vt:lpstr>
      <vt:lpstr>Tapered_secondary_lump_sum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WILCOCK, Katie</dc:creator>
  <cp:lastModifiedBy>VESEY-BYRNE, Hannah</cp:lastModifiedBy>
  <dcterms:created xsi:type="dcterms:W3CDTF">2020-07-13T10:36:45Z</dcterms:created>
  <dcterms:modified xsi:type="dcterms:W3CDTF">2022-06-14T12:54:23Z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0x010100545E941595ED5448BA61900FDDAFF313008961CA1912A42143B0B711C6AE1AB11C</vt:lpwstr>
  </property>
  <property fmtid="{D5CDD505-2E9C-101B-9397-08002B2CF9AE}" pid="3" name="h44e24723ea64655b0d14420d374ca58">
    <vt:lpwstr>EFA|4a323c2c-9aef-47e8-b09b-131faf9bac1c</vt:lpwstr>
  </property>
  <property fmtid="{D5CDD505-2E9C-101B-9397-08002B2CF9AE}" pid="4" name="a6e3edf1fa49481ba268d185cd027270">
    <vt:lpwstr>Official|0884c477-2e62-47ea-b19c-5af6e91124c5</vt:lpwstr>
  </property>
  <property fmtid="{D5CDD505-2E9C-101B-9397-08002B2CF9AE}" pid="5" name="fcb6584d4a38422ca26ee68434c56da0">
    <vt:lpwstr>EFA|f55057f6-e680-4dd8-a168-9494a8b9b0ae</vt:lpwstr>
  </property>
  <property fmtid="{D5CDD505-2E9C-101B-9397-08002B2CF9AE}" pid="6" name="DfeOwner">
    <vt:i4>3</vt:i4>
  </property>
  <property fmtid="{D5CDD505-2E9C-101B-9397-08002B2CF9AE}" pid="7" name="_dlc_DocIdItemGuid">
    <vt:lpwstr>e28f581e-3974-40e2-8e3c-7d3d52eb7762</vt:lpwstr>
  </property>
  <property fmtid="{D5CDD505-2E9C-101B-9397-08002B2CF9AE}" pid="8" name="DfeOrganisationalUnit">
    <vt:i4>2</vt:i4>
  </property>
  <property fmtid="{D5CDD505-2E9C-101B-9397-08002B2CF9AE}" pid="9" name="DfeRights:ProtectiveMarking">
    <vt:i4>1</vt:i4>
  </property>
</Properties>
</file>