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codeName="ThisWorkbook" defaultThemeVersion="124226"/>
  <mc:AlternateContent xmlns:mc="http://schemas.openxmlformats.org/markup-compatibility/2006">
    <mc:Choice Requires="x15">
      <x15ac:absPath xmlns:x15ac="http://schemas.microsoft.com/office/spreadsheetml/2010/11/ac" url="https://beisgov-my.sharepoint.com/personal/rachel_gibson2_beis_gov_uk/Documents/Documents/Publishing/EEF/"/>
    </mc:Choice>
  </mc:AlternateContent>
  <xr:revisionPtr revIDLastSave="386" documentId="8_{DD7AED39-8ABD-4A67-AA88-172995DA8E75}" xr6:coauthVersionLast="47" xr6:coauthVersionMax="47" xr10:uidLastSave="{A395C116-2CC5-469B-8122-CA91DBC2C85B}"/>
  <bookViews>
    <workbookView xWindow="-108" yWindow="-108" windowWidth="23256" windowHeight="12720" xr2:uid="{00000000-000D-0000-FFFF-FFFF00000000}"/>
  </bookViews>
  <sheets>
    <sheet name="Cover_sheet" sheetId="30" r:id="rId1"/>
    <sheet name="Table_of_contents" sheetId="29" r:id="rId2"/>
    <sheet name="A. Summary" sheetId="1" r:id="rId3"/>
    <sheet name="backend of summary" sheetId="22" state="hidden" r:id="rId4"/>
    <sheet name="B. Partner Breakdown" sheetId="31" r:id="rId5"/>
    <sheet name="C. Labour &amp; Overhead Costs" sheetId="16" r:id="rId6"/>
    <sheet name="D. Capital Equipment" sheetId="15" r:id="rId7"/>
    <sheet name="E. Material Costs" sheetId="3" r:id="rId8"/>
    <sheet name="F. Subcontractor Costs" sheetId="14" r:id="rId9"/>
    <sheet name="G. Travel &amp; Subsistence" sheetId="6" r:id="rId10"/>
    <sheet name="H. Other Costs" sheetId="13" r:id="rId11"/>
    <sheet name="I. Project Location" sheetId="11" r:id="rId12"/>
    <sheet name="J. Quartely Breakdown " sheetId="27" r:id="rId13"/>
    <sheet name="K. HEI Labour Costs" sheetId="37" r:id="rId14"/>
    <sheet name="L. HEI Overhead Costs" sheetId="38" r:id="rId15"/>
  </sheets>
  <definedNames>
    <definedName name="Cover_sheet">Cover_sheet!$A$1</definedName>
    <definedName name="E.Total_subcontract_cost">'F. Subcontractor Costs'!$E$28:$F$28</definedName>
    <definedName name="Table_of_contents">Table_of_contents!$A$1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31" l="1"/>
  <c r="F10" i="16"/>
  <c r="H10" i="16" s="1"/>
  <c r="F24" i="16"/>
  <c r="H24" i="16" s="1"/>
  <c r="C11" i="38"/>
  <c r="F29" i="37"/>
  <c r="E28" i="37"/>
  <c r="G28" i="37" s="1"/>
  <c r="E27" i="37"/>
  <c r="G27" i="37" s="1"/>
  <c r="E26" i="37"/>
  <c r="G26" i="37" s="1"/>
  <c r="E25" i="37"/>
  <c r="G25" i="37" s="1"/>
  <c r="E24" i="37"/>
  <c r="G24" i="37" s="1"/>
  <c r="E23" i="37"/>
  <c r="G23" i="37" s="1"/>
  <c r="E22" i="37"/>
  <c r="G22" i="37" s="1"/>
  <c r="E21" i="37"/>
  <c r="G21" i="37" s="1"/>
  <c r="E20" i="37"/>
  <c r="G20" i="37" s="1"/>
  <c r="E19" i="37"/>
  <c r="G19" i="37" s="1"/>
  <c r="E18" i="37"/>
  <c r="G18" i="37" s="1"/>
  <c r="E17" i="37"/>
  <c r="G17" i="37" s="1"/>
  <c r="E16" i="37"/>
  <c r="G16" i="37" s="1"/>
  <c r="E15" i="37"/>
  <c r="G15" i="37" s="1"/>
  <c r="E14" i="37"/>
  <c r="G14" i="37" s="1"/>
  <c r="E13" i="37"/>
  <c r="G13" i="37" s="1"/>
  <c r="E12" i="37"/>
  <c r="G12" i="37" s="1"/>
  <c r="E11" i="37"/>
  <c r="G11" i="37" s="1"/>
  <c r="E10" i="37"/>
  <c r="G10" i="37" s="1"/>
  <c r="E9" i="37"/>
  <c r="G9" i="37" s="1"/>
  <c r="E8" i="37"/>
  <c r="G8" i="37" s="1"/>
  <c r="N8" i="27"/>
  <c r="P7" i="27"/>
  <c r="P8" i="27"/>
  <c r="P9" i="27"/>
  <c r="P10" i="27"/>
  <c r="P11" i="27"/>
  <c r="P12" i="27"/>
  <c r="P6" i="27"/>
  <c r="O7" i="27"/>
  <c r="O8" i="27"/>
  <c r="O9" i="27"/>
  <c r="O10" i="27"/>
  <c r="O11" i="27"/>
  <c r="O12" i="27"/>
  <c r="O6" i="27"/>
  <c r="N7" i="27"/>
  <c r="N9" i="27"/>
  <c r="N10" i="27"/>
  <c r="N11" i="27"/>
  <c r="N12" i="27"/>
  <c r="N6" i="27"/>
  <c r="H37" i="11"/>
  <c r="D28" i="13"/>
  <c r="B19" i="1"/>
  <c r="F28" i="14"/>
  <c r="B17" i="1" s="1"/>
  <c r="G8" i="15"/>
  <c r="G9" i="15"/>
  <c r="G10" i="15"/>
  <c r="G11" i="15"/>
  <c r="G12" i="15"/>
  <c r="G13" i="15"/>
  <c r="G14" i="15"/>
  <c r="G15" i="15"/>
  <c r="G16" i="15"/>
  <c r="G17" i="15"/>
  <c r="G18" i="15"/>
  <c r="G19" i="15"/>
  <c r="G20" i="15"/>
  <c r="G21" i="15"/>
  <c r="G22" i="15"/>
  <c r="G23" i="15"/>
  <c r="G24" i="15"/>
  <c r="G25" i="15"/>
  <c r="G26" i="15"/>
  <c r="G7" i="15"/>
  <c r="F9" i="16"/>
  <c r="H9" i="16"/>
  <c r="F11" i="16"/>
  <c r="F12" i="16"/>
  <c r="H12" i="16" s="1"/>
  <c r="F13" i="16"/>
  <c r="H13" i="16" s="1"/>
  <c r="F14" i="16"/>
  <c r="H14" i="16" s="1"/>
  <c r="F15" i="16"/>
  <c r="H15" i="16" s="1"/>
  <c r="F16" i="16"/>
  <c r="H16" i="16" s="1"/>
  <c r="F17" i="16"/>
  <c r="H17" i="16" s="1"/>
  <c r="F18" i="16"/>
  <c r="H18" i="16" s="1"/>
  <c r="F19" i="16"/>
  <c r="H19" i="16" s="1"/>
  <c r="F20" i="16"/>
  <c r="H20" i="16" s="1"/>
  <c r="F21" i="16"/>
  <c r="H21" i="16" s="1"/>
  <c r="F22" i="16"/>
  <c r="H22" i="16" s="1"/>
  <c r="F23" i="16"/>
  <c r="H23" i="16" s="1"/>
  <c r="F25" i="16"/>
  <c r="H25" i="16" s="1"/>
  <c r="F26" i="16"/>
  <c r="H26" i="16" s="1"/>
  <c r="F27" i="16"/>
  <c r="H27" i="16" s="1"/>
  <c r="F28" i="16"/>
  <c r="H28" i="16" s="1"/>
  <c r="F29" i="16"/>
  <c r="H29" i="16" s="1"/>
  <c r="J13" i="27"/>
  <c r="K13" i="27"/>
  <c r="L13" i="27"/>
  <c r="M13" i="27"/>
  <c r="F13" i="27"/>
  <c r="G13" i="27"/>
  <c r="H13" i="27"/>
  <c r="I13" i="27"/>
  <c r="B13" i="27"/>
  <c r="C13" i="27"/>
  <c r="D13" i="27"/>
  <c r="E13" i="27"/>
  <c r="F30" i="16" l="1"/>
  <c r="B13" i="1" s="1"/>
  <c r="H11" i="16"/>
  <c r="H30" i="16" s="1"/>
  <c r="B14" i="1" s="1"/>
  <c r="G27" i="15"/>
  <c r="B15" i="1" s="1"/>
  <c r="P13" i="27" l="1"/>
  <c r="O13" i="27"/>
  <c r="E23" i="3"/>
  <c r="E24" i="3"/>
  <c r="E25" i="3"/>
  <c r="E26" i="3"/>
  <c r="E27" i="3"/>
  <c r="E28" i="3"/>
  <c r="E29" i="3"/>
  <c r="E30" i="3"/>
  <c r="E31" i="3"/>
  <c r="E32" i="3"/>
  <c r="E33" i="3"/>
  <c r="E34" i="3"/>
  <c r="E35" i="3"/>
  <c r="E36" i="3"/>
  <c r="E37" i="3"/>
  <c r="E38" i="3"/>
  <c r="E39" i="3"/>
  <c r="E40" i="3"/>
  <c r="E41" i="3"/>
  <c r="E43" i="3"/>
  <c r="E44" i="3"/>
  <c r="E45" i="3"/>
  <c r="E46" i="3"/>
  <c r="E47" i="3"/>
  <c r="E48" i="3"/>
  <c r="E49" i="3"/>
  <c r="E50" i="3"/>
  <c r="E51" i="3"/>
  <c r="E52" i="3"/>
  <c r="E53" i="3"/>
  <c r="E54" i="3"/>
  <c r="E55" i="3"/>
  <c r="E56" i="3"/>
  <c r="E57" i="3"/>
  <c r="N13" i="27" l="1"/>
  <c r="E7" i="3"/>
  <c r="E8" i="3" l="1"/>
  <c r="L4" i="22" l="1"/>
  <c r="K4" i="22"/>
  <c r="J4" i="22"/>
  <c r="L3" i="22"/>
  <c r="K3" i="22"/>
  <c r="J3" i="22"/>
  <c r="I3" i="22"/>
  <c r="H3" i="22"/>
  <c r="G3" i="22"/>
  <c r="F3" i="22"/>
  <c r="E3" i="22"/>
  <c r="D3" i="22"/>
  <c r="C3" i="22"/>
  <c r="B3" i="22"/>
  <c r="E4" i="22" l="1"/>
  <c r="E6" i="6"/>
  <c r="E7" i="6"/>
  <c r="B4" i="22" l="1"/>
  <c r="C4" i="22" l="1"/>
  <c r="H4" i="22" l="1"/>
  <c r="F4" i="22"/>
  <c r="E26" i="6"/>
  <c r="E25" i="6"/>
  <c r="E24" i="6"/>
  <c r="E23" i="6"/>
  <c r="E22" i="6"/>
  <c r="E21" i="6"/>
  <c r="E20" i="6"/>
  <c r="E19" i="6"/>
  <c r="E18" i="6"/>
  <c r="E17" i="6"/>
  <c r="E16" i="6"/>
  <c r="E15" i="6"/>
  <c r="E14" i="6"/>
  <c r="E13" i="6"/>
  <c r="E12" i="6"/>
  <c r="E11" i="6"/>
  <c r="E10" i="6"/>
  <c r="E9" i="6"/>
  <c r="E8" i="6"/>
  <c r="E22" i="3"/>
  <c r="E21" i="3"/>
  <c r="E20" i="3"/>
  <c r="E19" i="3"/>
  <c r="E18" i="3"/>
  <c r="E17" i="3"/>
  <c r="E16" i="3"/>
  <c r="E15" i="3"/>
  <c r="E14" i="3"/>
  <c r="E13" i="3"/>
  <c r="E12" i="3"/>
  <c r="E11" i="3"/>
  <c r="E10" i="3"/>
  <c r="E9" i="3"/>
  <c r="E27" i="6" l="1"/>
  <c r="B18" i="1" s="1"/>
  <c r="G4" i="22" l="1"/>
  <c r="E42" i="3"/>
  <c r="E58" i="3" s="1"/>
  <c r="B16" i="1" s="1"/>
  <c r="B20" i="1" s="1"/>
  <c r="B9" i="1" l="1"/>
  <c r="C9" i="1" s="1"/>
  <c r="B10" i="1"/>
  <c r="C10" i="1" s="1"/>
  <c r="C13" i="1"/>
  <c r="I10" i="11"/>
  <c r="J10" i="11" s="1"/>
  <c r="I18" i="11"/>
  <c r="J18" i="11" s="1"/>
  <c r="I26" i="11"/>
  <c r="J26" i="11" s="1"/>
  <c r="I34" i="11"/>
  <c r="J34" i="11" s="1"/>
  <c r="I11" i="11"/>
  <c r="J11" i="11" s="1"/>
  <c r="I19" i="11"/>
  <c r="J19" i="11" s="1"/>
  <c r="I27" i="11"/>
  <c r="J27" i="11" s="1"/>
  <c r="I35" i="11"/>
  <c r="J35" i="11" s="1"/>
  <c r="I12" i="11"/>
  <c r="J12" i="11" s="1"/>
  <c r="I20" i="11"/>
  <c r="J20" i="11" s="1"/>
  <c r="I28" i="11"/>
  <c r="J28" i="11" s="1"/>
  <c r="I36" i="11"/>
  <c r="J36" i="11" s="1"/>
  <c r="I22" i="11"/>
  <c r="J22" i="11" s="1"/>
  <c r="I30" i="11"/>
  <c r="J30" i="11" s="1"/>
  <c r="I33" i="11"/>
  <c r="J33" i="11" s="1"/>
  <c r="I13" i="11"/>
  <c r="J13" i="11" s="1"/>
  <c r="I21" i="11"/>
  <c r="J21" i="11" s="1"/>
  <c r="I29" i="11"/>
  <c r="J29" i="11" s="1"/>
  <c r="I9" i="11"/>
  <c r="J9" i="11" s="1"/>
  <c r="I14" i="11"/>
  <c r="J14" i="11" s="1"/>
  <c r="I25" i="11"/>
  <c r="J25" i="11" s="1"/>
  <c r="I15" i="11"/>
  <c r="J15" i="11" s="1"/>
  <c r="I23" i="11"/>
  <c r="J23" i="11" s="1"/>
  <c r="I31" i="11"/>
  <c r="J31" i="11" s="1"/>
  <c r="I16" i="11"/>
  <c r="J16" i="11" s="1"/>
  <c r="I24" i="11"/>
  <c r="J24" i="11" s="1"/>
  <c r="I32" i="11"/>
  <c r="J32" i="11" s="1"/>
  <c r="I17" i="11"/>
  <c r="J17" i="11" s="1"/>
  <c r="C16" i="1"/>
  <c r="C18" i="1"/>
  <c r="C19" i="1"/>
  <c r="C14" i="1"/>
  <c r="C15" i="1"/>
  <c r="C17" i="1"/>
  <c r="E11" i="31"/>
  <c r="E19" i="31"/>
  <c r="E27" i="31"/>
  <c r="E12" i="31"/>
  <c r="E20" i="31"/>
  <c r="E7" i="31"/>
  <c r="E14" i="31"/>
  <c r="E22" i="31"/>
  <c r="E15" i="31"/>
  <c r="E23" i="31"/>
  <c r="E16" i="31"/>
  <c r="E24" i="31"/>
  <c r="E8" i="31"/>
  <c r="E21" i="31"/>
  <c r="E9" i="31"/>
  <c r="E17" i="31"/>
  <c r="E25" i="31"/>
  <c r="E10" i="31"/>
  <c r="E18" i="31"/>
  <c r="E26" i="31"/>
  <c r="E13" i="31"/>
  <c r="D4" i="22"/>
  <c r="J37" i="11" l="1"/>
  <c r="C20" i="1"/>
  <c r="I37" i="11"/>
  <c r="E28" i="31"/>
  <c r="I4" i="22"/>
</calcChain>
</file>

<file path=xl/sharedStrings.xml><?xml version="1.0" encoding="utf-8"?>
<sst xmlns="http://schemas.openxmlformats.org/spreadsheetml/2006/main" count="752" uniqueCount="206">
  <si>
    <t>Energy Entrepreneurs Fund (EEF) financial information sheet</t>
  </si>
  <si>
    <t xml:space="preserve">This spreadsheet contains a series of forms which you need to fill in to complete your application for a grant from the Energy Entrepreneurs Fund (EEF). If in a consortium, this breakdown includes all partners involved in the project.
</t>
  </si>
  <si>
    <t>You can find extra guidance on what information to enter in the EEF9 application guidance document.</t>
  </si>
  <si>
    <r>
      <t xml:space="preserve">If you are having difficulty completing this spreadsheet and need help contact </t>
    </r>
    <r>
      <rPr>
        <b/>
        <sz val="12"/>
        <color theme="1"/>
        <rFont val="Arial"/>
        <family val="2"/>
      </rPr>
      <t>entrepreneur@beis.gov.uk</t>
    </r>
  </si>
  <si>
    <t>Excel tips
You can navigate between the sheets by using the ‘Go to’ function (hold control + G keys).
Freeze panes are turned on for some sheets. To turn off freeze panes select the 'View' ribbon then 'Freeze Panes' then 'Unfreeze Panes'.</t>
  </si>
  <si>
    <t xml:space="preserve">Table of contents </t>
  </si>
  <si>
    <t>Worksheet</t>
  </si>
  <si>
    <t>Worksheet title</t>
  </si>
  <si>
    <t>A</t>
  </si>
  <si>
    <t>Summary</t>
  </si>
  <si>
    <t>B</t>
  </si>
  <si>
    <t>Parner Breakdown</t>
  </si>
  <si>
    <t>C</t>
  </si>
  <si>
    <t>Labour &amp; overhead costs</t>
  </si>
  <si>
    <t>D</t>
  </si>
  <si>
    <t>Capital equipment</t>
  </si>
  <si>
    <t>E</t>
  </si>
  <si>
    <t>Material costs</t>
  </si>
  <si>
    <t>F</t>
  </si>
  <si>
    <t>Subcontractror costs</t>
  </si>
  <si>
    <t>G</t>
  </si>
  <si>
    <t>Travel &amp; substinence costs</t>
  </si>
  <si>
    <t>H</t>
  </si>
  <si>
    <t>Other costs</t>
  </si>
  <si>
    <t>I</t>
  </si>
  <si>
    <t>Project location</t>
  </si>
  <si>
    <t>J</t>
  </si>
  <si>
    <t>Quarterly breakdown</t>
  </si>
  <si>
    <t>K</t>
  </si>
  <si>
    <t>HEI labour costs</t>
  </si>
  <si>
    <t>L</t>
  </si>
  <si>
    <t>HEI overhead costs</t>
  </si>
  <si>
    <t>BEIS - Summary cost breakdown form</t>
  </si>
  <si>
    <t xml:space="preserve">Please provide values for BEIS grant funding and match funding contribution. </t>
  </si>
  <si>
    <t>If in a consortium, this should include all partners involved in the project and reflect the amount each of you is allowed to claim, based on the subsidy category guidance.</t>
  </si>
  <si>
    <t>Dark cells show calculations, you should not insert data in calculation cells.</t>
  </si>
  <si>
    <t>There are two tables in this sheet, one underneath the other sepatated by an empty row.</t>
  </si>
  <si>
    <t>Project funding source</t>
  </si>
  <si>
    <t>Value</t>
  </si>
  <si>
    <t>Percentage of total value</t>
  </si>
  <si>
    <t>Match funding contribution (%)</t>
  </si>
  <si>
    <t>Total BEIS grant applied for (£)</t>
  </si>
  <si>
    <t>Total match funding contribution (£)</t>
  </si>
  <si>
    <t xml:space="preserve">Project funding summary </t>
  </si>
  <si>
    <t>Project funding Value</t>
  </si>
  <si>
    <t>Percentage of total project</t>
  </si>
  <si>
    <t>Total labour costs</t>
  </si>
  <si>
    <t>Total overhead costs</t>
  </si>
  <si>
    <t>Total capital equipment costs</t>
  </si>
  <si>
    <t>Total material costs</t>
  </si>
  <si>
    <t>Total subcontract costs</t>
  </si>
  <si>
    <t>Total travel and subsistence costs</t>
  </si>
  <si>
    <t>Total other costs</t>
  </si>
  <si>
    <t>Total project costs</t>
  </si>
  <si>
    <t>grants only</t>
  </si>
  <si>
    <t>Cost breakdown by partner</t>
  </si>
  <si>
    <t>If this is a collaborative project please enter the total cost split per lead organisation and partner.</t>
  </si>
  <si>
    <t>This should include all partners involved in the project.</t>
  </si>
  <si>
    <t>List 
of items</t>
  </si>
  <si>
    <t>Organisation Name</t>
  </si>
  <si>
    <t>Organisation role</t>
  </si>
  <si>
    <t>% total cost to be spent by organisation</t>
  </si>
  <si>
    <t>Total project costs per organisation (£)</t>
  </si>
  <si>
    <t xml:space="preserve">Example </t>
  </si>
  <si>
    <t xml:space="preserve"> XYZ Energy Ltd </t>
  </si>
  <si>
    <t>Partner</t>
  </si>
  <si>
    <t>Enter info here</t>
  </si>
  <si>
    <t>Lead Organisation</t>
  </si>
  <si>
    <t>Totals/Average percentage</t>
  </si>
  <si>
    <t>Labour and Overhead Costs</t>
  </si>
  <si>
    <t xml:space="preserve">List the labour and overhead costs you expect during the project on the table below. </t>
  </si>
  <si>
    <t>If in a consortium, this should include all partners involved in the project.</t>
  </si>
  <si>
    <t>IMPORTANT: If your consortium includes an HEI (Higher Education Institution), e.g. a University, you should use sheets K and L to give labour and overhead details, rather than this sheet.</t>
  </si>
  <si>
    <t>These totals will be added to your overall labour and overhead totals in sheet A. Summary</t>
  </si>
  <si>
    <t xml:space="preserve">Position, grade or role within the project  </t>
  </si>
  <si>
    <t>Total project staff at this grade</t>
  </si>
  <si>
    <t xml:space="preserve">Day rate (£/day) </t>
  </si>
  <si>
    <t>Total days worked by all staff at this grade</t>
  </si>
  <si>
    <t xml:space="preserve">Total project labour costs (day rate x total days)   </t>
  </si>
  <si>
    <t>Overhead rate as % of salary</t>
  </si>
  <si>
    <t xml:space="preserve">Total project overhead costs (£)   </t>
  </si>
  <si>
    <t>Senior Engineer</t>
  </si>
  <si>
    <t xml:space="preserve">Capital equipment breakdown </t>
  </si>
  <si>
    <t xml:space="preserve">List the capital equipment you will buy and use for the project. </t>
  </si>
  <si>
    <t>Dark cells show calculations, you won't be able to insert data in calculation cells.</t>
  </si>
  <si>
    <t>IMPORTANT: You can find extra guidance by selecting the headers.</t>
  </si>
  <si>
    <t>List of 
items</t>
  </si>
  <si>
    <t>Capital equipment description and use</t>
  </si>
  <si>
    <t>New purchase or Existing item</t>
  </si>
  <si>
    <t xml:space="preserve">Net price value of item at project start or purchase price </t>
  </si>
  <si>
    <t>Residual value at project end</t>
  </si>
  <si>
    <t>Utilisation of equipment on project</t>
  </si>
  <si>
    <t>Net cost to project</t>
  </si>
  <si>
    <t>Example</t>
  </si>
  <si>
    <t>Laptop for new staff member</t>
  </si>
  <si>
    <t>New Purchase</t>
  </si>
  <si>
    <t>Please Select</t>
  </si>
  <si>
    <t>Totals</t>
  </si>
  <si>
    <t>List the materials you expect to use during the project.</t>
  </si>
  <si>
    <t>Item</t>
  </si>
  <si>
    <t>Quantity</t>
  </si>
  <si>
    <t>Cost per unit (£)</t>
  </si>
  <si>
    <t>Total</t>
  </si>
  <si>
    <t xml:space="preserve"> Bio-oil Tank</t>
  </si>
  <si>
    <t>Sub-Contract Costs</t>
  </si>
  <si>
    <t>Enter details of any subcontracting costs that you expect during the project. This covers work by companies which are not a part of the formal project consortium.</t>
  </si>
  <si>
    <t>List of items</t>
  </si>
  <si>
    <t>Name of subcontractor</t>
  </si>
  <si>
    <t>Location of activity</t>
  </si>
  <si>
    <t>Prioject role/type of work</t>
  </si>
  <si>
    <t>Reason for sub-contractor</t>
  </si>
  <si>
    <t>Cost (£)</t>
  </si>
  <si>
    <t>UKCRM (UK Centre for Risk and Mitigation)</t>
  </si>
  <si>
    <t xml:space="preserve"> United Kingdom</t>
  </si>
  <si>
    <t>Risk Management - Will assist on all aspects of risk and mitigation</t>
  </si>
  <si>
    <t>The company did not have any staff experienced enough to take on the role</t>
  </si>
  <si>
    <t xml:space="preserve">Travel and subsistence costs </t>
  </si>
  <si>
    <t>Enter your estimated travel and subsistence costs you expect during the project. If in a consortium, this should include all partners involved in the project.</t>
  </si>
  <si>
    <t>Description and reason</t>
  </si>
  <si>
    <t>Frequency</t>
  </si>
  <si>
    <t>Cost each (£)</t>
  </si>
  <si>
    <t>Site visit for technical site surveys (including overnight stay)</t>
  </si>
  <si>
    <t>Other costs (If applicable)</t>
  </si>
  <si>
    <t>Enter the details of anything else you need for your project.  If in a consortium, this should include all partners involved in the project.</t>
  </si>
  <si>
    <t>Please see application guidance for eligible and ineligible costs. Note that costs for patenting your technology are not eligible.</t>
  </si>
  <si>
    <t>Description</t>
  </si>
  <si>
    <t>Reason</t>
  </si>
  <si>
    <t>Total Cost (£)</t>
  </si>
  <si>
    <t>IP license of technology for specific application</t>
  </si>
  <si>
    <t>Existing tech is best option for this application and provides better value for money than developing our own system</t>
  </si>
  <si>
    <t>Cost breakdown by project location</t>
  </si>
  <si>
    <t xml:space="preserve">BEIS must report on how much BEIS money is being allocated to each UK region and constituency. To do this, we need you to provide an estimated breakdown of total eligible project costs by location/s where the actual project activity is taking place. 
This could be a different location to the registered address details given in the application form. This needs to be completed for the Lead Organisation and any other project partners. 
</t>
  </si>
  <si>
    <t>Please use total project cost value within sheet 'A. Summary' and break it down by project location.</t>
  </si>
  <si>
    <t xml:space="preserve">If there is more than one location for the project or for a project partner, please provide an estimate of the total eligible project costs at each location. 
If the main activity of the Lead Organisation and/or Partner is not in the UK, please state where it is based. </t>
  </si>
  <si>
    <t>Organisation name</t>
  </si>
  <si>
    <t xml:space="preserve">First line of address </t>
  </si>
  <si>
    <t>UK Region</t>
  </si>
  <si>
    <t xml:space="preserve">Postcode </t>
  </si>
  <si>
    <t>If location is not in the UK, provide the relevant country</t>
  </si>
  <si>
    <t>Description of main activity at this location</t>
  </si>
  <si>
    <t>% total cost to be spent in respective location</t>
  </si>
  <si>
    <t>Total project costs in respective location (£)</t>
  </si>
  <si>
    <t>Grant spend in respective location (£)</t>
  </si>
  <si>
    <t>Guidance</t>
  </si>
  <si>
    <t xml:space="preserve">eg. XYZ Energy Ltd </t>
  </si>
  <si>
    <t>e.g Partner</t>
  </si>
  <si>
    <t>e.g. Hendon Central Powerplant, Wykeham Road</t>
  </si>
  <si>
    <t>e.g. South East</t>
  </si>
  <si>
    <t>eg. NW4 2SU</t>
  </si>
  <si>
    <t>N/A</t>
  </si>
  <si>
    <t xml:space="preserve">eg. Powerplant in North London, carbon capture prototype testing </t>
  </si>
  <si>
    <t xml:space="preserve">eg. £500,000 </t>
  </si>
  <si>
    <t xml:space="preserve">e.g £250,000 if grant intensity is 50% </t>
  </si>
  <si>
    <r>
      <rPr>
        <b/>
        <sz val="12"/>
        <rFont val="Arial"/>
        <family val="2"/>
      </rPr>
      <t xml:space="preserve">Organisation role (Lead or Partner)
</t>
    </r>
    <r>
      <rPr>
        <sz val="12"/>
        <rFont val="Arial"/>
        <family val="2"/>
      </rPr>
      <t>Select the most relevant option.</t>
    </r>
  </si>
  <si>
    <t>Choose Region</t>
  </si>
  <si>
    <r>
      <rPr>
        <b/>
        <sz val="12"/>
        <rFont val="Arial"/>
        <family val="2"/>
      </rPr>
      <t>First line of address</t>
    </r>
    <r>
      <rPr>
        <sz val="12"/>
        <rFont val="Arial"/>
        <family val="2"/>
      </rPr>
      <t xml:space="preserve"> 
Enter the address where the main activity will take place. </t>
    </r>
  </si>
  <si>
    <r>
      <t xml:space="preserve">
</t>
    </r>
    <r>
      <rPr>
        <b/>
        <sz val="12"/>
        <rFont val="Arial"/>
        <family val="2"/>
      </rPr>
      <t>UK Region</t>
    </r>
    <r>
      <rPr>
        <sz val="12"/>
        <rFont val="Arial"/>
        <family val="2"/>
      </rPr>
      <t xml:space="preserve"> 
For locations not in the UK please select N/A and state which Country in the relevant column. </t>
    </r>
  </si>
  <si>
    <r>
      <rPr>
        <b/>
        <sz val="12"/>
        <rFont val="Arial"/>
        <family val="2"/>
      </rPr>
      <t xml:space="preserve">Postcode
</t>
    </r>
    <r>
      <rPr>
        <sz val="12"/>
        <rFont val="Arial"/>
        <family val="2"/>
      </rPr>
      <t>Enter the postcode where the main activity will take place.</t>
    </r>
  </si>
  <si>
    <r>
      <rPr>
        <b/>
        <sz val="12"/>
        <rFont val="Arial"/>
        <family val="2"/>
      </rPr>
      <t xml:space="preserve">% total cost to be spent in respective location
</t>
    </r>
    <r>
      <rPr>
        <sz val="12"/>
        <rFont val="Arial"/>
        <family val="2"/>
      </rPr>
      <t>This column is for calculations. You do not need to enter anything here.</t>
    </r>
  </si>
  <si>
    <r>
      <rPr>
        <b/>
        <sz val="12"/>
        <rFont val="Arial"/>
        <family val="2"/>
      </rPr>
      <t xml:space="preserve">Total project costs in respective location (£)
</t>
    </r>
    <r>
      <rPr>
        <sz val="12"/>
        <rFont val="Arial"/>
        <family val="2"/>
      </rPr>
      <t>This column is for calculations. You do not need to enter anything here.</t>
    </r>
  </si>
  <si>
    <t>This column is for calculations. You do not need to enter anything here.</t>
  </si>
  <si>
    <t xml:space="preserve">Project quarterly breakdown </t>
  </si>
  <si>
    <t>Enter your quarterly cost breakdown in the table below.</t>
  </si>
  <si>
    <t>Please use total project cost values within sheet 'A.Summary' and break it down by quarters.</t>
  </si>
  <si>
    <t>Project Funding purpose</t>
  </si>
  <si>
    <t>Qtr 1: Apr-22 to Jun-22</t>
  </si>
  <si>
    <t>Qtr 2: Jul-22 to Sep-22</t>
  </si>
  <si>
    <t>Qtr 3: Oct-22 to Dec-22</t>
  </si>
  <si>
    <t>Qtr 4: Jan-23 to Mar-23</t>
  </si>
  <si>
    <t>Qtr 1: Apr-23 to Jun-23</t>
  </si>
  <si>
    <t>Qtr 2: Jul-23 to Sep-23</t>
  </si>
  <si>
    <t>Qtr 3: Oct-23 to Dec-23</t>
  </si>
  <si>
    <t>Qtr 4: Jan-24 to Mar-24</t>
  </si>
  <si>
    <t>Qtr 1: Apr-24 to Jun-24</t>
  </si>
  <si>
    <t>Qtr 2: Jul-24 to Sep-24</t>
  </si>
  <si>
    <t>Qtr 3: Oct-24 to Dec-24</t>
  </si>
  <si>
    <t>Qtr 4: Jan-25 to Mar-25</t>
  </si>
  <si>
    <t>FY 22-23</t>
  </si>
  <si>
    <t>FY 23-24</t>
  </si>
  <si>
    <t>FY 24-25</t>
  </si>
  <si>
    <t>Labour costs</t>
  </si>
  <si>
    <t>Overhead costs</t>
  </si>
  <si>
    <t>Capital equipment costs</t>
  </si>
  <si>
    <t xml:space="preserve">Total travel and subsistence Costs </t>
  </si>
  <si>
    <t xml:space="preserve">Higher Education Institution partners Labour Costs </t>
  </si>
  <si>
    <t xml:space="preserve">HEI applicants, applying within a consortium, can use this sheet to fill-out their overhead costs, rather than Sheet C. </t>
  </si>
  <si>
    <t>The total labour cost on this sheet will be added to the total labour cost on sheet A. Summary.</t>
  </si>
  <si>
    <t>If you include Academic partner information within this sheet, you should not add Labour and Overhead information into sheet C.</t>
  </si>
  <si>
    <t xml:space="preserve">Position, name, grade or role within the project  </t>
  </si>
  <si>
    <t>% of time allocated to project</t>
  </si>
  <si>
    <t>Total days of project time</t>
  </si>
  <si>
    <t>Total days worked on project</t>
  </si>
  <si>
    <t>Total project labour costs/ staff costs</t>
  </si>
  <si>
    <t>Day rate</t>
  </si>
  <si>
    <t>Dr J Williams, Enviromental Expert (University lead)</t>
  </si>
  <si>
    <t>Total labour cost</t>
  </si>
  <si>
    <t>Higher Education Institution partners Overhead costs</t>
  </si>
  <si>
    <t>The total overhead cost on this sheet will be added to the total labour cost on sheet A. Summary.</t>
  </si>
  <si>
    <t>Overhead type</t>
  </si>
  <si>
    <t>Overhead cost after FEC</t>
  </si>
  <si>
    <t>Directly allocated other costs</t>
  </si>
  <si>
    <t>Directly allocated other costs
Other shared costs e.g. use of facilities</t>
  </si>
  <si>
    <t>Directly allocated estate costs</t>
  </si>
  <si>
    <t>Indirect costs</t>
  </si>
  <si>
    <t>Indirect costs
You should give your admin support costs here</t>
  </si>
  <si>
    <t>Total overhead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</si>
</sst>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43" x14ac:knownFonts="1">
    <font>
      <sz val="10"/>
      <color theme="1"/>
      <name val="Arial"/>
      <family val="2"/>
    </font>
    <font>
      <b/>
      <sz val="10"/>
      <color theme="0"/>
      <name val="Arial"/>
      <family val="2"/>
    </font>
    <font>
      <sz val="10"/>
      <color theme="1"/>
      <name val="Arial"/>
      <family val="2"/>
    </font>
    <font>
      <sz val="10"/>
      <color theme="0"/>
      <name val="Arial"/>
      <family val="2"/>
    </font>
    <font>
      <sz val="8"/>
      <name val="Arial"/>
      <family val="2"/>
    </font>
    <font>
      <sz val="12"/>
      <color theme="1"/>
      <name val="Arial"/>
      <family val="2"/>
    </font>
    <font>
      <b/>
      <sz val="12"/>
      <color theme="0"/>
      <name val="Arial"/>
      <family val="2"/>
    </font>
    <font>
      <b/>
      <sz val="11"/>
      <color theme="1"/>
      <name val="Arial"/>
      <family val="2"/>
    </font>
    <font>
      <b/>
      <sz val="14"/>
      <color theme="0"/>
      <name val="Arial"/>
      <family val="2"/>
    </font>
    <font>
      <b/>
      <sz val="12"/>
      <color theme="1"/>
      <name val="Arial"/>
      <family val="2"/>
    </font>
    <font>
      <b/>
      <sz val="12"/>
      <name val="Arial"/>
      <family val="2"/>
    </font>
    <font>
      <b/>
      <sz val="12"/>
      <color rgb="FF000000"/>
      <name val="Arial"/>
      <family val="2"/>
    </font>
    <font>
      <b/>
      <sz val="12"/>
      <color rgb="FFFFFFFF"/>
      <name val="Arial"/>
      <family val="2"/>
    </font>
    <font>
      <b/>
      <sz val="15"/>
      <color theme="3"/>
      <name val="Calibri"/>
      <family val="2"/>
      <scheme val="minor"/>
    </font>
    <font>
      <b/>
      <i/>
      <sz val="12"/>
      <color rgb="FFFFFFFF"/>
      <name val="Arial"/>
      <family val="2"/>
    </font>
    <font>
      <i/>
      <sz val="12"/>
      <color rgb="FFFFFFFF"/>
      <name val="Arial"/>
      <family val="2"/>
    </font>
    <font>
      <sz val="12"/>
      <name val="Arial"/>
      <family val="2"/>
    </font>
    <font>
      <b/>
      <sz val="18"/>
      <color theme="0"/>
      <name val="Arial"/>
      <family val="2"/>
    </font>
    <font>
      <i/>
      <sz val="12"/>
      <color theme="0"/>
      <name val="Arial"/>
      <family val="2"/>
    </font>
    <font>
      <b/>
      <i/>
      <sz val="12"/>
      <color theme="0"/>
      <name val="Arial"/>
      <family val="2"/>
    </font>
    <font>
      <sz val="12"/>
      <color theme="1"/>
      <name val="Constantia"/>
      <family val="1"/>
    </font>
    <font>
      <b/>
      <sz val="18"/>
      <color theme="0"/>
      <name val="Calibri"/>
      <family val="2"/>
      <scheme val="minor"/>
    </font>
    <font>
      <sz val="10"/>
      <name val="Arial"/>
      <family val="2"/>
    </font>
    <font>
      <b/>
      <sz val="15"/>
      <name val="Calibri"/>
      <family val="2"/>
      <scheme val="minor"/>
    </font>
    <font>
      <b/>
      <sz val="10"/>
      <color theme="1"/>
      <name val="Arial"/>
      <family val="2"/>
    </font>
    <font>
      <b/>
      <sz val="10"/>
      <name val="Arial"/>
      <family val="2"/>
    </font>
    <font>
      <sz val="10"/>
      <color rgb="FF000000"/>
      <name val="Arial"/>
      <family val="2"/>
    </font>
    <font>
      <b/>
      <sz val="15"/>
      <color rgb="FF000000"/>
      <name val="Arial"/>
      <family val="2"/>
    </font>
    <font>
      <sz val="12"/>
      <color rgb="FF000000"/>
      <name val="Arial"/>
      <family val="2"/>
    </font>
    <font>
      <u/>
      <sz val="10"/>
      <color theme="10"/>
      <name val="Arial"/>
      <family val="2"/>
    </font>
    <font>
      <sz val="12"/>
      <color rgb="FFFF0000"/>
      <name val="Arial"/>
      <family val="2"/>
    </font>
    <font>
      <b/>
      <sz val="11"/>
      <name val="Arial"/>
      <family val="2"/>
    </font>
    <font>
      <b/>
      <sz val="14"/>
      <name val="Arial"/>
      <family val="2"/>
    </font>
    <font>
      <b/>
      <sz val="10"/>
      <color rgb="FF000000"/>
      <name val="Constantia"/>
      <family val="1"/>
    </font>
    <font>
      <b/>
      <sz val="18"/>
      <color rgb="FFFFFFFF"/>
      <name val="Arial"/>
      <family val="2"/>
    </font>
    <font>
      <b/>
      <sz val="18"/>
      <color rgb="FFFFFFFF"/>
      <name val="Calibri"/>
      <family val="2"/>
      <scheme val="minor"/>
    </font>
    <font>
      <sz val="12"/>
      <color rgb="FFFFFFFF"/>
      <name val="Arial"/>
      <family val="2"/>
    </font>
    <font>
      <sz val="10"/>
      <color rgb="FFFFFFFF"/>
      <name val="Arial"/>
      <family val="2"/>
    </font>
    <font>
      <sz val="12"/>
      <color theme="1"/>
      <name val="Arial"/>
    </font>
    <font>
      <u/>
      <sz val="11"/>
      <name val="Arial"/>
      <family val="2"/>
    </font>
    <font>
      <i/>
      <sz val="12"/>
      <color rgb="FF000000"/>
      <name val="Arial"/>
      <family val="2"/>
    </font>
    <font>
      <sz val="11"/>
      <color rgb="FF000000"/>
      <name val="Arial"/>
      <family val="2"/>
    </font>
    <font>
      <u/>
      <sz val="11"/>
      <color rgb="FF000000"/>
      <name val="Arial"/>
      <family val="2"/>
    </font>
  </fonts>
  <fills count="12">
    <fill>
      <patternFill patternType="none"/>
    </fill>
    <fill>
      <patternFill patternType="gray125"/>
    </fill>
    <fill>
      <patternFill patternType="solid">
        <fgColor rgb="FFA5A5A5"/>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rgb="FF404040"/>
        <bgColor indexed="64"/>
      </patternFill>
    </fill>
    <fill>
      <patternFill patternType="solid">
        <fgColor theme="1" tint="0.249977111117893"/>
        <bgColor indexed="64"/>
      </patternFill>
    </fill>
    <fill>
      <patternFill patternType="solid">
        <fgColor rgb="FF366092"/>
        <bgColor indexed="64"/>
      </patternFill>
    </fill>
    <fill>
      <patternFill patternType="solid">
        <fgColor theme="1" tint="0.249977111117893"/>
        <bgColor rgb="FF000000"/>
      </patternFill>
    </fill>
    <fill>
      <patternFill patternType="solid">
        <fgColor rgb="FF2860A4"/>
        <bgColor indexed="64"/>
      </patternFill>
    </fill>
    <fill>
      <patternFill patternType="solid">
        <fgColor rgb="FFDDEBF7"/>
        <bgColor indexed="64"/>
      </patternFill>
    </fill>
  </fills>
  <borders count="53">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medium">
        <color rgb="FF3F3F3F"/>
      </left>
      <right style="medium">
        <color rgb="FF3F3F3F"/>
      </right>
      <top style="medium">
        <color rgb="FF3F3F3F"/>
      </top>
      <bottom style="medium">
        <color rgb="FF3F3F3F"/>
      </bottom>
      <diagonal/>
    </border>
    <border>
      <left style="thin">
        <color auto="1"/>
      </left>
      <right style="thin">
        <color auto="1"/>
      </right>
      <top style="thin">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thin">
        <color auto="1"/>
      </left>
      <right/>
      <top style="thin">
        <color auto="1"/>
      </top>
      <bottom/>
      <diagonal/>
    </border>
    <border>
      <left/>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thick">
        <color theme="4"/>
      </bottom>
      <diagonal/>
    </border>
    <border>
      <left/>
      <right style="thin">
        <color auto="1"/>
      </right>
      <top style="thin">
        <color auto="1"/>
      </top>
      <bottom/>
      <diagonal/>
    </border>
    <border>
      <left style="thin">
        <color rgb="FF000000"/>
      </left>
      <right/>
      <top style="thin">
        <color rgb="FF000000"/>
      </top>
      <bottom/>
      <diagonal/>
    </border>
    <border>
      <left style="thin">
        <color auto="1"/>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top/>
      <bottom/>
      <diagonal/>
    </border>
    <border>
      <left/>
      <right/>
      <top/>
      <bottom style="thin">
        <color indexed="64"/>
      </bottom>
      <diagonal/>
    </border>
    <border>
      <left style="thin">
        <color auto="1"/>
      </left>
      <right/>
      <top style="medium">
        <color indexed="64"/>
      </top>
      <bottom style="medium">
        <color indexed="64"/>
      </bottom>
      <diagonal/>
    </border>
    <border>
      <left style="thin">
        <color theme="0"/>
      </left>
      <right/>
      <top style="medium">
        <color indexed="64"/>
      </top>
      <bottom style="medium">
        <color indexed="64"/>
      </bottom>
      <diagonal/>
    </border>
    <border>
      <left/>
      <right/>
      <top style="thin">
        <color auto="1"/>
      </top>
      <bottom/>
      <diagonal/>
    </border>
    <border>
      <left style="thin">
        <color theme="0"/>
      </left>
      <right style="thin">
        <color theme="0"/>
      </right>
      <top style="thin">
        <color auto="1"/>
      </top>
      <bottom style="thin">
        <color auto="1"/>
      </bottom>
      <diagonal/>
    </border>
    <border>
      <left/>
      <right/>
      <top style="thin">
        <color rgb="FFFFFFFF"/>
      </top>
      <bottom style="thin">
        <color rgb="FFFFFFFF"/>
      </bottom>
      <diagonal/>
    </border>
    <border>
      <left/>
      <right/>
      <top style="thin">
        <color rgb="FFFFFFFF"/>
      </top>
      <bottom/>
      <diagonal/>
    </border>
    <border>
      <left style="thin">
        <color theme="0"/>
      </left>
      <right/>
      <top/>
      <bottom/>
      <diagonal/>
    </border>
    <border>
      <left style="thin">
        <color theme="0"/>
      </left>
      <right style="medium">
        <color indexed="64"/>
      </right>
      <top/>
      <bottom style="thick">
        <color theme="0"/>
      </bottom>
      <diagonal/>
    </border>
    <border>
      <left/>
      <right/>
      <top style="thick">
        <color theme="0"/>
      </top>
      <bottom/>
      <diagonal/>
    </border>
    <border>
      <left/>
      <right style="thick">
        <color rgb="FF000000"/>
      </right>
      <top/>
      <bottom style="medium">
        <color rgb="FF000000"/>
      </bottom>
      <diagonal/>
    </border>
  </borders>
  <cellStyleXfs count="9">
    <xf numFmtId="0" fontId="0" fillId="0" borderId="0"/>
    <xf numFmtId="0" fontId="1" fillId="2" borderId="11" applyNumberFormat="0" applyAlignment="0" applyProtection="0"/>
    <xf numFmtId="9" fontId="2" fillId="0" borderId="0" applyFont="0" applyFill="0" applyBorder="0" applyAlignment="0" applyProtection="0"/>
    <xf numFmtId="0" fontId="8" fillId="0" borderId="0" applyNumberFormat="0" applyFill="0" applyAlignment="0" applyProtection="0"/>
    <xf numFmtId="0" fontId="13" fillId="0" borderId="24" applyNumberFormat="0" applyFill="0" applyAlignment="0" applyProtection="0"/>
    <xf numFmtId="0" fontId="17" fillId="5" borderId="5">
      <alignment vertical="center"/>
    </xf>
    <xf numFmtId="0" fontId="26" fillId="0" borderId="0" applyNumberFormat="0" applyBorder="0" applyProtection="0"/>
    <xf numFmtId="0" fontId="26" fillId="0" borderId="0" applyNumberFormat="0" applyFill="0" applyBorder="0" applyAlignment="0" applyProtection="0"/>
    <xf numFmtId="0" fontId="29" fillId="0" borderId="0" applyNumberFormat="0" applyFill="0" applyBorder="0" applyAlignment="0" applyProtection="0"/>
  </cellStyleXfs>
  <cellXfs count="301">
    <xf numFmtId="0" fontId="0" fillId="0" borderId="0" xfId="0"/>
    <xf numFmtId="0" fontId="0" fillId="0" borderId="0" xfId="0" applyAlignment="1">
      <alignment wrapText="1"/>
    </xf>
    <xf numFmtId="0" fontId="3" fillId="5" borderId="5" xfId="0" applyFont="1" applyFill="1" applyBorder="1"/>
    <xf numFmtId="0" fontId="0" fillId="4" borderId="0" xfId="0" applyFill="1"/>
    <xf numFmtId="0" fontId="0" fillId="3" borderId="0" xfId="0" applyFill="1"/>
    <xf numFmtId="0" fontId="5" fillId="5" borderId="5" xfId="0" applyFont="1" applyFill="1" applyBorder="1"/>
    <xf numFmtId="0" fontId="0" fillId="4" borderId="3" xfId="0" applyFill="1" applyBorder="1"/>
    <xf numFmtId="0" fontId="0" fillId="4" borderId="0" xfId="0" applyFill="1" applyAlignment="1">
      <alignment horizontal="center"/>
    </xf>
    <xf numFmtId="0" fontId="5" fillId="5" borderId="5" xfId="0" applyFont="1" applyFill="1" applyBorder="1" applyAlignment="1">
      <alignment horizontal="center"/>
    </xf>
    <xf numFmtId="0" fontId="5" fillId="0" borderId="0" xfId="0" applyFont="1"/>
    <xf numFmtId="0" fontId="6" fillId="5" borderId="0" xfId="0" quotePrefix="1" applyFont="1" applyFill="1" applyAlignment="1">
      <alignment horizontal="left" vertical="center"/>
    </xf>
    <xf numFmtId="0" fontId="8" fillId="5" borderId="5" xfId="0" applyFont="1" applyFill="1" applyBorder="1" applyAlignment="1">
      <alignment horizontal="left" vertical="center"/>
    </xf>
    <xf numFmtId="0" fontId="6" fillId="5" borderId="5" xfId="0" applyFont="1" applyFill="1" applyBorder="1" applyAlignment="1">
      <alignment horizontal="left" vertical="center"/>
    </xf>
    <xf numFmtId="0" fontId="5" fillId="0" borderId="0" xfId="0" applyFont="1" applyAlignment="1">
      <alignment horizontal="left"/>
    </xf>
    <xf numFmtId="0" fontId="5" fillId="4" borderId="0" xfId="0" applyFont="1" applyFill="1"/>
    <xf numFmtId="0" fontId="9" fillId="4" borderId="0" xfId="0" applyFont="1" applyFill="1"/>
    <xf numFmtId="0" fontId="17" fillId="5" borderId="5" xfId="0" applyFont="1" applyFill="1" applyBorder="1" applyAlignment="1">
      <alignment horizontal="left" vertical="center"/>
    </xf>
    <xf numFmtId="0" fontId="9" fillId="4" borderId="0" xfId="0" applyFont="1" applyFill="1" applyAlignment="1">
      <alignment horizontal="left" vertical="center" wrapText="1"/>
    </xf>
    <xf numFmtId="0" fontId="9" fillId="4" borderId="0" xfId="0" applyFont="1" applyFill="1" applyAlignment="1">
      <alignment horizontal="left" wrapText="1"/>
    </xf>
    <xf numFmtId="164" fontId="10" fillId="3" borderId="13" xfId="1" applyNumberFormat="1" applyFont="1" applyFill="1" applyBorder="1" applyProtection="1">
      <protection locked="0"/>
    </xf>
    <xf numFmtId="9" fontId="10" fillId="3" borderId="13" xfId="2" applyFont="1" applyFill="1" applyBorder="1" applyProtection="1">
      <protection locked="0"/>
    </xf>
    <xf numFmtId="164" fontId="12" fillId="6" borderId="12" xfId="1" applyNumberFormat="1" applyFont="1" applyFill="1" applyBorder="1" applyProtection="1"/>
    <xf numFmtId="0" fontId="6" fillId="5" borderId="22" xfId="0" applyFont="1" applyFill="1" applyBorder="1" applyAlignment="1">
      <alignment vertical="center"/>
    </xf>
    <xf numFmtId="0" fontId="6" fillId="5" borderId="5" xfId="0" applyFont="1" applyFill="1" applyBorder="1" applyAlignment="1">
      <alignment horizontal="center" vertical="center"/>
    </xf>
    <xf numFmtId="0" fontId="5" fillId="5" borderId="5" xfId="0" applyFont="1" applyFill="1" applyBorder="1" applyAlignment="1">
      <alignment horizontal="center" vertical="center" wrapText="1"/>
    </xf>
    <xf numFmtId="0" fontId="5" fillId="5" borderId="5" xfId="0" applyFont="1" applyFill="1" applyBorder="1" applyAlignment="1">
      <alignment horizontal="center" vertical="center"/>
    </xf>
    <xf numFmtId="0" fontId="7" fillId="4" borderId="0" xfId="0" applyFont="1" applyFill="1" applyAlignment="1">
      <alignment vertical="center" wrapText="1"/>
    </xf>
    <xf numFmtId="164" fontId="19" fillId="6" borderId="23" xfId="1" applyNumberFormat="1" applyFont="1" applyFill="1" applyBorder="1"/>
    <xf numFmtId="0" fontId="6" fillId="5" borderId="22" xfId="0" applyFont="1" applyFill="1" applyBorder="1" applyAlignment="1">
      <alignment horizontal="center" vertical="center" wrapText="1"/>
    </xf>
    <xf numFmtId="0" fontId="6" fillId="5" borderId="2" xfId="0" applyFont="1" applyFill="1" applyBorder="1" applyAlignment="1">
      <alignment horizontal="center" vertical="center"/>
    </xf>
    <xf numFmtId="0" fontId="7" fillId="4" borderId="0" xfId="0" applyFont="1" applyFill="1" applyAlignment="1">
      <alignment wrapText="1"/>
    </xf>
    <xf numFmtId="0" fontId="9" fillId="4" borderId="0" xfId="0" applyFont="1" applyFill="1" applyAlignment="1">
      <alignment vertical="center" wrapText="1"/>
    </xf>
    <xf numFmtId="0" fontId="12" fillId="6" borderId="10" xfId="0" applyFont="1" applyFill="1" applyBorder="1" applyAlignment="1">
      <alignment horizontal="center" vertical="center"/>
    </xf>
    <xf numFmtId="0" fontId="18" fillId="6" borderId="14" xfId="0" applyFont="1" applyFill="1" applyBorder="1" applyAlignment="1">
      <alignment horizontal="left" vertical="center" wrapText="1"/>
    </xf>
    <xf numFmtId="164" fontId="10" fillId="3" borderId="23" xfId="1" applyNumberFormat="1" applyFont="1" applyFill="1" applyBorder="1" applyProtection="1">
      <protection locked="0"/>
    </xf>
    <xf numFmtId="0" fontId="0" fillId="4" borderId="0" xfId="0" applyFill="1" applyAlignment="1">
      <alignment vertical="center"/>
    </xf>
    <xf numFmtId="0" fontId="5" fillId="0" borderId="0" xfId="0" applyFont="1" applyAlignment="1">
      <alignment wrapText="1"/>
    </xf>
    <xf numFmtId="0" fontId="15" fillId="6" borderId="13" xfId="0" applyFont="1" applyFill="1" applyBorder="1" applyAlignment="1">
      <alignment horizontal="left" vertical="center" wrapText="1"/>
    </xf>
    <xf numFmtId="17" fontId="1" fillId="5" borderId="5" xfId="0" applyNumberFormat="1" applyFont="1" applyFill="1" applyBorder="1" applyAlignment="1">
      <alignment vertical="center"/>
    </xf>
    <xf numFmtId="17" fontId="17" fillId="5" borderId="7" xfId="0" applyNumberFormat="1" applyFont="1" applyFill="1" applyBorder="1" applyAlignment="1">
      <alignment vertical="center"/>
    </xf>
    <xf numFmtId="0" fontId="6" fillId="5" borderId="0" xfId="0" applyFont="1" applyFill="1" applyAlignment="1">
      <alignment horizontal="left" vertical="center"/>
    </xf>
    <xf numFmtId="0" fontId="5" fillId="5" borderId="0" xfId="0" applyFont="1" applyFill="1"/>
    <xf numFmtId="0" fontId="17" fillId="5" borderId="0" xfId="4" applyFont="1" applyFill="1" applyBorder="1" applyAlignment="1">
      <alignment horizontal="left" vertical="center"/>
    </xf>
    <xf numFmtId="0" fontId="16" fillId="3" borderId="13" xfId="0" applyFont="1" applyFill="1" applyBorder="1" applyAlignment="1" applyProtection="1">
      <alignment horizontal="left" vertical="center" wrapText="1"/>
      <protection locked="0"/>
    </xf>
    <xf numFmtId="164" fontId="6" fillId="7" borderId="15" xfId="1" applyNumberFormat="1" applyFont="1" applyFill="1" applyBorder="1"/>
    <xf numFmtId="164" fontId="6" fillId="7" borderId="16" xfId="1" applyNumberFormat="1" applyFont="1" applyFill="1" applyBorder="1"/>
    <xf numFmtId="164" fontId="6" fillId="7" borderId="13" xfId="1" applyNumberFormat="1" applyFont="1" applyFill="1" applyBorder="1"/>
    <xf numFmtId="0" fontId="17" fillId="5" borderId="24" xfId="4" quotePrefix="1" applyFont="1" applyFill="1" applyAlignment="1">
      <alignment vertical="center"/>
    </xf>
    <xf numFmtId="164" fontId="6" fillId="7" borderId="7" xfId="1" applyNumberFormat="1" applyFont="1" applyFill="1" applyBorder="1" applyProtection="1"/>
    <xf numFmtId="0" fontId="10" fillId="0" borderId="0" xfId="0" applyFont="1" applyAlignment="1">
      <alignment vertical="center" wrapText="1"/>
    </xf>
    <xf numFmtId="0" fontId="22" fillId="0" borderId="0" xfId="0" applyFont="1"/>
    <xf numFmtId="0" fontId="23" fillId="0" borderId="0" xfId="4" applyFont="1" applyFill="1" applyBorder="1"/>
    <xf numFmtId="0" fontId="16" fillId="0" borderId="0" xfId="0" applyFont="1" applyAlignment="1">
      <alignment vertical="center"/>
    </xf>
    <xf numFmtId="164" fontId="12" fillId="6" borderId="0" xfId="1" applyNumberFormat="1" applyFont="1" applyFill="1" applyBorder="1" applyProtection="1"/>
    <xf numFmtId="0" fontId="17" fillId="5" borderId="24" xfId="4" applyFont="1" applyFill="1" applyAlignment="1">
      <alignment horizontal="left" vertical="center"/>
    </xf>
    <xf numFmtId="0" fontId="16" fillId="3" borderId="16" xfId="0" applyFont="1" applyFill="1" applyBorder="1" applyAlignment="1" applyProtection="1">
      <alignment horizontal="left" vertical="center" wrapText="1"/>
      <protection locked="0"/>
    </xf>
    <xf numFmtId="0" fontId="16" fillId="3" borderId="16" xfId="0" applyFont="1" applyFill="1" applyBorder="1" applyAlignment="1" applyProtection="1">
      <alignment horizontal="right" vertical="center" wrapText="1"/>
      <protection locked="0"/>
    </xf>
    <xf numFmtId="1" fontId="15" fillId="6" borderId="13" xfId="0" applyNumberFormat="1" applyFont="1" applyFill="1" applyBorder="1"/>
    <xf numFmtId="0" fontId="15" fillId="6" borderId="13" xfId="0" applyFont="1" applyFill="1" applyBorder="1" applyAlignment="1">
      <alignment wrapText="1"/>
    </xf>
    <xf numFmtId="164" fontId="15" fillId="6" borderId="13" xfId="1" applyNumberFormat="1" applyFont="1" applyFill="1" applyBorder="1"/>
    <xf numFmtId="9" fontId="14" fillId="6" borderId="13" xfId="2" applyFont="1" applyFill="1" applyBorder="1"/>
    <xf numFmtId="164" fontId="15" fillId="6" borderId="15" xfId="1" applyNumberFormat="1" applyFont="1" applyFill="1" applyBorder="1"/>
    <xf numFmtId="1" fontId="16" fillId="3" borderId="13" xfId="0" applyNumberFormat="1" applyFont="1" applyFill="1" applyBorder="1"/>
    <xf numFmtId="9" fontId="16" fillId="3" borderId="13" xfId="0" applyNumberFormat="1" applyFont="1" applyFill="1" applyBorder="1" applyAlignment="1">
      <alignment wrapText="1"/>
    </xf>
    <xf numFmtId="9" fontId="16" fillId="3" borderId="16" xfId="0" applyNumberFormat="1" applyFont="1" applyFill="1" applyBorder="1" applyAlignment="1">
      <alignment wrapText="1"/>
    </xf>
    <xf numFmtId="0" fontId="17" fillId="5" borderId="24" xfId="4" applyFont="1" applyFill="1" applyAlignment="1">
      <alignment vertical="center"/>
    </xf>
    <xf numFmtId="0" fontId="17" fillId="5" borderId="0" xfId="4" applyFont="1" applyFill="1" applyBorder="1" applyAlignment="1">
      <alignment vertical="center"/>
    </xf>
    <xf numFmtId="0" fontId="6" fillId="5" borderId="32" xfId="0" applyFont="1" applyFill="1" applyBorder="1" applyAlignment="1">
      <alignment vertical="center"/>
    </xf>
    <xf numFmtId="0" fontId="6" fillId="5" borderId="33" xfId="0" applyFont="1" applyFill="1" applyBorder="1" applyAlignment="1">
      <alignment vertical="center"/>
    </xf>
    <xf numFmtId="0" fontId="18" fillId="6" borderId="30" xfId="0" applyFont="1" applyFill="1" applyBorder="1"/>
    <xf numFmtId="164" fontId="18" fillId="6" borderId="30" xfId="0" applyNumberFormat="1" applyFont="1" applyFill="1" applyBorder="1"/>
    <xf numFmtId="164" fontId="19" fillId="6" borderId="35" xfId="1" applyNumberFormat="1" applyFont="1" applyFill="1" applyBorder="1" applyProtection="1"/>
    <xf numFmtId="164" fontId="6" fillId="7" borderId="35" xfId="1" applyNumberFormat="1" applyFont="1" applyFill="1" applyBorder="1" applyProtection="1"/>
    <xf numFmtId="164" fontId="6" fillId="7" borderId="26" xfId="1" applyNumberFormat="1" applyFont="1" applyFill="1" applyBorder="1" applyProtection="1"/>
    <xf numFmtId="0" fontId="17" fillId="5" borderId="0" xfId="0" applyFont="1" applyFill="1" applyAlignment="1">
      <alignment horizontal="left" vertical="center"/>
    </xf>
    <xf numFmtId="0" fontId="8" fillId="5" borderId="0" xfId="0" applyFont="1" applyFill="1" applyAlignment="1">
      <alignment horizontal="left" vertical="center"/>
    </xf>
    <xf numFmtId="0" fontId="3" fillId="5" borderId="0" xfId="0" applyFont="1" applyFill="1" applyAlignment="1">
      <alignment horizontal="left" vertical="center"/>
    </xf>
    <xf numFmtId="0" fontId="18" fillId="6" borderId="8" xfId="0" applyFont="1" applyFill="1" applyBorder="1" applyAlignment="1">
      <alignment horizontal="left" vertical="center" wrapText="1"/>
    </xf>
    <xf numFmtId="164" fontId="18" fillId="6" borderId="8" xfId="0" applyNumberFormat="1" applyFont="1" applyFill="1" applyBorder="1" applyAlignment="1">
      <alignment vertical="center" wrapText="1"/>
    </xf>
    <xf numFmtId="164" fontId="19" fillId="6" borderId="9" xfId="1" applyNumberFormat="1" applyFont="1" applyFill="1" applyBorder="1"/>
    <xf numFmtId="164" fontId="10" fillId="3" borderId="9" xfId="1" applyNumberFormat="1" applyFont="1" applyFill="1" applyBorder="1" applyProtection="1">
      <protection locked="0"/>
    </xf>
    <xf numFmtId="164" fontId="10" fillId="3" borderId="7" xfId="1" applyNumberFormat="1" applyFont="1" applyFill="1" applyBorder="1" applyProtection="1">
      <protection locked="0"/>
    </xf>
    <xf numFmtId="0" fontId="5" fillId="4" borderId="0" xfId="0" applyFont="1" applyFill="1" applyAlignment="1">
      <alignment vertical="center" wrapText="1"/>
    </xf>
    <xf numFmtId="1" fontId="18" fillId="6" borderId="8" xfId="0" applyNumberFormat="1" applyFont="1" applyFill="1" applyBorder="1" applyAlignment="1">
      <alignment horizontal="left" vertical="center"/>
    </xf>
    <xf numFmtId="0" fontId="6" fillId="5" borderId="31" xfId="0" applyFont="1" applyFill="1" applyBorder="1" applyAlignment="1">
      <alignment horizontal="left" vertical="center" wrapText="1"/>
    </xf>
    <xf numFmtId="0" fontId="6" fillId="5" borderId="28" xfId="0" applyFont="1" applyFill="1" applyBorder="1" applyAlignment="1">
      <alignment horizontal="left" vertical="center" wrapText="1"/>
    </xf>
    <xf numFmtId="0" fontId="6" fillId="5" borderId="29" xfId="0" applyFont="1" applyFill="1" applyBorder="1" applyAlignment="1">
      <alignment horizontal="left" vertical="center"/>
    </xf>
    <xf numFmtId="0" fontId="6" fillId="5" borderId="29" xfId="0" applyFont="1" applyFill="1" applyBorder="1" applyAlignment="1">
      <alignment horizontal="right" vertical="center" wrapText="1"/>
    </xf>
    <xf numFmtId="0" fontId="6" fillId="5" borderId="27" xfId="0" applyFont="1" applyFill="1" applyBorder="1" applyAlignment="1">
      <alignment horizontal="right" vertical="center" wrapText="1"/>
    </xf>
    <xf numFmtId="0" fontId="19" fillId="6" borderId="34" xfId="0" applyFont="1" applyFill="1" applyBorder="1" applyAlignment="1">
      <alignment horizontal="left" vertical="center"/>
    </xf>
    <xf numFmtId="0" fontId="14" fillId="6" borderId="17" xfId="0" applyFont="1" applyFill="1" applyBorder="1" applyAlignment="1">
      <alignment horizontal="left" vertical="center"/>
    </xf>
    <xf numFmtId="0" fontId="15" fillId="6" borderId="8" xfId="0" applyFont="1" applyFill="1" applyBorder="1" applyAlignment="1" applyProtection="1">
      <alignment horizontal="left" vertical="center" wrapText="1"/>
      <protection locked="0"/>
    </xf>
    <xf numFmtId="0" fontId="15" fillId="6" borderId="8" xfId="0" applyFont="1" applyFill="1" applyBorder="1" applyAlignment="1">
      <alignment horizontal="right"/>
    </xf>
    <xf numFmtId="164" fontId="15" fillId="6" borderId="8" xfId="0" applyNumberFormat="1" applyFont="1" applyFill="1" applyBorder="1" applyAlignment="1">
      <alignment horizontal="right"/>
    </xf>
    <xf numFmtId="164" fontId="15" fillId="6" borderId="9" xfId="0" applyNumberFormat="1" applyFont="1" applyFill="1" applyBorder="1" applyAlignment="1">
      <alignment horizontal="center"/>
    </xf>
    <xf numFmtId="164" fontId="6" fillId="7" borderId="9" xfId="1" applyNumberFormat="1" applyFont="1" applyFill="1" applyBorder="1" applyProtection="1"/>
    <xf numFmtId="164" fontId="6" fillId="6" borderId="0" xfId="1" applyNumberFormat="1" applyFont="1" applyFill="1" applyBorder="1" applyProtection="1"/>
    <xf numFmtId="0" fontId="5" fillId="0" borderId="0" xfId="0" applyFont="1" applyAlignment="1">
      <alignment horizontal="left" vertical="center"/>
    </xf>
    <xf numFmtId="9" fontId="6" fillId="5" borderId="17" xfId="0" applyNumberFormat="1" applyFont="1" applyFill="1" applyBorder="1" applyAlignment="1">
      <alignment horizontal="right" vertical="center" wrapText="1"/>
    </xf>
    <xf numFmtId="9" fontId="6" fillId="5" borderId="20" xfId="0" applyNumberFormat="1" applyFont="1" applyFill="1" applyBorder="1" applyAlignment="1">
      <alignment horizontal="right" vertical="center" wrapText="1"/>
    </xf>
    <xf numFmtId="9" fontId="15" fillId="6" borderId="20" xfId="0" applyNumberFormat="1" applyFont="1" applyFill="1" applyBorder="1" applyAlignment="1">
      <alignment horizontal="right" vertical="center" wrapText="1"/>
    </xf>
    <xf numFmtId="0" fontId="6" fillId="5" borderId="8"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9" fillId="6" borderId="10" xfId="0" applyFont="1" applyFill="1" applyBorder="1" applyAlignment="1">
      <alignment horizontal="center" vertical="center"/>
    </xf>
    <xf numFmtId="0" fontId="6" fillId="5" borderId="4" xfId="0" applyFont="1" applyFill="1" applyBorder="1" applyAlignment="1">
      <alignment vertical="center" wrapText="1"/>
    </xf>
    <xf numFmtId="0" fontId="6" fillId="5" borderId="4" xfId="0" applyFont="1" applyFill="1" applyBorder="1" applyAlignment="1">
      <alignment horizontal="left" vertical="center" wrapText="1"/>
    </xf>
    <xf numFmtId="0" fontId="19" fillId="6" borderId="6" xfId="0" applyFont="1" applyFill="1" applyBorder="1" applyAlignment="1">
      <alignment horizontal="left" vertical="center"/>
    </xf>
    <xf numFmtId="0" fontId="6" fillId="5" borderId="27" xfId="0" applyFont="1" applyFill="1" applyBorder="1" applyAlignment="1">
      <alignment horizontal="left" vertical="center"/>
    </xf>
    <xf numFmtId="0" fontId="6" fillId="5" borderId="22" xfId="0" applyFont="1" applyFill="1" applyBorder="1" applyAlignment="1">
      <alignment horizontal="left" vertical="center" wrapText="1"/>
    </xf>
    <xf numFmtId="0" fontId="6" fillId="5" borderId="22" xfId="0" applyFont="1" applyFill="1" applyBorder="1" applyAlignment="1">
      <alignment horizontal="left" vertical="center"/>
    </xf>
    <xf numFmtId="0" fontId="9" fillId="4" borderId="3" xfId="0" applyFont="1" applyFill="1" applyBorder="1" applyAlignment="1">
      <alignment horizontal="right" vertical="center"/>
    </xf>
    <xf numFmtId="164" fontId="12" fillId="7" borderId="39" xfId="1" applyNumberFormat="1" applyFont="1" applyFill="1" applyBorder="1" applyProtection="1"/>
    <xf numFmtId="164" fontId="10" fillId="4" borderId="3" xfId="1" applyNumberFormat="1" applyFont="1" applyFill="1" applyBorder="1" applyAlignment="1">
      <alignment vertical="center"/>
    </xf>
    <xf numFmtId="164" fontId="10" fillId="4" borderId="3" xfId="1" applyNumberFormat="1" applyFont="1" applyFill="1" applyBorder="1" applyAlignment="1">
      <alignment horizontal="right" vertical="center"/>
    </xf>
    <xf numFmtId="0" fontId="6" fillId="5" borderId="2" xfId="0" applyFont="1" applyFill="1" applyBorder="1" applyAlignment="1">
      <alignment horizontal="right" vertical="center"/>
    </xf>
    <xf numFmtId="0" fontId="6" fillId="5" borderId="22" xfId="0" applyFont="1" applyFill="1" applyBorder="1" applyAlignment="1">
      <alignment horizontal="right" vertical="center"/>
    </xf>
    <xf numFmtId="0" fontId="20" fillId="0" borderId="0" xfId="0" applyFont="1" applyAlignment="1">
      <alignment wrapText="1"/>
    </xf>
    <xf numFmtId="0" fontId="18" fillId="6" borderId="30" xfId="0" applyFont="1" applyFill="1" applyBorder="1" applyAlignment="1">
      <alignment vertical="center"/>
    </xf>
    <xf numFmtId="0" fontId="10" fillId="0" borderId="0" xfId="0" applyFont="1" applyAlignment="1">
      <alignment vertical="center"/>
    </xf>
    <xf numFmtId="0" fontId="25" fillId="0" borderId="0" xfId="0" applyFont="1"/>
    <xf numFmtId="0" fontId="11" fillId="0" borderId="0" xfId="0" applyFont="1" applyAlignment="1">
      <alignment horizontal="left" vertical="top"/>
    </xf>
    <xf numFmtId="0" fontId="11" fillId="0" borderId="0" xfId="0" applyFont="1" applyAlignment="1">
      <alignment horizontal="left" vertical="top" wrapText="1"/>
    </xf>
    <xf numFmtId="0" fontId="17" fillId="0" borderId="0" xfId="4" applyFont="1" applyFill="1" applyBorder="1" applyAlignment="1">
      <alignment horizontal="left" vertical="center"/>
    </xf>
    <xf numFmtId="0" fontId="21" fillId="0" borderId="0" xfId="4" applyFont="1" applyFill="1" applyBorder="1" applyAlignment="1">
      <alignment vertical="center"/>
    </xf>
    <xf numFmtId="0" fontId="6" fillId="0" borderId="0" xfId="0" applyFont="1" applyAlignment="1">
      <alignment horizontal="left" vertical="center"/>
    </xf>
    <xf numFmtId="0" fontId="27" fillId="0" borderId="0" xfId="4" applyFont="1" applyFill="1" applyBorder="1" applyAlignment="1">
      <alignment wrapText="1"/>
    </xf>
    <xf numFmtId="0" fontId="28" fillId="0" borderId="0" xfId="7" applyFont="1" applyAlignment="1">
      <alignment vertical="center" wrapText="1"/>
    </xf>
    <xf numFmtId="0" fontId="17" fillId="5" borderId="24" xfId="4" applyFont="1" applyFill="1" applyAlignment="1">
      <alignment vertical="center" wrapText="1"/>
    </xf>
    <xf numFmtId="0" fontId="19" fillId="6" borderId="17" xfId="0" applyFont="1" applyFill="1" applyBorder="1" applyAlignment="1">
      <alignment horizontal="left" vertical="center"/>
    </xf>
    <xf numFmtId="164" fontId="19" fillId="6" borderId="15" xfId="1" applyNumberFormat="1" applyFont="1" applyFill="1" applyBorder="1"/>
    <xf numFmtId="9" fontId="19" fillId="6" borderId="13" xfId="2" applyFont="1" applyFill="1" applyBorder="1"/>
    <xf numFmtId="164" fontId="19" fillId="6" borderId="13" xfId="1" applyNumberFormat="1" applyFont="1" applyFill="1" applyBorder="1"/>
    <xf numFmtId="164" fontId="18" fillId="6" borderId="13" xfId="0" applyNumberFormat="1" applyFont="1" applyFill="1" applyBorder="1" applyAlignment="1">
      <alignment wrapText="1"/>
    </xf>
    <xf numFmtId="1" fontId="18" fillId="6" borderId="13" xfId="0" applyNumberFormat="1" applyFont="1" applyFill="1" applyBorder="1"/>
    <xf numFmtId="0" fontId="18" fillId="6" borderId="13" xfId="0" applyFont="1" applyFill="1" applyBorder="1" applyAlignment="1">
      <alignment horizontal="left" vertical="center" wrapText="1"/>
    </xf>
    <xf numFmtId="0" fontId="10" fillId="4" borderId="17" xfId="0" applyFont="1" applyFill="1" applyBorder="1" applyAlignment="1">
      <alignment horizontal="left" vertical="center"/>
    </xf>
    <xf numFmtId="0" fontId="10" fillId="4" borderId="25" xfId="0" applyFont="1" applyFill="1" applyBorder="1" applyAlignment="1">
      <alignment horizontal="left" vertical="center"/>
    </xf>
    <xf numFmtId="0" fontId="10" fillId="4" borderId="34" xfId="0" applyFont="1" applyFill="1" applyBorder="1" applyAlignment="1">
      <alignment horizontal="left" vertical="center"/>
    </xf>
    <xf numFmtId="0" fontId="10" fillId="4" borderId="36" xfId="0" applyFont="1" applyFill="1" applyBorder="1" applyAlignment="1">
      <alignment horizontal="left" vertical="center"/>
    </xf>
    <xf numFmtId="0" fontId="10" fillId="4" borderId="13" xfId="0" applyFont="1" applyFill="1" applyBorder="1" applyAlignment="1">
      <alignment horizontal="left" vertical="center"/>
    </xf>
    <xf numFmtId="0" fontId="6" fillId="5" borderId="29" xfId="0" quotePrefix="1" applyFont="1" applyFill="1" applyBorder="1" applyAlignment="1">
      <alignment horizontal="left" vertical="center" wrapText="1"/>
    </xf>
    <xf numFmtId="0" fontId="6" fillId="5" borderId="28" xfId="0" applyFont="1" applyFill="1" applyBorder="1" applyAlignment="1">
      <alignment horizontal="left" vertical="center"/>
    </xf>
    <xf numFmtId="0" fontId="15" fillId="6" borderId="17" xfId="0" applyFont="1" applyFill="1" applyBorder="1" applyAlignment="1">
      <alignment horizontal="left" vertical="center" wrapText="1"/>
    </xf>
    <xf numFmtId="164" fontId="6" fillId="5" borderId="15" xfId="0" applyNumberFormat="1" applyFont="1" applyFill="1" applyBorder="1" applyAlignment="1">
      <alignment horizontal="right" vertical="center" wrapText="1"/>
    </xf>
    <xf numFmtId="164" fontId="15" fillId="6" borderId="15" xfId="0" applyNumberFormat="1" applyFont="1" applyFill="1" applyBorder="1" applyAlignment="1">
      <alignment horizontal="right" vertical="center" wrapText="1"/>
    </xf>
    <xf numFmtId="0" fontId="5" fillId="4" borderId="1" xfId="0" applyFont="1" applyFill="1" applyBorder="1" applyAlignment="1">
      <alignment vertical="center"/>
    </xf>
    <xf numFmtId="0" fontId="16" fillId="0" borderId="0" xfId="0" applyFont="1" applyAlignment="1">
      <alignment vertical="center" wrapText="1"/>
    </xf>
    <xf numFmtId="9" fontId="6" fillId="7" borderId="13" xfId="0" applyNumberFormat="1" applyFont="1" applyFill="1" applyBorder="1" applyAlignment="1">
      <alignment wrapText="1"/>
    </xf>
    <xf numFmtId="164" fontId="12" fillId="6" borderId="28" xfId="1" applyNumberFormat="1" applyFont="1" applyFill="1" applyBorder="1" applyProtection="1"/>
    <xf numFmtId="0" fontId="16" fillId="0" borderId="0" xfId="0" applyFont="1" applyAlignment="1">
      <alignment horizontal="left" vertical="center" wrapText="1"/>
    </xf>
    <xf numFmtId="0" fontId="6" fillId="5" borderId="41" xfId="0" applyFont="1" applyFill="1" applyBorder="1" applyAlignment="1">
      <alignment horizontal="right" vertical="center" wrapText="1"/>
    </xf>
    <xf numFmtId="164" fontId="6" fillId="7" borderId="13" xfId="1" applyNumberFormat="1" applyFont="1" applyFill="1" applyBorder="1" applyAlignment="1" applyProtection="1">
      <alignment vertical="center"/>
    </xf>
    <xf numFmtId="9" fontId="6" fillId="7" borderId="15" xfId="0" applyNumberFormat="1" applyFont="1" applyFill="1" applyBorder="1" applyAlignment="1" applyProtection="1">
      <alignment vertical="center"/>
      <protection locked="0"/>
    </xf>
    <xf numFmtId="164" fontId="6" fillId="7" borderId="16" xfId="1" applyNumberFormat="1" applyFont="1" applyFill="1" applyBorder="1" applyAlignment="1" applyProtection="1">
      <alignment vertical="center"/>
    </xf>
    <xf numFmtId="0" fontId="6" fillId="5" borderId="2" xfId="0" applyFont="1" applyFill="1" applyBorder="1" applyAlignment="1">
      <alignment horizontal="left" vertical="center"/>
    </xf>
    <xf numFmtId="0" fontId="5" fillId="0" borderId="0" xfId="0" applyFont="1" applyAlignment="1">
      <alignment horizontal="left" wrapText="1"/>
    </xf>
    <xf numFmtId="164" fontId="6" fillId="7" borderId="20" xfId="0" applyNumberFormat="1" applyFont="1" applyFill="1" applyBorder="1"/>
    <xf numFmtId="0" fontId="9" fillId="4" borderId="19" xfId="0" applyFont="1" applyFill="1" applyBorder="1" applyAlignment="1">
      <alignment horizontal="left" vertical="center"/>
    </xf>
    <xf numFmtId="164" fontId="5" fillId="3" borderId="7" xfId="0" applyNumberFormat="1" applyFont="1" applyFill="1" applyBorder="1" applyAlignment="1">
      <alignment horizontal="right"/>
    </xf>
    <xf numFmtId="0" fontId="9" fillId="4" borderId="19" xfId="0" applyFont="1" applyFill="1" applyBorder="1" applyAlignment="1">
      <alignment horizontal="left" vertical="center" wrapText="1"/>
    </xf>
    <xf numFmtId="0" fontId="9" fillId="4" borderId="15" xfId="0" applyFont="1" applyFill="1" applyBorder="1" applyAlignment="1">
      <alignment horizontal="left" vertical="center"/>
    </xf>
    <xf numFmtId="164" fontId="6" fillId="7" borderId="43" xfId="1" applyNumberFormat="1" applyFont="1" applyFill="1" applyBorder="1"/>
    <xf numFmtId="164" fontId="6" fillId="7" borderId="44" xfId="1" applyNumberFormat="1" applyFont="1" applyFill="1" applyBorder="1"/>
    <xf numFmtId="0" fontId="6" fillId="5" borderId="0" xfId="3" applyFont="1" applyFill="1" applyAlignment="1">
      <alignment vertical="center"/>
    </xf>
    <xf numFmtId="0" fontId="28" fillId="4" borderId="17" xfId="0" applyFont="1" applyFill="1" applyBorder="1" applyAlignment="1">
      <alignment horizontal="left" vertical="center"/>
    </xf>
    <xf numFmtId="0" fontId="28" fillId="4" borderId="17" xfId="0" applyFont="1" applyFill="1" applyBorder="1" applyAlignment="1">
      <alignment vertical="center"/>
    </xf>
    <xf numFmtId="0" fontId="26" fillId="0" borderId="0" xfId="0" applyFont="1"/>
    <xf numFmtId="0" fontId="28" fillId="0" borderId="0" xfId="0" applyFont="1" applyAlignment="1">
      <alignment vertical="center" wrapText="1"/>
    </xf>
    <xf numFmtId="0" fontId="24" fillId="0" borderId="0" xfId="0" applyFont="1"/>
    <xf numFmtId="0" fontId="0" fillId="0" borderId="0" xfId="0" applyAlignment="1">
      <alignment vertical="center"/>
    </xf>
    <xf numFmtId="0" fontId="0" fillId="0" borderId="42" xfId="0" applyBorder="1"/>
    <xf numFmtId="164" fontId="12" fillId="6" borderId="42" xfId="1" applyNumberFormat="1" applyFont="1" applyFill="1" applyBorder="1" applyProtection="1">
      <protection locked="0"/>
    </xf>
    <xf numFmtId="0" fontId="16" fillId="4" borderId="0" xfId="0" applyFont="1" applyFill="1" applyAlignment="1">
      <alignment vertical="center"/>
    </xf>
    <xf numFmtId="0" fontId="31" fillId="4" borderId="0" xfId="0" applyFont="1" applyFill="1" applyAlignment="1">
      <alignment vertical="center" wrapText="1"/>
    </xf>
    <xf numFmtId="0" fontId="22" fillId="4" borderId="0" xfId="0" applyFont="1" applyFill="1"/>
    <xf numFmtId="0" fontId="16" fillId="4" borderId="0" xfId="0" applyFont="1" applyFill="1"/>
    <xf numFmtId="0" fontId="16" fillId="0" borderId="0" xfId="0" applyFont="1"/>
    <xf numFmtId="0" fontId="32" fillId="0" borderId="18" xfId="0" applyFont="1" applyBorder="1" applyAlignment="1">
      <alignment horizontal="left"/>
    </xf>
    <xf numFmtId="0" fontId="16" fillId="0" borderId="21" xfId="0" applyFont="1" applyBorder="1" applyAlignment="1">
      <alignment vertical="center" wrapText="1"/>
    </xf>
    <xf numFmtId="0" fontId="16" fillId="3" borderId="30" xfId="0" applyFont="1" applyFill="1" applyBorder="1" applyAlignment="1" applyProtection="1">
      <alignment horizontal="left" vertical="center" wrapText="1"/>
      <protection locked="0"/>
    </xf>
    <xf numFmtId="0" fontId="16" fillId="3" borderId="30" xfId="0" applyFont="1" applyFill="1" applyBorder="1" applyProtection="1">
      <protection locked="0"/>
    </xf>
    <xf numFmtId="164" fontId="16" fillId="3" borderId="30" xfId="0" applyNumberFormat="1" applyFont="1" applyFill="1" applyBorder="1" applyProtection="1">
      <protection locked="0"/>
    </xf>
    <xf numFmtId="0" fontId="16" fillId="3" borderId="37" xfId="0" applyFont="1" applyFill="1" applyBorder="1" applyAlignment="1" applyProtection="1">
      <alignment horizontal="left" vertical="center" wrapText="1"/>
      <protection locked="0"/>
    </xf>
    <xf numFmtId="0" fontId="16" fillId="3" borderId="37" xfId="0" applyFont="1" applyFill="1" applyBorder="1" applyProtection="1">
      <protection locked="0"/>
    </xf>
    <xf numFmtId="164" fontId="16" fillId="3" borderId="37" xfId="0" applyNumberFormat="1" applyFont="1" applyFill="1" applyBorder="1" applyProtection="1">
      <protection locked="0"/>
    </xf>
    <xf numFmtId="0" fontId="10" fillId="4" borderId="38" xfId="0" applyFont="1" applyFill="1" applyBorder="1" applyAlignment="1">
      <alignment vertical="center"/>
    </xf>
    <xf numFmtId="0" fontId="22" fillId="4" borderId="3" xfId="0" applyFont="1" applyFill="1" applyBorder="1"/>
    <xf numFmtId="0" fontId="16" fillId="0" borderId="21" xfId="0" applyFont="1" applyBorder="1" applyAlignment="1">
      <alignment horizontal="left" vertical="center" wrapText="1"/>
    </xf>
    <xf numFmtId="164" fontId="16" fillId="3" borderId="13" xfId="0" applyNumberFormat="1" applyFont="1" applyFill="1" applyBorder="1" applyAlignment="1" applyProtection="1">
      <alignment wrapText="1"/>
      <protection locked="0"/>
    </xf>
    <xf numFmtId="0" fontId="16" fillId="4" borderId="3" xfId="0" applyFont="1" applyFill="1" applyBorder="1"/>
    <xf numFmtId="0" fontId="10" fillId="4" borderId="3" xfId="0" applyFont="1" applyFill="1" applyBorder="1" applyAlignment="1">
      <alignment horizontal="right" vertical="center"/>
    </xf>
    <xf numFmtId="0" fontId="16" fillId="4" borderId="1" xfId="0" applyFont="1" applyFill="1" applyBorder="1"/>
    <xf numFmtId="0" fontId="0" fillId="0" borderId="0" xfId="0" applyAlignment="1">
      <alignment horizontal="center"/>
    </xf>
    <xf numFmtId="0" fontId="7" fillId="0" borderId="0" xfId="0" applyFont="1" applyAlignment="1">
      <alignment wrapText="1"/>
    </xf>
    <xf numFmtId="0" fontId="10" fillId="4" borderId="10" xfId="0" applyFont="1" applyFill="1" applyBorder="1" applyAlignment="1">
      <alignment horizontal="left" vertical="center"/>
    </xf>
    <xf numFmtId="0" fontId="16" fillId="3" borderId="8" xfId="0" applyFont="1" applyFill="1" applyBorder="1" applyAlignment="1" applyProtection="1">
      <alignment horizontal="left" vertical="center" wrapText="1"/>
      <protection locked="0"/>
    </xf>
    <xf numFmtId="1" fontId="16" fillId="3" borderId="8" xfId="0" applyNumberFormat="1" applyFont="1" applyFill="1" applyBorder="1" applyAlignment="1" applyProtection="1">
      <alignment horizontal="right"/>
      <protection locked="0"/>
    </xf>
    <xf numFmtId="164" fontId="16" fillId="3" borderId="8" xfId="0" applyNumberFormat="1" applyFont="1" applyFill="1" applyBorder="1" applyAlignment="1" applyProtection="1">
      <alignment horizontal="right"/>
      <protection locked="0"/>
    </xf>
    <xf numFmtId="1" fontId="16" fillId="3" borderId="8" xfId="0" applyNumberFormat="1" applyFont="1" applyFill="1" applyBorder="1" applyAlignment="1" applyProtection="1">
      <alignment horizontal="right" vertical="center"/>
      <protection locked="0"/>
    </xf>
    <xf numFmtId="0" fontId="10" fillId="4" borderId="6" xfId="0" applyFont="1" applyFill="1" applyBorder="1" applyAlignment="1">
      <alignment horizontal="left" vertical="center"/>
    </xf>
    <xf numFmtId="0" fontId="16" fillId="3" borderId="18" xfId="0" applyFont="1" applyFill="1" applyBorder="1" applyAlignment="1" applyProtection="1">
      <alignment horizontal="left" vertical="center" wrapText="1"/>
      <protection locked="0"/>
    </xf>
    <xf numFmtId="1" fontId="16" fillId="3" borderId="18" xfId="0" applyNumberFormat="1" applyFont="1" applyFill="1" applyBorder="1" applyAlignment="1" applyProtection="1">
      <alignment horizontal="right" vertical="center"/>
      <protection locked="0"/>
    </xf>
    <xf numFmtId="164" fontId="16" fillId="3" borderId="18" xfId="0" applyNumberFormat="1" applyFont="1" applyFill="1" applyBorder="1" applyAlignment="1" applyProtection="1">
      <alignment horizontal="right"/>
      <protection locked="0"/>
    </xf>
    <xf numFmtId="0" fontId="10" fillId="4" borderId="38" xfId="0" applyFont="1" applyFill="1" applyBorder="1" applyAlignment="1">
      <alignment horizontal="left" vertical="center"/>
    </xf>
    <xf numFmtId="0" fontId="22" fillId="4" borderId="3" xfId="0" applyFont="1" applyFill="1" applyBorder="1" applyAlignment="1">
      <alignment horizontal="center"/>
    </xf>
    <xf numFmtId="0" fontId="16" fillId="4" borderId="22" xfId="0" applyFont="1" applyFill="1" applyBorder="1" applyAlignment="1">
      <alignment vertical="center" wrapText="1"/>
    </xf>
    <xf numFmtId="0" fontId="10" fillId="4" borderId="8" xfId="0" applyFont="1" applyFill="1" applyBorder="1" applyAlignment="1">
      <alignment horizontal="left" vertical="center"/>
    </xf>
    <xf numFmtId="0" fontId="16" fillId="3" borderId="17" xfId="0" applyFont="1" applyFill="1" applyBorder="1" applyAlignment="1" applyProtection="1">
      <alignment horizontal="left" vertical="center" wrapText="1"/>
      <protection locked="0"/>
    </xf>
    <xf numFmtId="0" fontId="10" fillId="4" borderId="40" xfId="0" applyFont="1" applyFill="1" applyBorder="1" applyAlignment="1">
      <alignment horizontal="left" vertical="center"/>
    </xf>
    <xf numFmtId="9" fontId="5" fillId="0" borderId="0" xfId="0" applyNumberFormat="1" applyFont="1"/>
    <xf numFmtId="164" fontId="5" fillId="0" borderId="0" xfId="0" applyNumberFormat="1" applyFont="1"/>
    <xf numFmtId="9" fontId="0" fillId="0" borderId="0" xfId="0" applyNumberFormat="1"/>
    <xf numFmtId="164" fontId="0" fillId="0" borderId="0" xfId="0" applyNumberFormat="1"/>
    <xf numFmtId="0" fontId="0" fillId="0" borderId="0" xfId="0" applyAlignment="1">
      <alignment horizontal="left" vertical="center"/>
    </xf>
    <xf numFmtId="0" fontId="6" fillId="0" borderId="5" xfId="0" applyFont="1" applyBorder="1" applyAlignment="1">
      <alignment horizontal="left" vertical="center"/>
    </xf>
    <xf numFmtId="8" fontId="6" fillId="9" borderId="13" xfId="0" applyNumberFormat="1" applyFont="1" applyFill="1" applyBorder="1"/>
    <xf numFmtId="0" fontId="33" fillId="0" borderId="47" xfId="0" applyFont="1" applyBorder="1" applyAlignment="1">
      <alignment horizontal="center"/>
    </xf>
    <xf numFmtId="8" fontId="25" fillId="0" borderId="47" xfId="0" applyNumberFormat="1" applyFont="1" applyBorder="1"/>
    <xf numFmtId="8" fontId="25" fillId="0" borderId="48" xfId="0" applyNumberFormat="1" applyFont="1" applyBorder="1"/>
    <xf numFmtId="8" fontId="25" fillId="0" borderId="0" xfId="0" applyNumberFormat="1" applyFont="1"/>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49"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5" fillId="0" borderId="0" xfId="0" applyFont="1" applyAlignment="1">
      <alignment vertical="center"/>
    </xf>
    <xf numFmtId="0" fontId="11" fillId="4" borderId="25" xfId="0" applyFont="1" applyFill="1" applyBorder="1" applyAlignment="1">
      <alignment vertical="center"/>
    </xf>
    <xf numFmtId="0" fontId="10" fillId="4" borderId="45" xfId="0" applyFont="1" applyFill="1" applyBorder="1" applyAlignment="1">
      <alignment vertical="center" wrapText="1"/>
    </xf>
    <xf numFmtId="0" fontId="16" fillId="0" borderId="0" xfId="0" applyFont="1" applyAlignment="1">
      <alignment vertical="top" wrapText="1"/>
    </xf>
    <xf numFmtId="0" fontId="10" fillId="0" borderId="0" xfId="0" applyFont="1" applyAlignment="1">
      <alignment horizontal="left" vertical="center" wrapText="1"/>
    </xf>
    <xf numFmtId="0" fontId="16" fillId="3" borderId="8" xfId="0" applyFont="1" applyFill="1" applyBorder="1" applyAlignment="1">
      <alignment horizontal="left" vertical="center" wrapText="1"/>
    </xf>
    <xf numFmtId="0" fontId="16" fillId="3" borderId="18" xfId="0" applyFont="1" applyFill="1" applyBorder="1" applyAlignment="1">
      <alignment horizontal="left" vertical="center" wrapText="1"/>
    </xf>
    <xf numFmtId="0" fontId="32" fillId="0" borderId="18" xfId="0" applyFont="1" applyBorder="1" applyAlignment="1">
      <alignment vertical="center"/>
    </xf>
    <xf numFmtId="0" fontId="10" fillId="0" borderId="0" xfId="0" applyFont="1" applyAlignment="1">
      <alignment horizontal="left" vertical="center"/>
    </xf>
    <xf numFmtId="0" fontId="11" fillId="4" borderId="0" xfId="0" applyFont="1" applyFill="1" applyAlignment="1">
      <alignment vertical="center" wrapText="1"/>
    </xf>
    <xf numFmtId="0" fontId="11" fillId="4" borderId="0" xfId="0" applyFont="1" applyFill="1" applyAlignment="1">
      <alignment horizontal="center" vertical="center"/>
    </xf>
    <xf numFmtId="0" fontId="9" fillId="4" borderId="0" xfId="0" applyFont="1" applyFill="1" applyAlignment="1">
      <alignment horizontal="center" vertical="center"/>
    </xf>
    <xf numFmtId="0" fontId="30" fillId="0" borderId="0" xfId="0" applyFont="1" applyAlignment="1">
      <alignment horizontal="left" vertical="center" wrapText="1"/>
    </xf>
    <xf numFmtId="0" fontId="5" fillId="0" borderId="0" xfId="0" applyFont="1" applyAlignment="1">
      <alignment horizontal="left" vertical="center" wrapText="1"/>
    </xf>
    <xf numFmtId="0" fontId="34" fillId="10" borderId="0" xfId="4" applyFont="1" applyFill="1" applyBorder="1" applyAlignment="1">
      <alignment horizontal="left" vertical="center"/>
    </xf>
    <xf numFmtId="0" fontId="35" fillId="10" borderId="0" xfId="4" applyFont="1" applyFill="1" applyBorder="1" applyAlignment="1">
      <alignment vertical="center"/>
    </xf>
    <xf numFmtId="0" fontId="12" fillId="10" borderId="0" xfId="0" applyFont="1" applyFill="1" applyAlignment="1">
      <alignment horizontal="left" vertical="center"/>
    </xf>
    <xf numFmtId="0" fontId="36" fillId="10" borderId="0" xfId="0" applyFont="1" applyFill="1" applyAlignment="1">
      <alignment wrapText="1"/>
    </xf>
    <xf numFmtId="0" fontId="36" fillId="10" borderId="0" xfId="0" applyFont="1" applyFill="1"/>
    <xf numFmtId="0" fontId="37" fillId="10" borderId="0" xfId="0" applyFont="1" applyFill="1"/>
    <xf numFmtId="0" fontId="12" fillId="8" borderId="29" xfId="0" applyFont="1" applyFill="1" applyBorder="1" applyAlignment="1">
      <alignment horizontal="left" vertical="center" wrapText="1"/>
    </xf>
    <xf numFmtId="0" fontId="12" fillId="8" borderId="29" xfId="0" applyFont="1" applyFill="1" applyBorder="1" applyAlignment="1">
      <alignment horizontal="right" vertical="center" wrapText="1"/>
    </xf>
    <xf numFmtId="0" fontId="12" fillId="8" borderId="27" xfId="0" applyFont="1" applyFill="1" applyBorder="1" applyAlignment="1">
      <alignment horizontal="right" vertical="center" wrapText="1"/>
    </xf>
    <xf numFmtId="0" fontId="6" fillId="8" borderId="28" xfId="0" applyFont="1" applyFill="1" applyBorder="1" applyAlignment="1">
      <alignment horizontal="left" vertical="center" wrapText="1"/>
    </xf>
    <xf numFmtId="0" fontId="0" fillId="0" borderId="0" xfId="0" applyAlignment="1">
      <alignment horizontal="center" vertical="center"/>
    </xf>
    <xf numFmtId="0" fontId="17" fillId="5" borderId="13" xfId="4" applyFont="1" applyFill="1" applyBorder="1" applyAlignment="1">
      <alignment vertical="center"/>
    </xf>
    <xf numFmtId="0" fontId="17" fillId="5" borderId="0" xfId="5" applyBorder="1">
      <alignment vertical="center"/>
    </xf>
    <xf numFmtId="0" fontId="28" fillId="0" borderId="0" xfId="6" applyFont="1" applyAlignment="1">
      <alignment horizontal="center" vertical="center"/>
    </xf>
    <xf numFmtId="0" fontId="16" fillId="4" borderId="0" xfId="0" applyFont="1" applyFill="1" applyAlignment="1">
      <alignment vertical="center" wrapText="1"/>
    </xf>
    <xf numFmtId="1" fontId="15" fillId="6" borderId="13" xfId="0" applyNumberFormat="1" applyFont="1" applyFill="1" applyBorder="1" applyAlignment="1">
      <alignment vertical="center"/>
    </xf>
    <xf numFmtId="9" fontId="15" fillId="6" borderId="13" xfId="0" applyNumberFormat="1" applyFont="1" applyFill="1" applyBorder="1" applyAlignment="1">
      <alignment vertical="center" wrapText="1"/>
    </xf>
    <xf numFmtId="164" fontId="15" fillId="6" borderId="15" xfId="1" applyNumberFormat="1" applyFont="1" applyFill="1" applyBorder="1" applyAlignment="1">
      <alignment vertical="center"/>
    </xf>
    <xf numFmtId="0" fontId="38" fillId="11" borderId="13" xfId="0" applyFont="1" applyFill="1" applyBorder="1" applyAlignment="1">
      <alignment wrapText="1"/>
    </xf>
    <xf numFmtId="0" fontId="38" fillId="11" borderId="13" xfId="0" applyFont="1" applyFill="1" applyBorder="1" applyAlignment="1">
      <alignment vertical="center" wrapText="1"/>
    </xf>
    <xf numFmtId="0" fontId="38" fillId="11" borderId="13" xfId="0" applyFont="1" applyFill="1" applyBorder="1" applyAlignment="1">
      <alignment horizontal="left" vertical="center" wrapText="1"/>
    </xf>
    <xf numFmtId="0" fontId="38" fillId="11" borderId="13" xfId="0" applyFont="1" applyFill="1" applyBorder="1" applyAlignment="1">
      <alignment horizontal="left" wrapText="1"/>
    </xf>
    <xf numFmtId="0" fontId="38" fillId="3" borderId="13" xfId="0" applyFont="1" applyFill="1" applyBorder="1" applyAlignment="1" applyProtection="1">
      <alignment vertical="center" wrapText="1"/>
      <protection locked="0"/>
    </xf>
    <xf numFmtId="0" fontId="39" fillId="0" borderId="0" xfId="8" applyFont="1" applyAlignment="1">
      <alignment horizontal="left" vertical="center" wrapText="1"/>
    </xf>
    <xf numFmtId="0" fontId="39" fillId="0" borderId="0" xfId="8" applyFont="1" applyFill="1" applyAlignment="1">
      <alignment vertical="center"/>
    </xf>
    <xf numFmtId="0" fontId="5" fillId="11" borderId="13" xfId="0" applyFont="1" applyFill="1" applyBorder="1" applyAlignment="1">
      <alignment wrapText="1"/>
    </xf>
    <xf numFmtId="9" fontId="19" fillId="7" borderId="17" xfId="0" applyNumberFormat="1" applyFont="1" applyFill="1" applyBorder="1" applyAlignment="1">
      <alignment horizontal="right" vertical="center" wrapText="1"/>
    </xf>
    <xf numFmtId="0" fontId="16" fillId="4" borderId="51" xfId="0" applyFont="1" applyFill="1" applyBorder="1" applyAlignment="1">
      <alignment horizontal="left" vertical="top" wrapText="1"/>
    </xf>
    <xf numFmtId="9" fontId="16" fillId="3" borderId="13" xfId="2" applyFont="1" applyFill="1" applyBorder="1"/>
    <xf numFmtId="9" fontId="16" fillId="3" borderId="16" xfId="2" applyFont="1" applyFill="1" applyBorder="1" applyAlignment="1" applyProtection="1">
      <alignment horizontal="right" vertical="center" wrapText="1"/>
      <protection locked="0"/>
    </xf>
    <xf numFmtId="0" fontId="28" fillId="4" borderId="13" xfId="0" applyFont="1" applyFill="1" applyBorder="1" applyAlignment="1">
      <alignment vertical="center"/>
    </xf>
    <xf numFmtId="9" fontId="6" fillId="7" borderId="46" xfId="2" applyFont="1" applyFill="1" applyBorder="1"/>
    <xf numFmtId="164" fontId="16" fillId="3" borderId="16" xfId="0" applyNumberFormat="1" applyFont="1" applyFill="1" applyBorder="1" applyAlignment="1" applyProtection="1">
      <alignment horizontal="right" vertical="center" wrapText="1"/>
      <protection locked="0"/>
    </xf>
    <xf numFmtId="10" fontId="15" fillId="6" borderId="13" xfId="0" applyNumberFormat="1" applyFont="1" applyFill="1" applyBorder="1"/>
    <xf numFmtId="10" fontId="16" fillId="3" borderId="13" xfId="0" applyNumberFormat="1" applyFont="1" applyFill="1" applyBorder="1"/>
    <xf numFmtId="10" fontId="16" fillId="3" borderId="16" xfId="0" applyNumberFormat="1" applyFont="1" applyFill="1" applyBorder="1" applyAlignment="1" applyProtection="1">
      <alignment horizontal="right" vertical="center" wrapText="1"/>
      <protection locked="0"/>
    </xf>
    <xf numFmtId="164" fontId="36" fillId="10" borderId="0" xfId="0" applyNumberFormat="1" applyFont="1" applyFill="1"/>
    <xf numFmtId="164" fontId="22" fillId="0" borderId="0" xfId="0" applyNumberFormat="1" applyFont="1"/>
    <xf numFmtId="164" fontId="16" fillId="0" borderId="0" xfId="0" applyNumberFormat="1" applyFont="1"/>
    <xf numFmtId="164" fontId="16" fillId="0" borderId="0" xfId="0" applyNumberFormat="1" applyFont="1" applyAlignment="1">
      <alignment vertical="center"/>
    </xf>
    <xf numFmtId="164" fontId="25" fillId="0" borderId="0" xfId="0" applyNumberFormat="1" applyFont="1"/>
    <xf numFmtId="164" fontId="12" fillId="8" borderId="29" xfId="0" applyNumberFormat="1" applyFont="1" applyFill="1" applyBorder="1" applyAlignment="1">
      <alignment horizontal="right" vertical="center" wrapText="1"/>
    </xf>
    <xf numFmtId="0" fontId="16" fillId="0" borderId="52" xfId="0" applyFont="1" applyBorder="1" applyAlignment="1">
      <alignment horizontal="left" vertical="center" wrapText="1"/>
    </xf>
    <xf numFmtId="164" fontId="40" fillId="11" borderId="13" xfId="1" applyNumberFormat="1" applyFont="1" applyFill="1" applyBorder="1"/>
    <xf numFmtId="164" fontId="12" fillId="4" borderId="28" xfId="1" applyNumberFormat="1" applyFont="1" applyFill="1" applyBorder="1" applyProtection="1"/>
    <xf numFmtId="0" fontId="41" fillId="0" borderId="0" xfId="0" applyFont="1"/>
    <xf numFmtId="0" fontId="28" fillId="0" borderId="0" xfId="0" applyFont="1" applyAlignment="1">
      <alignment horizontal="center"/>
    </xf>
    <xf numFmtId="0" fontId="28" fillId="0" borderId="0" xfId="0" applyFont="1"/>
    <xf numFmtId="0" fontId="42" fillId="0" borderId="0" xfId="0" applyFont="1" applyAlignment="1">
      <alignment vertical="center"/>
    </xf>
    <xf numFmtId="0" fontId="42" fillId="0" borderId="0" xfId="0" applyFont="1"/>
    <xf numFmtId="0" fontId="11" fillId="0" borderId="0" xfId="0" applyFont="1" applyAlignment="1">
      <alignment vertical="center" wrapText="1"/>
    </xf>
    <xf numFmtId="0" fontId="24" fillId="0" borderId="0" xfId="0" applyFont="1" applyAlignment="1">
      <alignment horizontal="left" wrapText="1"/>
    </xf>
    <xf numFmtId="1" fontId="18" fillId="6" borderId="18" xfId="0" applyNumberFormat="1" applyFont="1" applyFill="1" applyBorder="1" applyAlignment="1">
      <alignment wrapText="1"/>
    </xf>
    <xf numFmtId="9" fontId="10" fillId="3" borderId="23" xfId="1" applyNumberFormat="1" applyFont="1" applyFill="1" applyBorder="1" applyProtection="1">
      <protection locked="0"/>
    </xf>
    <xf numFmtId="9" fontId="6" fillId="7" borderId="45" xfId="0" applyNumberFormat="1" applyFont="1" applyFill="1" applyBorder="1" applyAlignment="1">
      <alignment horizontal="right" vertical="center"/>
    </xf>
    <xf numFmtId="10" fontId="12" fillId="6" borderId="42" xfId="1" applyNumberFormat="1" applyFont="1" applyFill="1" applyBorder="1" applyProtection="1">
      <protection locked="0"/>
    </xf>
    <xf numFmtId="164" fontId="6" fillId="7" borderId="19" xfId="0" applyNumberFormat="1" applyFont="1" applyFill="1" applyBorder="1" applyAlignment="1">
      <alignment horizontal="right" vertical="center"/>
    </xf>
    <xf numFmtId="10" fontId="6" fillId="7" borderId="19" xfId="0" applyNumberFormat="1" applyFont="1" applyFill="1" applyBorder="1" applyAlignment="1">
      <alignment horizontal="right" vertical="center"/>
    </xf>
    <xf numFmtId="9" fontId="6" fillId="7" borderId="16" xfId="1" applyNumberFormat="1" applyFont="1" applyFill="1" applyBorder="1" applyAlignment="1" applyProtection="1">
      <alignment vertical="center"/>
    </xf>
    <xf numFmtId="164" fontId="6" fillId="0" borderId="0" xfId="0" applyNumberFormat="1" applyFont="1" applyAlignment="1">
      <alignment horizontal="right" vertical="center"/>
    </xf>
    <xf numFmtId="10" fontId="6" fillId="0" borderId="0" xfId="0" applyNumberFormat="1" applyFont="1" applyAlignment="1">
      <alignment horizontal="right" vertical="center"/>
    </xf>
    <xf numFmtId="0" fontId="10" fillId="3" borderId="19" xfId="2" applyNumberFormat="1" applyFont="1" applyFill="1" applyBorder="1" applyAlignment="1">
      <alignment vertical="center"/>
    </xf>
    <xf numFmtId="0" fontId="24" fillId="0" borderId="0" xfId="0" applyFont="1" applyAlignment="1">
      <alignment horizontal="left" wrapText="1"/>
    </xf>
  </cellXfs>
  <cellStyles count="9">
    <cellStyle name="Check Cell" xfId="1" builtinId="23"/>
    <cellStyle name="Heading 1" xfId="4" builtinId="16"/>
    <cellStyle name="Heading 2" xfId="3" builtinId="17" customBuiltin="1"/>
    <cellStyle name="Heading1" xfId="5" xr:uid="{3F716441-2E99-4EE7-87D0-704A2754FFE3}"/>
    <cellStyle name="Hyperlink" xfId="8" builtinId="8"/>
    <cellStyle name="Normal" xfId="0" builtinId="0"/>
    <cellStyle name="Normal 2 2 2" xfId="6" xr:uid="{C8A80933-1619-40F3-B0C1-90B35C426A4C}"/>
    <cellStyle name="Paragraph Han" xfId="7" xr:uid="{08EB3820-8F8E-494D-B15C-BB2129E46CA0}"/>
    <cellStyle name="Percent" xfId="2" builtinId="5"/>
  </cellStyles>
  <dxfs count="135">
    <dxf>
      <font>
        <b val="0"/>
        <i val="0"/>
        <strike val="0"/>
        <condense val="0"/>
        <extend val="0"/>
        <outline val="0"/>
        <shadow val="0"/>
        <u val="none"/>
        <vertAlign val="baseline"/>
        <sz val="12"/>
        <color rgb="FF000000"/>
        <name val="Arial"/>
        <family val="2"/>
        <scheme val="none"/>
      </font>
      <numFmt numFmtId="164" formatCode="&quot;£&quot;#,##0.00"/>
      <fill>
        <patternFill patternType="solid">
          <fgColor indexed="64"/>
          <bgColor rgb="FFDDEBF7"/>
        </patternFill>
      </fill>
      <alignment horizontal="right" vertical="center" textRotation="0" wrapText="1" indent="0" justifyLastLine="0" shrinkToFit="0" readingOrder="0"/>
      <border diagonalUp="0" diagonalDown="0">
        <left style="thin">
          <color auto="1"/>
        </left>
        <right style="thin">
          <color auto="1"/>
        </right>
        <top style="thin">
          <color auto="1"/>
        </top>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general"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2860A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164" formatCode="&quot;£&quot;#,##0.00"/>
      <fill>
        <patternFill patternType="solid">
          <fgColor indexed="64"/>
          <bgColor theme="4" tint="0.79998168889431442"/>
        </patternFill>
      </fill>
      <alignment horizontal="right" vertical="center" textRotation="0" wrapText="1" indent="0" justifyLastLine="0" shrinkToFit="0" readingOrder="0"/>
      <border diagonalUp="0" diagonalDown="0">
        <left style="thin">
          <color auto="1"/>
        </left>
        <right style="thin">
          <color auto="1"/>
        </right>
        <top style="thin">
          <color auto="1"/>
        </top>
        <bottom/>
        <vertical/>
        <horizontal/>
      </border>
      <protection locked="0" hidden="0"/>
    </dxf>
    <dxf>
      <font>
        <b/>
        <i val="0"/>
        <strike val="0"/>
        <condense val="0"/>
        <extend val="0"/>
        <outline val="0"/>
        <shadow val="0"/>
        <u val="none"/>
        <vertAlign val="baseline"/>
        <sz val="12"/>
        <color theme="0"/>
        <name val="Arial"/>
        <family val="2"/>
        <scheme val="none"/>
      </font>
      <numFmt numFmtId="164" formatCode="&quot;£&quot;#,##0.00"/>
      <fill>
        <patternFill patternType="solid">
          <fgColor indexed="64"/>
          <bgColor theme="0" tint="-0.49998474074526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4"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4" tint="0.79998168889431442"/>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none"/>
      </font>
      <numFmt numFmtId="14" formatCode="0.00%"/>
      <fill>
        <patternFill patternType="solid">
          <fgColor indexed="64"/>
          <bgColor theme="4" tint="0.79998168889431442"/>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general"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2860A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0"/>
        <name val="Arial"/>
        <family val="2"/>
        <scheme val="none"/>
      </font>
      <numFmt numFmtId="164" formatCode="&quot;£&quot;#,##0.00"/>
      <fill>
        <patternFill patternType="solid">
          <fgColor indexed="64"/>
          <bgColor theme="1" tint="0.249977111117893"/>
        </patternFill>
      </fill>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theme="0"/>
        <name val="Arial"/>
        <family val="2"/>
        <scheme val="none"/>
      </font>
      <numFmt numFmtId="164" formatCode="&quot;£&quot;#,##0.00"/>
      <fill>
        <patternFill patternType="solid">
          <fgColor indexed="64"/>
          <bgColor theme="1" tint="0.249977111117893"/>
        </patternFill>
      </fill>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theme="0"/>
        <name val="Arial"/>
        <family val="2"/>
        <scheme val="none"/>
      </font>
      <numFmt numFmtId="164" formatCode="&quot;£&quot;#,##0.00"/>
      <fill>
        <patternFill patternType="solid">
          <fgColor indexed="64"/>
          <bgColor theme="1" tint="0.249977111117893"/>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alignment horizontal="right" vertical="bottom" textRotation="0" wrapText="0" indent="0" justifyLastLine="0" shrinkToFit="0" readingOrder="0"/>
      <border diagonalUp="0" diagonalDown="0" outline="0">
        <left style="medium">
          <color indexed="64"/>
        </left>
        <right style="thin">
          <color auto="1"/>
        </right>
        <top style="medium">
          <color indexed="64"/>
        </top>
        <bottom/>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alignment horizontal="right" vertical="bottom" textRotation="0" wrapText="0"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alignment horizontal="right" vertical="bottom" textRotation="0" wrapText="0"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alignment horizontal="right" vertical="bottom" textRotation="0" wrapText="0"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alignment horizontal="right" vertical="bottom" textRotation="0" wrapText="0"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alignment horizontal="right" vertical="bottom" textRotation="0" wrapText="0"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alignment horizontal="right" vertical="bottom" textRotation="0" wrapText="0"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alignment horizontal="right" vertical="bottom" textRotation="0" wrapText="0"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alignment horizontal="right" vertical="bottom" textRotation="0" wrapText="0"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alignment horizontal="right" vertical="bottom" textRotation="0" wrapText="0"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alignment horizontal="right" vertical="bottom" textRotation="0" wrapText="0"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alignment horizontal="right" vertical="bottom" textRotation="0" wrapText="0" indent="0" justifyLastLine="0" shrinkToFit="0" readingOrder="0"/>
      <border diagonalUp="0" diagonalDown="0">
        <left style="medium">
          <color indexed="64"/>
        </left>
        <right/>
        <top style="medium">
          <color indexed="64"/>
        </top>
        <bottom/>
        <vertical/>
        <horizontal/>
      </border>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style="thin">
          <color auto="1"/>
        </left>
        <right/>
        <top style="thin">
          <color auto="1"/>
        </top>
        <bottom/>
        <vertical/>
        <horizontal/>
      </border>
    </dxf>
    <dxf>
      <border outline="0">
        <top style="medium">
          <color indexed="64"/>
        </top>
      </border>
    </dxf>
    <dxf>
      <font>
        <b/>
        <i val="0"/>
        <strike val="0"/>
        <condense val="0"/>
        <extend val="0"/>
        <outline val="0"/>
        <shadow val="0"/>
        <u val="none"/>
        <vertAlign val="baseline"/>
        <sz val="12"/>
        <color theme="0"/>
        <name val="Arial"/>
        <family val="2"/>
        <scheme val="none"/>
      </font>
      <fill>
        <patternFill patternType="solid">
          <fgColor indexed="64"/>
          <bgColor theme="1" tint="0.249977111117893"/>
        </patternFill>
      </fill>
    </dxf>
    <dxf>
      <font>
        <b/>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center" vertical="center" textRotation="0" wrapText="1" indent="0" justifyLastLine="0" shrinkToFit="0" readingOrder="0"/>
    </dxf>
    <dxf>
      <font>
        <b/>
        <i val="0"/>
        <strike val="0"/>
        <condense val="0"/>
        <extend val="0"/>
        <outline val="0"/>
        <shadow val="0"/>
        <u val="none"/>
        <vertAlign val="baseline"/>
        <sz val="12"/>
        <color theme="0"/>
        <name val="Arial"/>
        <family val="2"/>
        <scheme val="none"/>
      </font>
      <numFmt numFmtId="164" formatCode="&quot;£&quot;#,##0.00"/>
      <fill>
        <patternFill patternType="solid">
          <fgColor indexed="64"/>
          <bgColor theme="1" tint="0.249977111117893"/>
        </patternFill>
      </fill>
      <border diagonalUp="0" diagonalDown="0">
        <left style="thin">
          <color auto="1"/>
        </left>
        <right/>
        <top style="thin">
          <color auto="1"/>
        </top>
        <bottom style="thin">
          <color auto="1"/>
        </bottom>
        <vertical/>
        <horizontal/>
      </border>
      <protection locked="1" hidden="0"/>
    </dxf>
    <dxf>
      <font>
        <b/>
        <i val="0"/>
        <strike val="0"/>
        <condense val="0"/>
        <extend val="0"/>
        <outline val="0"/>
        <shadow val="0"/>
        <u val="none"/>
        <vertAlign val="baseline"/>
        <sz val="12"/>
        <color theme="0"/>
        <name val="Arial"/>
        <family val="2"/>
        <scheme val="none"/>
      </font>
      <numFmt numFmtId="164" formatCode="&quot;£&quot;#,##0.00"/>
      <fill>
        <patternFill patternType="solid">
          <fgColor indexed="64"/>
          <bgColor theme="1" tint="0.249977111117893"/>
        </patternFill>
      </fill>
      <border diagonalUp="0" diagonalDown="0" outline="0">
        <left style="thin">
          <color auto="1"/>
        </left>
        <right/>
        <top style="thin">
          <color auto="1"/>
        </top>
        <bottom style="thin">
          <color auto="1"/>
        </bottom>
      </border>
      <protection locked="1" hidden="0"/>
    </dxf>
    <dxf>
      <font>
        <b/>
        <i val="0"/>
        <strike val="0"/>
        <condense val="0"/>
        <extend val="0"/>
        <outline val="0"/>
        <shadow val="0"/>
        <u val="none"/>
        <vertAlign val="baseline"/>
        <sz val="12"/>
        <color theme="0"/>
        <name val="Arial"/>
        <family val="2"/>
        <scheme val="none"/>
      </font>
      <numFmt numFmtId="13" formatCode="0%"/>
      <fill>
        <patternFill patternType="solid">
          <fgColor indexed="64"/>
          <bgColor theme="1" tint="0.249977111117893"/>
        </patternFill>
      </fill>
      <border diagonalUp="0" diagonalDown="0" outline="0">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medium">
          <color indexed="64"/>
        </left>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protection locked="0" hidden="0"/>
    </dxf>
    <dxf>
      <border outline="0">
        <left style="thin">
          <color auto="1"/>
        </left>
        <right style="medium">
          <color auto="1"/>
        </right>
      </border>
    </dxf>
    <dxf>
      <font>
        <b/>
        <i val="0"/>
        <strike val="0"/>
        <condense val="0"/>
        <extend val="0"/>
        <outline val="0"/>
        <shadow val="0"/>
        <u val="none"/>
        <vertAlign val="baseline"/>
        <sz val="12"/>
        <color auto="1"/>
        <name val="Arial"/>
        <family val="2"/>
        <scheme val="none"/>
      </font>
      <numFmt numFmtId="164" formatCode="&quot;£&quot;#,##0.00"/>
      <fill>
        <patternFill patternType="solid">
          <fgColor indexed="64"/>
          <bgColor theme="4" tint="0.79998168889431442"/>
        </patternFill>
      </fill>
      <border diagonalUp="0" diagonalDown="0">
        <left style="medium">
          <color indexed="64"/>
        </left>
        <right/>
        <top style="medium">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 formatCode="0"/>
      <fill>
        <patternFill patternType="solid">
          <fgColor indexed="64"/>
          <bgColor theme="4" tint="0.79998168889431442"/>
        </patternFill>
      </fill>
      <border diagonalUp="0" diagonalDown="0">
        <left style="medium">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right style="medium">
          <color auto="1"/>
        </right>
        <top style="thin">
          <color auto="1"/>
        </top>
        <bottom style="thin">
          <color auto="1"/>
        </bottom>
        <vertical/>
        <horizontal/>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left style="medium">
          <color indexed="64"/>
        </left>
        <right style="medium">
          <color indexed="64"/>
        </right>
        <top style="medium">
          <color indexed="64"/>
        </top>
      </border>
    </dxf>
    <dxf>
      <border outline="0">
        <bottom style="medium">
          <color indexed="64"/>
        </bottom>
      </border>
    </dxf>
    <dxf>
      <font>
        <b/>
        <i val="0"/>
        <strike val="0"/>
        <condense val="0"/>
        <extend val="0"/>
        <outline val="0"/>
        <shadow val="0"/>
        <u val="none"/>
        <vertAlign val="baseline"/>
        <sz val="12"/>
        <color auto="1"/>
        <name val="Arial"/>
        <family val="2"/>
        <scheme val="none"/>
      </font>
      <numFmt numFmtId="164" formatCode="&quot;£&quot;#,##0.00"/>
      <fill>
        <patternFill patternType="solid">
          <fgColor indexed="64"/>
          <bgColor theme="0" tint="-0.249977111117893"/>
        </patternFill>
      </fill>
      <border diagonalUp="0" diagonalDown="0">
        <left style="medium">
          <color indexed="64"/>
        </left>
        <right/>
        <top style="medium">
          <color indexed="64"/>
        </top>
        <bottom style="medium">
          <color indexed="64"/>
        </bottom>
        <vertical style="medium">
          <color indexed="64"/>
        </vertical>
        <horizontal style="medium">
          <color indexed="64"/>
        </horizontal>
      </border>
      <protection locked="1" hidden="0"/>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alignment horizontal="right" vertical="bottom" textRotation="0" wrapText="0"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2"/>
        <color theme="1"/>
        <name val="Arial"/>
        <family val="2"/>
        <scheme val="none"/>
      </font>
      <numFmt numFmtId="1" formatCode="0"/>
      <fill>
        <patternFill patternType="solid">
          <fgColor indexed="64"/>
          <bgColor theme="4" tint="0.79998168889431442"/>
        </patternFill>
      </fill>
      <alignment horizontal="right" vertical="bottom" textRotation="0" wrapText="0"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medium">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center" vertical="center" textRotation="0" wrapText="0"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font>
        <b/>
        <i val="0"/>
        <strike val="0"/>
        <condense val="0"/>
        <extend val="0"/>
        <outline val="0"/>
        <shadow val="0"/>
        <u val="none"/>
        <vertAlign val="baseline"/>
        <sz val="12"/>
        <color auto="1"/>
        <name val="Arial"/>
        <family val="2"/>
        <scheme val="none"/>
      </font>
      <numFmt numFmtId="164" formatCode="&quot;£&quot;#,##0.00"/>
      <fill>
        <patternFill patternType="solid">
          <fgColor indexed="64"/>
          <bgColor theme="4" tint="0.79998168889431442"/>
        </patternFill>
      </fill>
      <border diagonalUp="0" diagonalDown="0">
        <left style="medium">
          <color indexed="64"/>
        </left>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alignment horizontal="general" vertical="bottom"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alignment horizontal="general" vertical="bottom"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2"/>
        <color theme="1"/>
        <name val="Arial"/>
        <family val="2"/>
        <scheme val="none"/>
      </font>
      <numFmt numFmtId="1" formatCode="0"/>
      <fill>
        <patternFill patternType="solid">
          <fgColor indexed="64"/>
          <bgColor theme="4" tint="0.79998168889431442"/>
        </patternFill>
      </fill>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medium">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font>
        <b/>
        <i val="0"/>
        <strike val="0"/>
        <condense val="0"/>
        <extend val="0"/>
        <outline val="0"/>
        <shadow val="0"/>
        <u val="none"/>
        <vertAlign val="baseline"/>
        <sz val="12"/>
        <color auto="1"/>
        <name val="Arial"/>
        <family val="2"/>
        <scheme val="none"/>
      </font>
      <numFmt numFmtId="164" formatCode="&quot;£&quot;#,##0.00"/>
      <fill>
        <patternFill patternType="solid">
          <fgColor indexed="64"/>
          <bgColor theme="0" tint="-0.14999847407452621"/>
        </patternFill>
      </fill>
      <border>
        <left style="thin">
          <color rgb="FF000000"/>
        </left>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border>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border>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border>
        <left style="thin">
          <color rgb="FF000000"/>
        </left>
        <right style="thin">
          <color rgb="FF000000"/>
        </right>
        <top style="thin">
          <color rgb="FF000000"/>
        </top>
        <bottom style="thin">
          <color rgb="FF000000"/>
        </bottom>
        <vertical style="thin">
          <color rgb="FF000000"/>
        </vertical>
        <horizontal style="thin">
          <color rgb="FF000000"/>
        </horizontal>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4" tint="0.79998168889431442"/>
        </patternFill>
      </fill>
      <alignment horizontal="center" vertical="center" textRotation="0" wrapText="0" indent="0" justifyLastLine="0" shrinkToFit="0" readingOrder="0"/>
      <border>
        <left/>
        <right style="thin">
          <color rgb="FF000000"/>
        </right>
        <top style="thin">
          <color rgb="FF000000"/>
        </top>
        <bottom style="thin">
          <color rgb="FF000000"/>
        </bottom>
        <vertical style="thin">
          <color rgb="FF000000"/>
        </vertical>
        <horizontal style="thin">
          <color rgb="FF000000"/>
        </horizontal>
      </border>
    </dxf>
    <dxf>
      <border>
        <top style="thin">
          <color rgb="FF000000"/>
        </top>
      </border>
    </dxf>
    <dxf>
      <border>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general" vertical="center" textRotation="0" wrapText="0" indent="0" justifyLastLine="0" shrinkToFit="0" readingOrder="0"/>
      <border diagonalUp="0" diagonalDown="0">
        <left style="thin">
          <color rgb="FF000000"/>
        </left>
        <right style="thin">
          <color rgb="FF000000"/>
        </right>
        <top/>
        <bottom/>
        <vertical style="thin">
          <color rgb="FF000000"/>
        </vertical>
        <horizontal style="thin">
          <color rgb="FF000000"/>
        </horizontal>
      </border>
    </dxf>
    <dxf>
      <font>
        <b/>
        <i val="0"/>
        <strike val="0"/>
        <condense val="0"/>
        <extend val="0"/>
        <outline val="0"/>
        <shadow val="0"/>
        <u val="none"/>
        <vertAlign val="baseline"/>
        <sz val="12"/>
        <color auto="1"/>
        <name val="Arial"/>
        <family val="2"/>
        <scheme val="none"/>
      </font>
      <numFmt numFmtId="164" formatCode="&quot;£&quot;#,##0.00"/>
      <fill>
        <patternFill patternType="solid">
          <fgColor indexed="64"/>
          <bgColor theme="0" tint="-0.14999847407452621"/>
        </patternFill>
      </fill>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4" tint="0.79998168889431442"/>
        </patternFill>
      </fill>
      <border diagonalUp="0" diagonalDown="0" outline="0">
        <left style="thin">
          <color auto="1"/>
        </left>
        <right style="thin">
          <color auto="1"/>
        </right>
        <top/>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4" tint="0.79998168889431442"/>
        </patternFill>
      </fill>
      <border diagonalUp="0" diagonalDown="0" outline="0">
        <left style="thin">
          <color auto="1"/>
        </left>
        <right style="thin">
          <color auto="1"/>
        </right>
        <top/>
        <bottom/>
      </border>
      <protection locked="0" hidden="0"/>
    </dxf>
    <dxf>
      <font>
        <b/>
        <i val="0"/>
        <strike val="0"/>
        <condense val="0"/>
        <extend val="0"/>
        <outline val="0"/>
        <shadow val="0"/>
        <u val="none"/>
        <vertAlign val="baseline"/>
        <sz val="12"/>
        <color auto="1"/>
        <name val="Arial"/>
        <family val="2"/>
        <scheme val="none"/>
      </font>
      <numFmt numFmtId="164" formatCode="&quot;£&quot;#,##0.00"/>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4"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theme="1"/>
        <name val="Arial"/>
        <family val="2"/>
        <scheme val="none"/>
      </font>
      <numFmt numFmtId="1" formatCode="0"/>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center" vertical="center" textRotation="0" wrapText="0" indent="0" justifyLastLine="0" shrinkToFit="0" readingOrder="0"/>
      <border diagonalUp="0" diagonalDown="0" outline="0">
        <left/>
        <right style="thin">
          <color auto="1"/>
        </right>
        <top/>
        <bottom/>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2"/>
        <name val="Arial"/>
        <family val="2"/>
        <scheme val="none"/>
      </font>
    </dxf>
    <dxf>
      <border>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0"/>
        <name val="Arial"/>
        <family val="2"/>
        <scheme val="none"/>
      </font>
      <numFmt numFmtId="164" formatCode="&quot;£&quot;#,##0.00"/>
      <fill>
        <patternFill patternType="solid">
          <fgColor indexed="64"/>
          <bgColor theme="1" tint="0.49998474074526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theme="4"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0"/>
        <name val="Arial"/>
        <family val="2"/>
        <scheme val="none"/>
      </font>
      <numFmt numFmtId="164" formatCode="&quot;£&quot;#,##0.00"/>
      <fill>
        <patternFill patternType="solid">
          <fgColor indexed="64"/>
          <bgColor theme="0" tint="-0.49998474074526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4"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4"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1" formatCode="0"/>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general"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2860A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0"/>
        <name val="Arial"/>
        <family val="2"/>
        <scheme val="none"/>
      </font>
      <numFmt numFmtId="164" formatCode="&quot;£&quot;#,##0.00"/>
      <fill>
        <patternFill patternType="solid">
          <fgColor indexed="64"/>
          <bgColor theme="1" tint="0.499984740745262"/>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4"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1" formatCode="0"/>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4" tint="0.79998168889431442"/>
        </patternFill>
      </fill>
      <alignment horizontal="general"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2860A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theme="0" tint="-0.24994659260841701"/>
        </patternFill>
      </fill>
      <alignment vertical="center" textRotation="0" indent="0" justifyLastLine="0" shrinkToFit="0" readingOrder="0"/>
      <border diagonalUp="0" diagonalDown="0" outline="0">
        <left style="thin">
          <color auto="1"/>
        </left>
        <right/>
        <top style="thin">
          <color indexed="64"/>
        </top>
        <bottom style="thin">
          <color indexed="64"/>
        </bottom>
      </border>
      <protection locked="1" hidden="0"/>
    </dxf>
    <dxf>
      <font>
        <b/>
        <i val="0"/>
        <strike val="0"/>
        <condense val="0"/>
        <extend val="0"/>
        <outline val="0"/>
        <shadow val="0"/>
        <u val="none"/>
        <vertAlign val="baseline"/>
        <sz val="12"/>
        <color theme="0"/>
        <name val="Arial"/>
        <family val="2"/>
        <scheme val="none"/>
      </font>
      <numFmt numFmtId="164" formatCode="&quot;£&quot;#,##0.00"/>
      <fill>
        <patternFill patternType="solid">
          <fgColor indexed="64"/>
          <bgColor theme="1" tint="0.249977111117893"/>
        </patternFill>
      </fill>
      <alignment vertical="center" textRotation="0" indent="0" justifyLastLine="0" shrinkToFit="0" readingOrder="0"/>
      <border diagonalUp="0" diagonalDown="0" outline="0">
        <left style="thin">
          <color auto="1"/>
        </left>
        <right style="thin">
          <color indexed="64"/>
        </right>
        <top style="thin">
          <color indexed="64"/>
        </top>
        <bottom style="thin">
          <color indexed="64"/>
        </bottom>
      </border>
      <protection locked="1" hidden="0"/>
    </dxf>
    <dxf>
      <font>
        <b val="0"/>
        <color rgb="FF000000"/>
      </font>
      <alignment vertical="center" textRotation="0" indent="0" justifyLastLine="0" shrinkToFit="0" readingOrder="0"/>
      <border diagonalUp="0" diagonalDown="0">
        <left/>
        <right style="thin">
          <color auto="1"/>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alignment vertical="center" textRotation="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0"/>
        <name val="Arial"/>
        <family val="2"/>
        <scheme val="none"/>
      </font>
      <numFmt numFmtId="13" formatCode="0%"/>
      <fill>
        <patternFill patternType="solid">
          <fgColor indexed="64"/>
          <bgColor theme="1" tint="0.249977111117893"/>
        </patternFill>
      </fill>
      <alignment horizontal="right" vertical="center" textRotation="0" wrapText="0" indent="0" justifyLastLine="0" shrinkToFit="0" readingOrder="0"/>
      <border diagonalUp="0" diagonalDown="0">
        <left/>
        <right/>
        <top style="thin">
          <color auto="1"/>
        </top>
        <bottom/>
      </border>
    </dxf>
    <dxf>
      <font>
        <b/>
        <i val="0"/>
        <strike val="0"/>
        <condense val="0"/>
        <extend val="0"/>
        <outline val="0"/>
        <shadow val="0"/>
        <u val="none"/>
        <vertAlign val="baseline"/>
        <sz val="12"/>
        <color auto="1"/>
        <name val="Arial"/>
        <family val="2"/>
        <scheme val="none"/>
      </font>
      <numFmt numFmtId="164" formatCode="&quot;£&quot;#,##0.00"/>
      <fill>
        <patternFill patternType="solid">
          <fgColor indexed="64"/>
          <bgColor theme="4" tint="0.79998168889431442"/>
        </patternFill>
      </fill>
      <alignment horizontal="general" vertical="center" textRotation="0" wrapText="0" indent="0" justifyLastLine="0" shrinkToFit="0" readingOrder="0"/>
      <border diagonalUp="0" diagonalDown="0" outline="0">
        <left/>
        <right/>
        <top style="thin">
          <color auto="1"/>
        </top>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right/>
        <top style="thin">
          <color auto="1"/>
        </top>
        <bottom/>
      </border>
    </dxf>
    <dxf>
      <border outline="0">
        <left style="thin">
          <color auto="1"/>
        </left>
        <right style="medium">
          <color indexed="64"/>
        </right>
        <bottom style="thin">
          <color auto="1"/>
        </bottom>
      </border>
    </dxf>
  </dxfs>
  <tableStyles count="0" defaultTableStyle="TableStyleMedium9" defaultPivotStyle="PivotStyleLight16"/>
  <colors>
    <mruColors>
      <color rgb="FF366092"/>
      <color rgb="FF2860A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7AC453A-BFF4-4FDC-939B-B2D65D73282E}" name="A1.Project_Funding_source" displayName="A1.Project_Funding_source" ref="A7:C10" totalsRowShown="0" tableBorderDxfId="134">
  <autoFilter ref="A7:C10" xr:uid="{57AC453A-BFF4-4FDC-939B-B2D65D73282E}">
    <filterColumn colId="0" hiddenButton="1"/>
    <filterColumn colId="1" hiddenButton="1"/>
    <filterColumn colId="2" hiddenButton="1"/>
  </autoFilter>
  <tableColumns count="3">
    <tableColumn id="1" xr3:uid="{9A2DE577-EFEF-4425-846D-30BC65492F82}" name="Project funding source" dataDxfId="133"/>
    <tableColumn id="2" xr3:uid="{1E2FE544-5CAA-475C-84B7-E1584CF49CD5}" name="Value" dataDxfId="132" dataCellStyle="Check Cell"/>
    <tableColumn id="3" xr3:uid="{6C8FC5CF-376B-45F3-AFAD-9D73A5868941}" name="Percentage of total value" dataDxfId="131">
      <calculatedColumnFormula>A1.Project_Funding_source[[#This Row],[Value]]</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11E1CB-C199-4414-A9D6-DA1B657AD551}" name="I.Project_location" displayName="I.Project_location" ref="A7:J36" totalsRowShown="0" tableBorderDxfId="49">
  <autoFilter ref="A7:J36" xr:uid="{E211E1CB-C199-4414-A9D6-DA1B657AD5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93DA120-F683-4723-AB26-7708BC993AA3}" name="Organisation name" dataDxfId="48"/>
    <tableColumn id="2" xr3:uid="{8C05E0CA-6610-4756-BD55-5AFAEE3FB320}" name="Organisation role" dataDxfId="47"/>
    <tableColumn id="3" xr3:uid="{07F57BE5-1810-4D07-A20A-A52F79B3E423}" name="First line of address " dataDxfId="46"/>
    <tableColumn id="12" xr3:uid="{5C1E0A37-47BA-4236-9141-B1D24ABAA1B5}" name="UK Region" dataDxfId="45"/>
    <tableColumn id="4" xr3:uid="{E4038099-7FBC-4D83-9A79-35263EB84E47}" name="Postcode " dataDxfId="44"/>
    <tableColumn id="5" xr3:uid="{2140EA08-0F39-457B-8092-0DA2CCC0D050}" name="If location is not in the UK, provide the relevant country" dataDxfId="43"/>
    <tableColumn id="6" xr3:uid="{73C7B202-1D67-402A-ADF5-1CDB4607AF67}" name="Description of main activity at this location" dataDxfId="42"/>
    <tableColumn id="7" xr3:uid="{783241F0-6AF9-4003-ABB8-BAD61BB92650}" name="% total cost to be spent in respective location" dataDxfId="41"/>
    <tableColumn id="8" xr3:uid="{27881186-F757-47D3-9826-A6F46D1EB327}" name="Total project costs in respective location (£)" dataDxfId="40">
      <calculatedColumnFormula>H8*#REF!</calculatedColumnFormula>
    </tableColumn>
    <tableColumn id="9" xr3:uid="{F3E43BC2-154B-4374-AC6D-BDEE21792668}" name="Grant spend in respective location (£)" dataDxfId="39">
      <calculatedColumnFormula>'A. Summary'!#REF!*H8</calculatedColumnFormula>
    </tableColumn>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A86016E-892E-4DB9-8623-A464EA642EE6}" name="J.Quarterly_breakdown" displayName="J.Quarterly_breakdown" ref="A5:P13" totalsRowShown="0" headerRowDxfId="38" dataDxfId="37" tableBorderDxfId="36" dataCellStyle="Check Cell">
  <autoFilter ref="A5:P13" xr:uid="{8A86016E-892E-4DB9-8623-A464EA642E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D92B5B-B7CC-498E-B4A9-F28B8122B3CE}" name="Project Funding purpose" dataDxfId="35"/>
    <tableColumn id="6" xr3:uid="{2C4ECB15-A952-46CA-9876-FAE7070D3D67}" name="Qtr 1: Apr-22 to Jun-22" dataDxfId="34"/>
    <tableColumn id="7" xr3:uid="{429741F9-C66A-40A6-94A3-B086BABD0876}" name="Qtr 2: Jul-22 to Sep-22" dataDxfId="33"/>
    <tableColumn id="8" xr3:uid="{4B7F072E-3A07-4E1C-8D3D-E98444F44421}" name="Qtr 3: Oct-22 to Dec-22" dataDxfId="32"/>
    <tableColumn id="9" xr3:uid="{1FB10F09-E02A-4820-B864-79116D3333EE}" name="Qtr 4: Jan-23 to Mar-23" dataDxfId="31"/>
    <tableColumn id="10" xr3:uid="{43AF922F-B412-40D4-85AD-C8194D051C4A}" name="Qtr 1: Apr-23 to Jun-23" dataDxfId="30"/>
    <tableColumn id="11" xr3:uid="{3B7A8D87-52DD-4F6E-A3FF-F5AA19F3435F}" name="Qtr 2: Jul-23 to Sep-23" dataDxfId="29"/>
    <tableColumn id="12" xr3:uid="{36439F3C-4643-4C2C-A75C-C1D4061EDB9F}" name="Qtr 3: Oct-23 to Dec-23" dataDxfId="28"/>
    <tableColumn id="13" xr3:uid="{66706413-86D0-4C96-A5FE-CFD903FAE48B}" name="Qtr 4: Jan-24 to Mar-24" dataDxfId="27"/>
    <tableColumn id="14" xr3:uid="{B5B659AA-056E-49D3-B893-3F58C94AA4BC}" name="Qtr 1: Apr-24 to Jun-24" dataDxfId="26"/>
    <tableColumn id="15" xr3:uid="{7B0D2ACB-4552-4FBA-8949-ABDB2D05EDA7}" name="Qtr 2: Jul-24 to Sep-24" dataDxfId="25"/>
    <tableColumn id="16" xr3:uid="{D6673081-AD13-4709-8B9F-FACE5D93A705}" name="Qtr 3: Oct-24 to Dec-24" dataDxfId="24"/>
    <tableColumn id="17" xr3:uid="{AAD93D9E-E78B-4ABE-A3A2-D33DD0D13F43}" name="Qtr 4: Jan-25 to Mar-25" dataDxfId="23"/>
    <tableColumn id="19" xr3:uid="{EDC05A25-9A48-4383-8249-44C2D9B3F48C}" name="FY 22-23" dataDxfId="22" dataCellStyle="Check Cell"/>
    <tableColumn id="20" xr3:uid="{B575C0C8-4F03-40EC-BB2D-092318ED8DB2}" name="FY 23-24" dataDxfId="21" dataCellStyle="Check Cell"/>
    <tableColumn id="21" xr3:uid="{C6555919-2984-48A5-A70A-8862E4657122}" name="FY 24-25" dataDxfId="20" dataCellStyle="Check Cell"/>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B35A6AB-391C-47FB-B8F6-AF27CACBB8AB}" name="C.Labour_and_Overhead_Costs151613" displayName="C.Labour_and_Overhead_Costs151613" ref="A7:G28" totalsRowShown="0" headerRowDxfId="19" dataDxfId="17" headerRowBorderDxfId="18" tableBorderDxfId="16" totalsRowBorderDxfId="15">
  <autoFilter ref="A7:G28" xr:uid="{8F0D8ABC-4557-40D0-9DCF-2E148891230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993B95F-57D4-425F-9D73-A8F85BDD146A}" name="List _x000a_of items" dataDxfId="14"/>
    <tableColumn id="2" xr3:uid="{7D188F10-76A4-429F-9EE9-73481B3EBA44}" name="Position, name, grade or role within the project  " dataDxfId="13"/>
    <tableColumn id="11" xr3:uid="{4D1B846A-3629-4358-86A2-234C25D15DB4}" name="% of time allocated to project" dataDxfId="12"/>
    <tableColumn id="10" xr3:uid="{5B5B69B8-93C4-4BFF-8F30-6F9191AC86F2}" name="Total days of project time" dataDxfId="11"/>
    <tableColumn id="5" xr3:uid="{C7F2702F-4262-4A4D-818C-8045BCC1BF7B}" name="Total days worked on project" dataDxfId="10">
      <calculatedColumnFormula>SUM(C8*D8)</calculatedColumnFormula>
    </tableColumn>
    <tableColumn id="6" xr3:uid="{B452E0C4-F6F0-4ECD-AA71-F2080085AA26}" name="Total project labour costs/ staff costs" dataDxfId="9" dataCellStyle="Check Cell">
      <calculatedColumnFormula>#REF!*$E8</calculatedColumnFormula>
    </tableColumn>
    <tableColumn id="12" xr3:uid="{A91A1D88-B0A9-401A-BF74-CF3382AA9A9E}" name="Day rate" dataDxfId="8">
      <calculatedColumnFormula>SUM(F8/E8)</calculatedColumnFormula>
    </tableColumn>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E4C1850-4E16-42B2-8906-0D70CC056262}" name="C.Labour_and_Overhead_Costs15161315" displayName="C.Labour_and_Overhead_Costs15161315" ref="A7:C10" totalsRowShown="0" headerRowDxfId="7" dataDxfId="5" headerRowBorderDxfId="6" tableBorderDxfId="4" totalsRowBorderDxfId="3">
  <autoFilter ref="A7:C10" xr:uid="{8F0D8ABC-4557-40D0-9DCF-2E1488912309}">
    <filterColumn colId="0" hiddenButton="1"/>
    <filterColumn colId="1" hiddenButton="1"/>
    <filterColumn colId="2" hiddenButton="1"/>
  </autoFilter>
  <tableColumns count="3">
    <tableColumn id="1" xr3:uid="{F6E1E1F1-A3AD-4CA2-9300-329ED2A5984A}" name="List _x000a_of items" dataDxfId="2"/>
    <tableColumn id="2" xr3:uid="{37A3AACD-5C81-4C66-8EE1-F4A7AC9155E4}" name="Overhead type" dataDxfId="1"/>
    <tableColumn id="12" xr3:uid="{7726FBB5-F5DF-44F5-910A-369DDFD58C37}" name="Overhead cost after FEC" dataDxfId="0">
      <calculatedColumnFormula>SUM(#REF!/#REF!)</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E39FD36-4338-4D7A-A3D9-D6431960D47C}" name="A2.Project_Funding_summary" displayName="A2.Project_Funding_summary" ref="A12:C20" totalsRowShown="0" headerRowDxfId="130" dataDxfId="128" headerRowBorderDxfId="129" tableBorderDxfId="127" totalsRowBorderDxfId="126">
  <autoFilter ref="A12:C20" xr:uid="{56DD9E1F-72C0-4BA4-9A85-664530C93ABF}">
    <filterColumn colId="0" hiddenButton="1"/>
    <filterColumn colId="1" hiddenButton="1"/>
    <filterColumn colId="2" hiddenButton="1"/>
  </autoFilter>
  <tableColumns count="3">
    <tableColumn id="1" xr3:uid="{CF62D0EC-A95F-4846-92BF-6D4F211BDE44}" name="Project funding summary " dataDxfId="125"/>
    <tableColumn id="2" xr3:uid="{933BFC21-5D63-4A68-81CB-42B12A06F739}" name="Project funding Value" dataDxfId="124" dataCellStyle="Check Cell"/>
    <tableColumn id="3" xr3:uid="{C452E85D-0C95-4290-95BC-C3D6006617E6}" name="Percentage of total project" dataDxfId="123"/>
  </tableColumns>
  <tableStyleInfo name="TableStyleMedium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C0DD844-719E-4F79-ACD7-44CA1596F47C}" name="B.Partner_breakdown" displayName="B.Partner_breakdown" ref="A6:E27" totalsRowShown="0" headerRowDxfId="122" dataDxfId="120" headerRowBorderDxfId="121" tableBorderDxfId="119" totalsRowBorderDxfId="118">
  <autoFilter ref="A6:E27" xr:uid="{8F0D8ABC-4557-40D0-9DCF-2E1488912309}">
    <filterColumn colId="0" hiddenButton="1"/>
    <filterColumn colId="1" hiddenButton="1"/>
    <filterColumn colId="2" hiddenButton="1"/>
    <filterColumn colId="3" hiddenButton="1"/>
    <filterColumn colId="4" hiddenButton="1"/>
  </autoFilter>
  <tableColumns count="5">
    <tableColumn id="1" xr3:uid="{A23CB19F-CBB6-4B55-B9A5-455CEA8DB8E7}" name="List _x000a_of items" dataDxfId="117"/>
    <tableColumn id="2" xr3:uid="{686BD887-1702-4176-8AB3-0811BAFD4E7E}" name="Organisation Name" dataDxfId="116"/>
    <tableColumn id="3" xr3:uid="{9DB34F1F-1279-45F6-93E6-27878C8BF8A5}" name="Organisation role" dataDxfId="115"/>
    <tableColumn id="4" xr3:uid="{A9A1773A-4253-49B0-BDC0-331322E95328}" name="% total cost to be spent by organisation" dataDxfId="114"/>
    <tableColumn id="8" xr3:uid="{5F8655CC-B200-4DE9-B409-D8715B107791}" name="Total project costs per organisation (£)" dataDxfId="113" dataCellStyle="Check Cell">
      <calculatedColumnFormula>'A. Summary'!$B$20*D7</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82D6937-1DF0-406B-8F36-13F9A93BF138}" name="C.Labour_and_Overhead_Costs" displayName="C.Labour_and_Overhead_Costs" ref="A8:H29" totalsRowShown="0" headerRowDxfId="112" dataDxfId="110" headerRowBorderDxfId="111" tableBorderDxfId="109" totalsRowBorderDxfId="108">
  <autoFilter ref="A8:H29" xr:uid="{8F0D8ABC-4557-40D0-9DCF-2E148891230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58DE456-1D1D-4D47-8A25-6F87C1213FFC}" name="List _x000a_of items" dataDxfId="107"/>
    <tableColumn id="2" xr3:uid="{346CA76C-06F9-4995-A2A4-34BA12CF8B99}" name="Position, grade or role within the project  " dataDxfId="106"/>
    <tableColumn id="3" xr3:uid="{4796BBAC-DAA5-4DB7-B7DE-D161F666140E}" name="Total project staff at this grade" dataDxfId="105"/>
    <tableColumn id="4" xr3:uid="{847F0739-DE97-4507-8384-F3A6C36CA7B4}" name="Day rate (£/day) " dataDxfId="104"/>
    <tableColumn id="5" xr3:uid="{A3B5CBEE-5339-4980-88B3-246F27EBADEE}" name="Total days worked by all staff at this grade" dataDxfId="103"/>
    <tableColumn id="6" xr3:uid="{0E9E09F3-C4DC-45BD-A7C0-7F34C9A4D6D3}" name="Total project labour costs (day rate x total days)   " dataDxfId="102" dataCellStyle="Check Cell">
      <calculatedColumnFormula>$D9*$E9</calculatedColumnFormula>
    </tableColumn>
    <tableColumn id="7" xr3:uid="{ACBFD7C1-ACFA-479F-9D68-D2684F6D1880}" name="Overhead rate as % of salary" dataDxfId="101"/>
    <tableColumn id="8" xr3:uid="{03571E2C-1463-497B-9A9B-85484920BEF7}" name="Total project overhead costs (£)   " dataDxfId="100" dataCellStyle="Check Cell">
      <calculatedColumnFormula>F9*G9</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AFF865-C0E3-4A84-AED5-476A2324E7BF}" name="D.Capital_equipment" displayName="D.Capital_equipment" ref="A6:G26" headerRowDxfId="99" dataDxfId="97" totalsRowDxfId="96" headerRowBorderDxfId="98">
  <autoFilter ref="A6:G26" xr:uid="{9C280472-E048-4348-A615-0BF9C92F219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F843C27-37E1-4AA7-BE7F-E25C42693788}" name="List of _x000a_items" totalsRowLabel="Total" totalsRowDxfId="95"/>
    <tableColumn id="2" xr3:uid="{AC01ED0C-773C-40B9-84E6-03EF3ADFF31F}" name="Capital equipment description and use" dataDxfId="94" totalsRowDxfId="93"/>
    <tableColumn id="3" xr3:uid="{4659E1EB-1ECD-4A2A-AD1C-BB4FAFEA0D37}" name="New purchase or Existing item" dataDxfId="92" totalsRowDxfId="91"/>
    <tableColumn id="4" xr3:uid="{4FA29BD4-9213-4FC6-8AFE-0865E99445F4}" name="Net price value of item at project start or purchase price " dataDxfId="90" totalsRowDxfId="89"/>
    <tableColumn id="5" xr3:uid="{C98F76C1-9620-472A-8127-6E20B3C7C70C}" name="Residual value at project end" dataDxfId="88" totalsRowDxfId="87" dataCellStyle="Check Cell"/>
    <tableColumn id="6" xr3:uid="{06048FBA-C3C0-4229-95C2-20028922CBAF}" name="Utilisation of equipment on project" dataDxfId="86" totalsRowDxfId="85"/>
    <tableColumn id="7" xr3:uid="{2565E411-14C8-4241-9C7F-2F66ADADE8C4}" name="Net cost to project" totalsRowFunction="sum" dataDxfId="84" dataCellStyle="Check Cell">
      <calculatedColumnFormula>(D7-E7)*D.Capital_equipment[[#This Row],[Utilisation of equipment on project]]</calculatedColumnFormula>
    </tableColumn>
  </tableColumns>
  <tableStyleInfo name="TableStyleMedium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4FFFF0A-2E68-4977-AB91-7A913C0D468D}" name="E.Material_costs" displayName="E.Material_costs" ref="A6:E57" totalsRowShown="0" headerRowDxfId="83" headerRowBorderDxfId="82" tableBorderDxfId="81" totalsRowBorderDxfId="80">
  <autoFilter ref="A6:E57" xr:uid="{66B33A60-83F6-40CD-8A58-42DE65CEC11B}">
    <filterColumn colId="0" hiddenButton="1"/>
    <filterColumn colId="1" hiddenButton="1"/>
    <filterColumn colId="2" hiddenButton="1"/>
    <filterColumn colId="3" hiddenButton="1"/>
    <filterColumn colId="4" hiddenButton="1"/>
  </autoFilter>
  <tableColumns count="5">
    <tableColumn id="1" xr3:uid="{16DE5512-3E71-4BF7-BC24-BF6F5121CB63}" name="List of _x000a_items" dataDxfId="79"/>
    <tableColumn id="2" xr3:uid="{B49CAE62-2645-4D3D-B27C-9753A0900629}" name="Item" dataDxfId="78"/>
    <tableColumn id="3" xr3:uid="{07154337-6A11-4000-9555-CD9C4491A378}" name="Quantity" dataDxfId="77"/>
    <tableColumn id="4" xr3:uid="{C6588C0A-E0C3-4BA9-9E30-5ADC3C85ED40}" name="Cost per unit (£)" dataDxfId="76"/>
    <tableColumn id="5" xr3:uid="{F71A3F20-9503-440B-AE80-9697145A8098}" name="Total" dataDxfId="75" dataCellStyle="Check Cell">
      <calculatedColumnFormula>$C7*$D7</calculatedColumnFormula>
    </tableColumn>
  </tableColumns>
  <tableStyleInfo name="TableStyleMedium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C4B960-BE5F-40AE-84F2-B6D40739169E}" name="F.Subcontractor_costs" displayName="F.Subcontractor_costs" ref="A6:F27" totalsRowShown="0" headerRowDxfId="74" headerRowBorderDxfId="73" tableBorderDxfId="72" totalsRowBorderDxfId="71">
  <autoFilter ref="A6:F27" xr:uid="{175484D0-76BC-46F6-8066-22B94020DE7A}">
    <filterColumn colId="0" hiddenButton="1"/>
    <filterColumn colId="1" hiddenButton="1"/>
    <filterColumn colId="2" hiddenButton="1"/>
    <filterColumn colId="3" hiddenButton="1"/>
    <filterColumn colId="4" hiddenButton="1"/>
    <filterColumn colId="5" hiddenButton="1"/>
  </autoFilter>
  <tableColumns count="6">
    <tableColumn id="1" xr3:uid="{C8F8597A-83F3-4137-98DD-E95182F947CC}" name="List of items" dataDxfId="70"/>
    <tableColumn id="2" xr3:uid="{717E6B1D-D35D-4FC3-9A8F-06D541086C9D}" name="Name of subcontractor" dataDxfId="69"/>
    <tableColumn id="3" xr3:uid="{7EB996B0-AE98-4E33-A6FF-1566CDE8BA42}" name="Location of activity" dataDxfId="68"/>
    <tableColumn id="4" xr3:uid="{EB724E43-10AF-4034-B780-3610661EFEB7}" name="Prioject role/type of work" dataDxfId="67"/>
    <tableColumn id="5" xr3:uid="{39F1AF5A-8B77-48E7-A093-DA07236840BE}" name="Reason for sub-contractor" dataDxfId="66"/>
    <tableColumn id="6" xr3:uid="{78441006-A3C6-4EEF-B035-EAFF34792AFA}" name="Cost (£)" dataDxfId="65" dataCellStyle="Check Cell"/>
  </tableColumns>
  <tableStyleInfo name="TableStyleMedium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DBE295D-ACCA-47D9-8C21-0868C40E9F10}" name="G.Travel_and_Subsistence" displayName="G.Travel_and_Subsistence" ref="A5:E26" totalsRowShown="0" headerRowDxfId="64" headerRowBorderDxfId="63" tableBorderDxfId="62" totalsRowBorderDxfId="61">
  <autoFilter ref="A5:E26" xr:uid="{B4FBA2BF-C760-450E-8C60-77D40229DCBA}">
    <filterColumn colId="0" hiddenButton="1"/>
    <filterColumn colId="1" hiddenButton="1"/>
    <filterColumn colId="2" hiddenButton="1"/>
    <filterColumn colId="3" hiddenButton="1"/>
    <filterColumn colId="4" hiddenButton="1"/>
  </autoFilter>
  <tableColumns count="5">
    <tableColumn id="1" xr3:uid="{27A1524D-DDEF-40C8-B880-B76676E11C2E}" name="List of items" dataDxfId="60"/>
    <tableColumn id="2" xr3:uid="{CF955806-5156-406F-BA6D-4661FC25DE9C}" name="Description and reason" dataDxfId="59"/>
    <tableColumn id="3" xr3:uid="{124BB6CA-9CCE-4090-BAC6-59D913DA569A}" name="Frequency" dataDxfId="58"/>
    <tableColumn id="4" xr3:uid="{FB0536E4-DBA4-46CF-A53F-717D15D815F9}" name="Cost each (£)" dataDxfId="57"/>
    <tableColumn id="5" xr3:uid="{F58A5491-580D-4BBF-BA16-6DB5255978F6}" name="Total" dataDxfId="56" dataCellStyle="Check Cell">
      <calculatedColumnFormula>$C6*$D6</calculatedColumnFormula>
    </tableColumn>
  </tableColumns>
  <tableStyleInfo name="TableStyleMedium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7B0ED47-638D-4010-8149-50D752C428A7}" name="H.Other_costs" displayName="H.Other_costs" ref="A6:D27" totalsRowShown="0" headerRowBorderDxfId="55" tableBorderDxfId="54">
  <autoFilter ref="A6:D27" xr:uid="{0AA8C7A3-9A44-40C6-AF70-46D70EE16C5B}">
    <filterColumn colId="0" hiddenButton="1"/>
    <filterColumn colId="1" hiddenButton="1"/>
    <filterColumn colId="2" hiddenButton="1"/>
    <filterColumn colId="3" hiddenButton="1"/>
  </autoFilter>
  <tableColumns count="4">
    <tableColumn id="1" xr3:uid="{7A9EFAB1-42A9-4C4B-9F41-8604841473EC}" name="List of items" dataDxfId="53"/>
    <tableColumn id="2" xr3:uid="{E28A609F-77B1-4B02-9755-3642FF04C4C8}" name="Description" dataDxfId="52"/>
    <tableColumn id="3" xr3:uid="{5C7F7AC9-AE40-46E6-80F2-E112AC303932}" name="Reason" dataDxfId="51"/>
    <tableColumn id="4" xr3:uid="{CBD1EA17-2E8E-414D-B589-572E10C446BE}" name="Total Cost (£)" dataDxfId="50" dataCellStyle="Check Cell"/>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50BDA-8A86-4199-BC6C-3B37AC62EB27}">
  <dimension ref="A1:J16"/>
  <sheetViews>
    <sheetView showGridLines="0" tabSelected="1" workbookViewId="0">
      <selection activeCell="A7" sqref="A7"/>
    </sheetView>
  </sheetViews>
  <sheetFormatPr defaultRowHeight="13.2" x14ac:dyDescent="0.25"/>
  <cols>
    <col min="1" max="1" width="112.21875" customWidth="1"/>
  </cols>
  <sheetData>
    <row r="1" spans="1:10" ht="57.6" customHeight="1" thickBot="1" x14ac:dyDescent="0.3">
      <c r="A1" s="127" t="s">
        <v>0</v>
      </c>
      <c r="C1" s="122"/>
      <c r="D1" s="123"/>
      <c r="E1" s="124"/>
      <c r="F1" s="36"/>
      <c r="G1" s="9"/>
      <c r="H1" s="9"/>
      <c r="I1" s="9"/>
      <c r="J1" s="9"/>
    </row>
    <row r="2" spans="1:10" ht="64.2" customHeight="1" x14ac:dyDescent="0.35">
      <c r="A2" s="126" t="s">
        <v>1</v>
      </c>
      <c r="E2" s="125"/>
    </row>
    <row r="3" spans="1:10" ht="44.25" customHeight="1" x14ac:dyDescent="0.25">
      <c r="A3" s="167" t="s">
        <v>2</v>
      </c>
    </row>
    <row r="4" spans="1:10" ht="44.25" customHeight="1" x14ac:dyDescent="0.25">
      <c r="A4" s="288"/>
    </row>
    <row r="5" spans="1:10" ht="44.25" customHeight="1" x14ac:dyDescent="0.25">
      <c r="A5" s="224" t="s">
        <v>3</v>
      </c>
    </row>
    <row r="6" spans="1:10" ht="96" customHeight="1" x14ac:dyDescent="0.25">
      <c r="A6" s="167" t="s">
        <v>4</v>
      </c>
      <c r="E6" s="122"/>
    </row>
    <row r="7" spans="1:10" ht="16.5" customHeight="1" x14ac:dyDescent="0.25">
      <c r="A7" s="167"/>
    </row>
    <row r="8" spans="1:10" ht="15" x14ac:dyDescent="0.25">
      <c r="A8" s="167"/>
    </row>
    <row r="9" spans="1:10" x14ac:dyDescent="0.25">
      <c r="A9" s="166"/>
    </row>
    <row r="10" spans="1:10" x14ac:dyDescent="0.25">
      <c r="A10" s="166"/>
    </row>
    <row r="11" spans="1:10" x14ac:dyDescent="0.25">
      <c r="A11" s="166"/>
    </row>
    <row r="12" spans="1:10" x14ac:dyDescent="0.25">
      <c r="A12" s="166"/>
    </row>
    <row r="13" spans="1:10" x14ac:dyDescent="0.25">
      <c r="A13" s="166"/>
    </row>
    <row r="14" spans="1:10" x14ac:dyDescent="0.25">
      <c r="A14" s="166"/>
    </row>
    <row r="15" spans="1:10" x14ac:dyDescent="0.25">
      <c r="A15" s="166"/>
    </row>
    <row r="16" spans="1:10" x14ac:dyDescent="0.25">
      <c r="A16" s="166"/>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tint="0.79998168889431442"/>
  </sheetPr>
  <dimension ref="A1:F27"/>
  <sheetViews>
    <sheetView showGridLines="0" workbookViewId="0">
      <pane ySplit="1" topLeftCell="A2" activePane="bottomLeft" state="frozen"/>
      <selection pane="bottomLeft" activeCell="B5" sqref="B5"/>
    </sheetView>
  </sheetViews>
  <sheetFormatPr defaultColWidth="9.21875" defaultRowHeight="13.2" x14ac:dyDescent="0.25"/>
  <cols>
    <col min="1" max="1" width="9.21875" customWidth="1"/>
    <col min="2" max="2" width="86.77734375" customWidth="1"/>
    <col min="3" max="3" width="14.21875" style="192" customWidth="1"/>
    <col min="4" max="4" width="16.5546875" style="192" customWidth="1"/>
    <col min="5" max="5" width="15.77734375" customWidth="1"/>
  </cols>
  <sheetData>
    <row r="1" spans="1:6" ht="36" customHeight="1" x14ac:dyDescent="0.25">
      <c r="A1" s="66" t="s">
        <v>116</v>
      </c>
      <c r="B1" s="16"/>
      <c r="C1" s="11"/>
      <c r="D1" s="8"/>
      <c r="E1" s="5"/>
    </row>
    <row r="2" spans="1:6" ht="32.700000000000003" customHeight="1" x14ac:dyDescent="0.25">
      <c r="A2" s="191" t="s">
        <v>117</v>
      </c>
      <c r="B2" s="26"/>
      <c r="C2" s="7"/>
      <c r="D2" s="7"/>
      <c r="E2" s="3"/>
    </row>
    <row r="3" spans="1:6" ht="26.7" customHeight="1" x14ac:dyDescent="0.25">
      <c r="A3" s="52" t="s">
        <v>84</v>
      </c>
      <c r="B3" s="82"/>
      <c r="C3" s="30"/>
      <c r="D3" s="30"/>
      <c r="E3" s="30"/>
    </row>
    <row r="4" spans="1:6" s="168" customFormat="1" ht="23.25" customHeight="1" x14ac:dyDescent="0.25">
      <c r="A4" s="118" t="s">
        <v>85</v>
      </c>
      <c r="B4" s="49"/>
      <c r="C4" s="119"/>
      <c r="D4" s="119"/>
      <c r="E4" s="119"/>
      <c r="F4" s="119"/>
    </row>
    <row r="5" spans="1:6" ht="42.6" customHeight="1" x14ac:dyDescent="0.25">
      <c r="A5" s="104" t="s">
        <v>106</v>
      </c>
      <c r="B5" s="22" t="s">
        <v>118</v>
      </c>
      <c r="C5" s="115" t="s">
        <v>119</v>
      </c>
      <c r="D5" s="115" t="s">
        <v>120</v>
      </c>
      <c r="E5" s="114" t="s">
        <v>102</v>
      </c>
    </row>
    <row r="6" spans="1:6" ht="47.1" customHeight="1" x14ac:dyDescent="0.3">
      <c r="A6" s="32" t="s">
        <v>93</v>
      </c>
      <c r="B6" s="91" t="s">
        <v>121</v>
      </c>
      <c r="C6" s="92">
        <v>2</v>
      </c>
      <c r="D6" s="93">
        <v>700</v>
      </c>
      <c r="E6" s="94">
        <f>$C$6*$D$6</f>
        <v>1400</v>
      </c>
    </row>
    <row r="7" spans="1:6" ht="47.7" customHeight="1" x14ac:dyDescent="0.3">
      <c r="A7" s="194">
        <v>1</v>
      </c>
      <c r="B7" s="195" t="s">
        <v>66</v>
      </c>
      <c r="C7" s="196">
        <v>0</v>
      </c>
      <c r="D7" s="197">
        <v>0</v>
      </c>
      <c r="E7" s="95">
        <f t="shared" ref="E7:E26" si="0">$C7*$D7</f>
        <v>0</v>
      </c>
    </row>
    <row r="8" spans="1:6" ht="56.25" customHeight="1" x14ac:dyDescent="0.3">
      <c r="A8" s="194">
        <v>2</v>
      </c>
      <c r="B8" s="195" t="s">
        <v>66</v>
      </c>
      <c r="C8" s="198">
        <v>0</v>
      </c>
      <c r="D8" s="197">
        <v>0</v>
      </c>
      <c r="E8" s="95">
        <f t="shared" si="0"/>
        <v>0</v>
      </c>
    </row>
    <row r="9" spans="1:6" ht="42" customHeight="1" x14ac:dyDescent="0.3">
      <c r="A9" s="194">
        <v>3</v>
      </c>
      <c r="B9" s="195" t="s">
        <v>66</v>
      </c>
      <c r="C9" s="198">
        <v>0</v>
      </c>
      <c r="D9" s="197">
        <v>0</v>
      </c>
      <c r="E9" s="95">
        <f t="shared" si="0"/>
        <v>0</v>
      </c>
    </row>
    <row r="10" spans="1:6" ht="54" customHeight="1" x14ac:dyDescent="0.3">
      <c r="A10" s="194">
        <v>4</v>
      </c>
      <c r="B10" s="195" t="s">
        <v>66</v>
      </c>
      <c r="C10" s="198">
        <v>0</v>
      </c>
      <c r="D10" s="197">
        <v>0</v>
      </c>
      <c r="E10" s="95">
        <f t="shared" si="0"/>
        <v>0</v>
      </c>
    </row>
    <row r="11" spans="1:6" ht="30" customHeight="1" x14ac:dyDescent="0.3">
      <c r="A11" s="194">
        <v>5</v>
      </c>
      <c r="B11" s="195" t="s">
        <v>66</v>
      </c>
      <c r="C11" s="198">
        <v>0</v>
      </c>
      <c r="D11" s="197">
        <v>0</v>
      </c>
      <c r="E11" s="95">
        <f t="shared" si="0"/>
        <v>0</v>
      </c>
    </row>
    <row r="12" spans="1:6" ht="30" customHeight="1" x14ac:dyDescent="0.3">
      <c r="A12" s="194">
        <v>6</v>
      </c>
      <c r="B12" s="195" t="s">
        <v>66</v>
      </c>
      <c r="C12" s="198">
        <v>0</v>
      </c>
      <c r="D12" s="197">
        <v>0</v>
      </c>
      <c r="E12" s="95">
        <f t="shared" si="0"/>
        <v>0</v>
      </c>
    </row>
    <row r="13" spans="1:6" ht="30" customHeight="1" x14ac:dyDescent="0.3">
      <c r="A13" s="194">
        <v>7</v>
      </c>
      <c r="B13" s="195" t="s">
        <v>66</v>
      </c>
      <c r="C13" s="198">
        <v>0</v>
      </c>
      <c r="D13" s="197">
        <v>0</v>
      </c>
      <c r="E13" s="95">
        <f t="shared" si="0"/>
        <v>0</v>
      </c>
    </row>
    <row r="14" spans="1:6" ht="30" customHeight="1" x14ac:dyDescent="0.3">
      <c r="A14" s="194">
        <v>8</v>
      </c>
      <c r="B14" s="195" t="s">
        <v>66</v>
      </c>
      <c r="C14" s="198">
        <v>0</v>
      </c>
      <c r="D14" s="197">
        <v>0</v>
      </c>
      <c r="E14" s="95">
        <f t="shared" si="0"/>
        <v>0</v>
      </c>
    </row>
    <row r="15" spans="1:6" ht="30" customHeight="1" x14ac:dyDescent="0.3">
      <c r="A15" s="194">
        <v>9</v>
      </c>
      <c r="B15" s="195" t="s">
        <v>66</v>
      </c>
      <c r="C15" s="198">
        <v>0</v>
      </c>
      <c r="D15" s="197">
        <v>0</v>
      </c>
      <c r="E15" s="95">
        <f t="shared" si="0"/>
        <v>0</v>
      </c>
    </row>
    <row r="16" spans="1:6" ht="30" customHeight="1" x14ac:dyDescent="0.3">
      <c r="A16" s="194">
        <v>10</v>
      </c>
      <c r="B16" s="195" t="s">
        <v>66</v>
      </c>
      <c r="C16" s="198">
        <v>0</v>
      </c>
      <c r="D16" s="197">
        <v>0</v>
      </c>
      <c r="E16" s="95">
        <f t="shared" si="0"/>
        <v>0</v>
      </c>
    </row>
    <row r="17" spans="1:5" ht="30" customHeight="1" x14ac:dyDescent="0.3">
      <c r="A17" s="194">
        <v>11</v>
      </c>
      <c r="B17" s="195" t="s">
        <v>66</v>
      </c>
      <c r="C17" s="198">
        <v>0</v>
      </c>
      <c r="D17" s="197">
        <v>0</v>
      </c>
      <c r="E17" s="95">
        <f t="shared" si="0"/>
        <v>0</v>
      </c>
    </row>
    <row r="18" spans="1:5" ht="30" customHeight="1" x14ac:dyDescent="0.3">
      <c r="A18" s="194">
        <v>12</v>
      </c>
      <c r="B18" s="195" t="s">
        <v>66</v>
      </c>
      <c r="C18" s="198">
        <v>0</v>
      </c>
      <c r="D18" s="197">
        <v>0</v>
      </c>
      <c r="E18" s="95">
        <f t="shared" si="0"/>
        <v>0</v>
      </c>
    </row>
    <row r="19" spans="1:5" ht="30" customHeight="1" x14ac:dyDescent="0.3">
      <c r="A19" s="194">
        <v>13</v>
      </c>
      <c r="B19" s="195" t="s">
        <v>66</v>
      </c>
      <c r="C19" s="198">
        <v>0</v>
      </c>
      <c r="D19" s="197">
        <v>0</v>
      </c>
      <c r="E19" s="95">
        <f t="shared" si="0"/>
        <v>0</v>
      </c>
    </row>
    <row r="20" spans="1:5" ht="30" customHeight="1" x14ac:dyDescent="0.3">
      <c r="A20" s="194">
        <v>14</v>
      </c>
      <c r="B20" s="195" t="s">
        <v>66</v>
      </c>
      <c r="C20" s="198">
        <v>0</v>
      </c>
      <c r="D20" s="197">
        <v>0</v>
      </c>
      <c r="E20" s="95">
        <f t="shared" si="0"/>
        <v>0</v>
      </c>
    </row>
    <row r="21" spans="1:5" ht="30" customHeight="1" x14ac:dyDescent="0.3">
      <c r="A21" s="194">
        <v>15</v>
      </c>
      <c r="B21" s="195" t="s">
        <v>66</v>
      </c>
      <c r="C21" s="198">
        <v>0</v>
      </c>
      <c r="D21" s="197">
        <v>0</v>
      </c>
      <c r="E21" s="95">
        <f t="shared" si="0"/>
        <v>0</v>
      </c>
    </row>
    <row r="22" spans="1:5" ht="30" customHeight="1" x14ac:dyDescent="0.3">
      <c r="A22" s="194">
        <v>16</v>
      </c>
      <c r="B22" s="195" t="s">
        <v>66</v>
      </c>
      <c r="C22" s="198">
        <v>0</v>
      </c>
      <c r="D22" s="197">
        <v>0</v>
      </c>
      <c r="E22" s="95">
        <f t="shared" si="0"/>
        <v>0</v>
      </c>
    </row>
    <row r="23" spans="1:5" ht="30" customHeight="1" x14ac:dyDescent="0.3">
      <c r="A23" s="194">
        <v>17</v>
      </c>
      <c r="B23" s="195" t="s">
        <v>66</v>
      </c>
      <c r="C23" s="198">
        <v>0</v>
      </c>
      <c r="D23" s="197">
        <v>0</v>
      </c>
      <c r="E23" s="95">
        <f t="shared" si="0"/>
        <v>0</v>
      </c>
    </row>
    <row r="24" spans="1:5" ht="30" customHeight="1" x14ac:dyDescent="0.3">
      <c r="A24" s="194">
        <v>18</v>
      </c>
      <c r="B24" s="195" t="s">
        <v>66</v>
      </c>
      <c r="C24" s="198">
        <v>0</v>
      </c>
      <c r="D24" s="197">
        <v>0</v>
      </c>
      <c r="E24" s="95">
        <f t="shared" si="0"/>
        <v>0</v>
      </c>
    </row>
    <row r="25" spans="1:5" ht="30" customHeight="1" x14ac:dyDescent="0.3">
      <c r="A25" s="194">
        <v>19</v>
      </c>
      <c r="B25" s="195" t="s">
        <v>66</v>
      </c>
      <c r="C25" s="198">
        <v>0</v>
      </c>
      <c r="D25" s="197">
        <v>0</v>
      </c>
      <c r="E25" s="95">
        <f t="shared" si="0"/>
        <v>0</v>
      </c>
    </row>
    <row r="26" spans="1:5" ht="30" customHeight="1" x14ac:dyDescent="0.3">
      <c r="A26" s="199">
        <v>20</v>
      </c>
      <c r="B26" s="200" t="s">
        <v>66</v>
      </c>
      <c r="C26" s="201">
        <v>0</v>
      </c>
      <c r="D26" s="202">
        <v>0</v>
      </c>
      <c r="E26" s="48">
        <f t="shared" si="0"/>
        <v>0</v>
      </c>
    </row>
    <row r="27" spans="1:5" ht="26.7" customHeight="1" x14ac:dyDescent="0.3">
      <c r="A27" s="203" t="s">
        <v>97</v>
      </c>
      <c r="B27" s="186"/>
      <c r="C27" s="204"/>
      <c r="D27" s="190"/>
      <c r="E27" s="53">
        <f>SUM(E7:E26)</f>
        <v>0</v>
      </c>
    </row>
  </sheetData>
  <sheetProtection selectLockedCells="1"/>
  <dataValidations count="7">
    <dataValidation allowBlank="1" showInputMessage="1" showErrorMessage="1" promptTitle="Guide for total" prompt="This column shows calculations, you don't need to insert data in this cell." sqref="E5" xr:uid="{ED862493-57F3-4A54-9216-9DCC19820456}"/>
    <dataValidation allowBlank="1" showErrorMessage="1" prompt="Estimate the costs each time you make this journey." sqref="D6" xr:uid="{1592F386-0B28-46BE-9598-22F757261395}"/>
    <dataValidation allowBlank="1" showErrorMessage="1" sqref="C7:D26" xr:uid="{C88261C8-C744-4A97-BCF0-3298B2004162}"/>
    <dataValidation allowBlank="1" showErrorMessage="1" promptTitle="Purpose" prompt="Name the item and its purpose" sqref="B7:B26" xr:uid="{63D3A24C-D7A8-49C6-86D9-4E2FF734F4F9}"/>
    <dataValidation allowBlank="1" showInputMessage="1" showErrorMessage="1" promptTitle="Guide for description and reason" prompt="Enter brief details of your trip and the reason for it." sqref="B5" xr:uid="{C801AB24-802C-4540-A5CE-70F0D11AB227}"/>
    <dataValidation allowBlank="1" showInputMessage="1" showErrorMessage="1" promptTitle="Guide for frequency" prompt="Enter how many times you may make this trip during the course of your project." sqref="C5" xr:uid="{7943CA74-49A1-4E6A-BE9F-D96B72D48F83}"/>
    <dataValidation allowBlank="1" showInputMessage="1" showErrorMessage="1" promptTitle="Guide for cost each" prompt="Enter how much you think the trip will cost in total. This includes travel, any overnight stays and food." sqref="D5" xr:uid="{2B700273-DBFB-4F41-9829-11181F84EB96}"/>
  </dataValidations>
  <pageMargins left="0.7" right="0.7" top="0.75" bottom="0.75" header="0.3" footer="0.3"/>
  <pageSetup paperSize="9" fitToWidth="0" fitToHeight="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047A-F331-48D7-A406-3508E4420F52}">
  <sheetPr codeName="Sheet10">
    <tabColor theme="6" tint="0.79998168889431442"/>
  </sheetPr>
  <dimension ref="A1:F28"/>
  <sheetViews>
    <sheetView showGridLines="0" workbookViewId="0">
      <pane ySplit="1" topLeftCell="A2" activePane="bottomLeft" state="frozen"/>
      <selection pane="bottomLeft" activeCell="B6" sqref="B6"/>
    </sheetView>
  </sheetViews>
  <sheetFormatPr defaultColWidth="9.21875" defaultRowHeight="13.2" x14ac:dyDescent="0.25"/>
  <cols>
    <col min="1" max="1" width="12.21875" customWidth="1"/>
    <col min="2" max="2" width="56" customWidth="1"/>
    <col min="3" max="3" width="49.21875" customWidth="1"/>
    <col min="4" max="4" width="16.5546875" customWidth="1"/>
  </cols>
  <sheetData>
    <row r="1" spans="1:6" ht="32.1" customHeight="1" x14ac:dyDescent="0.25">
      <c r="A1" s="66" t="s">
        <v>122</v>
      </c>
      <c r="B1" s="11"/>
      <c r="C1" s="11"/>
      <c r="D1" s="5"/>
    </row>
    <row r="2" spans="1:6" s="169" customFormat="1" ht="23.25" customHeight="1" x14ac:dyDescent="0.25">
      <c r="A2" s="191" t="s">
        <v>123</v>
      </c>
      <c r="B2" s="31"/>
      <c r="C2" s="35"/>
      <c r="D2" s="35"/>
    </row>
    <row r="3" spans="1:6" s="169" customFormat="1" ht="24" customHeight="1" x14ac:dyDescent="0.25">
      <c r="A3" s="175" t="s">
        <v>124</v>
      </c>
      <c r="B3" s="31"/>
      <c r="C3" s="35"/>
      <c r="D3" s="35"/>
    </row>
    <row r="4" spans="1:6" ht="26.7" customHeight="1" x14ac:dyDescent="0.25">
      <c r="A4" s="52" t="s">
        <v>84</v>
      </c>
      <c r="B4" s="82"/>
      <c r="C4" s="30"/>
      <c r="D4" s="30"/>
      <c r="E4" s="193"/>
    </row>
    <row r="5" spans="1:6" s="168" customFormat="1" ht="29.1" customHeight="1" x14ac:dyDescent="0.25">
      <c r="A5" s="118" t="s">
        <v>85</v>
      </c>
      <c r="B5" s="49"/>
      <c r="C5" s="119"/>
      <c r="D5" s="119"/>
      <c r="E5" s="119"/>
      <c r="F5" s="119"/>
    </row>
    <row r="6" spans="1:6" ht="46.2" customHeight="1" x14ac:dyDescent="0.25">
      <c r="A6" s="105" t="s">
        <v>106</v>
      </c>
      <c r="B6" s="22" t="s">
        <v>125</v>
      </c>
      <c r="C6" s="109" t="s">
        <v>126</v>
      </c>
      <c r="D6" s="154" t="s">
        <v>127</v>
      </c>
    </row>
    <row r="7" spans="1:6" ht="59.25" customHeight="1" x14ac:dyDescent="0.3">
      <c r="A7" s="106" t="s">
        <v>93</v>
      </c>
      <c r="B7" s="33" t="s">
        <v>128</v>
      </c>
      <c r="C7" s="290" t="s">
        <v>129</v>
      </c>
      <c r="D7" s="27">
        <v>300</v>
      </c>
    </row>
    <row r="8" spans="1:6" ht="60" customHeight="1" x14ac:dyDescent="0.3">
      <c r="A8" s="206">
        <v>1</v>
      </c>
      <c r="B8" s="207" t="s">
        <v>66</v>
      </c>
      <c r="C8" s="43" t="s">
        <v>66</v>
      </c>
      <c r="D8" s="34">
        <v>0</v>
      </c>
    </row>
    <row r="9" spans="1:6" ht="48.75" customHeight="1" x14ac:dyDescent="0.3">
      <c r="A9" s="206">
        <v>2</v>
      </c>
      <c r="B9" s="207" t="s">
        <v>66</v>
      </c>
      <c r="C9" s="43" t="s">
        <v>66</v>
      </c>
      <c r="D9" s="34">
        <v>0</v>
      </c>
    </row>
    <row r="10" spans="1:6" ht="43.2" customHeight="1" x14ac:dyDescent="0.3">
      <c r="A10" s="206">
        <v>3</v>
      </c>
      <c r="B10" s="207" t="s">
        <v>66</v>
      </c>
      <c r="C10" s="43" t="s">
        <v>66</v>
      </c>
      <c r="D10" s="34">
        <v>0</v>
      </c>
    </row>
    <row r="11" spans="1:6" ht="30" customHeight="1" x14ac:dyDescent="0.3">
      <c r="A11" s="206">
        <v>4</v>
      </c>
      <c r="B11" s="207" t="s">
        <v>66</v>
      </c>
      <c r="C11" s="43" t="s">
        <v>66</v>
      </c>
      <c r="D11" s="34">
        <v>0</v>
      </c>
    </row>
    <row r="12" spans="1:6" ht="30" customHeight="1" x14ac:dyDescent="0.3">
      <c r="A12" s="206">
        <v>5</v>
      </c>
      <c r="B12" s="207" t="s">
        <v>66</v>
      </c>
      <c r="C12" s="43" t="s">
        <v>66</v>
      </c>
      <c r="D12" s="34">
        <v>0</v>
      </c>
    </row>
    <row r="13" spans="1:6" ht="30" customHeight="1" x14ac:dyDescent="0.3">
      <c r="A13" s="206">
        <v>6</v>
      </c>
      <c r="B13" s="207" t="s">
        <v>66</v>
      </c>
      <c r="C13" s="43" t="s">
        <v>66</v>
      </c>
      <c r="D13" s="34">
        <v>0</v>
      </c>
    </row>
    <row r="14" spans="1:6" ht="30" customHeight="1" x14ac:dyDescent="0.3">
      <c r="A14" s="206">
        <v>7</v>
      </c>
      <c r="B14" s="207" t="s">
        <v>66</v>
      </c>
      <c r="C14" s="43" t="s">
        <v>66</v>
      </c>
      <c r="D14" s="34">
        <v>0</v>
      </c>
    </row>
    <row r="15" spans="1:6" ht="30" customHeight="1" x14ac:dyDescent="0.3">
      <c r="A15" s="206">
        <v>8</v>
      </c>
      <c r="B15" s="207" t="s">
        <v>66</v>
      </c>
      <c r="C15" s="43" t="s">
        <v>66</v>
      </c>
      <c r="D15" s="34">
        <v>0</v>
      </c>
    </row>
    <row r="16" spans="1:6" ht="30" customHeight="1" x14ac:dyDescent="0.3">
      <c r="A16" s="206">
        <v>9</v>
      </c>
      <c r="B16" s="207" t="s">
        <v>66</v>
      </c>
      <c r="C16" s="43" t="s">
        <v>66</v>
      </c>
      <c r="D16" s="34">
        <v>0</v>
      </c>
    </row>
    <row r="17" spans="1:4" ht="30" customHeight="1" x14ac:dyDescent="0.3">
      <c r="A17" s="206">
        <v>10</v>
      </c>
      <c r="B17" s="207" t="s">
        <v>66</v>
      </c>
      <c r="C17" s="43" t="s">
        <v>66</v>
      </c>
      <c r="D17" s="34">
        <v>0</v>
      </c>
    </row>
    <row r="18" spans="1:4" ht="30" customHeight="1" x14ac:dyDescent="0.3">
      <c r="A18" s="206">
        <v>11</v>
      </c>
      <c r="B18" s="207" t="s">
        <v>66</v>
      </c>
      <c r="C18" s="43" t="s">
        <v>66</v>
      </c>
      <c r="D18" s="34">
        <v>0</v>
      </c>
    </row>
    <row r="19" spans="1:4" ht="30" customHeight="1" x14ac:dyDescent="0.3">
      <c r="A19" s="206">
        <v>12</v>
      </c>
      <c r="B19" s="207" t="s">
        <v>66</v>
      </c>
      <c r="C19" s="43" t="s">
        <v>66</v>
      </c>
      <c r="D19" s="34">
        <v>0</v>
      </c>
    </row>
    <row r="20" spans="1:4" ht="30" customHeight="1" x14ac:dyDescent="0.3">
      <c r="A20" s="206">
        <v>13</v>
      </c>
      <c r="B20" s="207" t="s">
        <v>66</v>
      </c>
      <c r="C20" s="43" t="s">
        <v>66</v>
      </c>
      <c r="D20" s="34">
        <v>0</v>
      </c>
    </row>
    <row r="21" spans="1:4" ht="30" customHeight="1" x14ac:dyDescent="0.3">
      <c r="A21" s="206">
        <v>14</v>
      </c>
      <c r="B21" s="207" t="s">
        <v>66</v>
      </c>
      <c r="C21" s="43" t="s">
        <v>66</v>
      </c>
      <c r="D21" s="34">
        <v>0</v>
      </c>
    </row>
    <row r="22" spans="1:4" ht="30" customHeight="1" x14ac:dyDescent="0.3">
      <c r="A22" s="206">
        <v>15</v>
      </c>
      <c r="B22" s="207" t="s">
        <v>66</v>
      </c>
      <c r="C22" s="43" t="s">
        <v>66</v>
      </c>
      <c r="D22" s="34">
        <v>0</v>
      </c>
    </row>
    <row r="23" spans="1:4" ht="30" customHeight="1" x14ac:dyDescent="0.3">
      <c r="A23" s="206">
        <v>16</v>
      </c>
      <c r="B23" s="207" t="s">
        <v>66</v>
      </c>
      <c r="C23" s="43" t="s">
        <v>66</v>
      </c>
      <c r="D23" s="34">
        <v>0</v>
      </c>
    </row>
    <row r="24" spans="1:4" ht="30" customHeight="1" x14ac:dyDescent="0.3">
      <c r="A24" s="206">
        <v>17</v>
      </c>
      <c r="B24" s="207" t="s">
        <v>66</v>
      </c>
      <c r="C24" s="43" t="s">
        <v>66</v>
      </c>
      <c r="D24" s="34">
        <v>0</v>
      </c>
    </row>
    <row r="25" spans="1:4" ht="30" customHeight="1" x14ac:dyDescent="0.3">
      <c r="A25" s="206">
        <v>18</v>
      </c>
      <c r="B25" s="207" t="s">
        <v>66</v>
      </c>
      <c r="C25" s="43" t="s">
        <v>66</v>
      </c>
      <c r="D25" s="34">
        <v>0</v>
      </c>
    </row>
    <row r="26" spans="1:4" ht="30" customHeight="1" x14ac:dyDescent="0.3">
      <c r="A26" s="206">
        <v>19</v>
      </c>
      <c r="B26" s="207" t="s">
        <v>66</v>
      </c>
      <c r="C26" s="43" t="s">
        <v>66</v>
      </c>
      <c r="D26" s="34">
        <v>0</v>
      </c>
    </row>
    <row r="27" spans="1:4" ht="30" customHeight="1" x14ac:dyDescent="0.3">
      <c r="A27" s="206">
        <v>20</v>
      </c>
      <c r="B27" s="207" t="s">
        <v>66</v>
      </c>
      <c r="C27" s="43" t="s">
        <v>66</v>
      </c>
      <c r="D27" s="34">
        <v>0</v>
      </c>
    </row>
    <row r="28" spans="1:4" ht="19.2" customHeight="1" x14ac:dyDescent="0.3">
      <c r="A28" s="208" t="s">
        <v>97</v>
      </c>
      <c r="B28" s="186"/>
      <c r="C28" s="190"/>
      <c r="D28" s="96">
        <f>SUM(D8:D27)</f>
        <v>0</v>
      </c>
    </row>
  </sheetData>
  <sheetProtection selectLockedCells="1"/>
  <dataValidations count="7">
    <dataValidation allowBlank="1" showInputMessage="1" showErrorMessage="1" promptTitle="Guide for justification" prompt="Give a brief explanation of why you need the item or service." sqref="C6" xr:uid="{16CE6EF1-4CBD-40BE-9CC1-22588323C4F9}"/>
    <dataValidation allowBlank="1" showInputMessage="1" showErrorMessage="1" promptTitle="Guide for description" prompt="Enter a brief description of the cost." sqref="B6" xr:uid="{8B80D3E5-2431-4D49-A5EE-90643642CF44}"/>
    <dataValidation allowBlank="1" showErrorMessage="1" promptTitle="Description" prompt="Enter a brief description of the cost." sqref="B7" xr:uid="{E406640D-AD39-47D6-B13D-00DF2993F312}"/>
    <dataValidation allowBlank="1" showErrorMessage="1" sqref="C7" xr:uid="{546FF8C4-5D53-44F6-B0B3-39AA3E8B2982}"/>
    <dataValidation allowBlank="1" showErrorMessage="1" promptTitle="Purpose" prompt="Name the item and its purpose" sqref="B8:C27" xr:uid="{89EB26A3-A5E9-44A0-BF8B-7F6824F874C0}"/>
    <dataValidation type="textLength" allowBlank="1" showInputMessage="1" showErrorMessage="1" errorTitle="No data input in this cell" error="This column shows calculations, you don't need to insert data in this cell." sqref="D28" xr:uid="{16C83F1B-3939-4F48-94C4-69E77FE50F37}">
      <formula1>0</formula1>
      <formula2>0</formula2>
    </dataValidation>
    <dataValidation allowBlank="1" showInputMessage="1" showErrorMessage="1" promptTitle="Guide for total cost" prompt="Enter how much the item or service will cost." sqref="D6" xr:uid="{BDACC9FA-C97B-45F7-B9C4-7301888806EA}"/>
  </dataValidations>
  <pageMargins left="0.7" right="0.7" top="0.75" bottom="0.75" header="0.3" footer="0.3"/>
  <pageSetup paperSize="9" fitToWidth="0"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C17FB-4204-4ADC-A49E-E0D3590240E2}">
  <sheetPr codeName="Sheet8">
    <tabColor rgb="FFFFC000"/>
  </sheetPr>
  <dimension ref="A1:K42"/>
  <sheetViews>
    <sheetView showGridLines="0" topLeftCell="D1" zoomScale="81" zoomScaleNormal="81" workbookViewId="0">
      <pane ySplit="1" topLeftCell="A6" activePane="bottomLeft" state="frozen"/>
      <selection pane="bottomLeft" activeCell="A6" sqref="A6"/>
    </sheetView>
  </sheetViews>
  <sheetFormatPr defaultColWidth="9.21875" defaultRowHeight="13.2" x14ac:dyDescent="0.25"/>
  <cols>
    <col min="1" max="1" width="73.21875" customWidth="1"/>
    <col min="2" max="2" width="42.21875" customWidth="1"/>
    <col min="3" max="3" width="34.5546875" customWidth="1"/>
    <col min="4" max="4" width="22.44140625" customWidth="1"/>
    <col min="5" max="5" width="40.5546875" style="211" customWidth="1"/>
    <col min="6" max="6" width="38.5546875" style="211" customWidth="1"/>
    <col min="7" max="7" width="27.77734375" style="212" customWidth="1"/>
    <col min="8" max="8" width="18" customWidth="1"/>
    <col min="9" max="9" width="33" customWidth="1"/>
    <col min="10" max="10" width="26.77734375" customWidth="1"/>
    <col min="11" max="11" width="54" customWidth="1"/>
    <col min="16371" max="16379" width="9.21875" bestFit="1" customWidth="1"/>
  </cols>
  <sheetData>
    <row r="1" spans="1:11" ht="36" customHeight="1" thickBot="1" x14ac:dyDescent="0.3">
      <c r="A1" s="54" t="s">
        <v>130</v>
      </c>
      <c r="B1" s="12"/>
      <c r="C1" s="12"/>
      <c r="D1" s="12"/>
      <c r="E1" s="12"/>
      <c r="F1" s="12"/>
      <c r="G1" s="12"/>
      <c r="H1" s="12"/>
      <c r="I1" s="214"/>
    </row>
    <row r="2" spans="1:11" s="169" customFormat="1" ht="115.2" customHeight="1" thickTop="1" x14ac:dyDescent="0.25">
      <c r="A2" s="227" t="s">
        <v>131</v>
      </c>
      <c r="B2" s="97"/>
      <c r="C2" s="97"/>
      <c r="D2" s="97"/>
      <c r="E2" s="97"/>
      <c r="F2" s="97"/>
      <c r="G2" s="97"/>
      <c r="H2" s="97"/>
      <c r="I2" s="97"/>
    </row>
    <row r="3" spans="1:11" ht="59.7" customHeight="1" x14ac:dyDescent="0.25">
      <c r="A3" s="228" t="s">
        <v>132</v>
      </c>
      <c r="B3" s="155"/>
      <c r="C3" s="13"/>
      <c r="D3" s="13"/>
      <c r="E3" s="13"/>
      <c r="F3" s="13"/>
      <c r="G3" s="13"/>
      <c r="H3" s="13"/>
      <c r="I3" s="13"/>
    </row>
    <row r="4" spans="1:11" ht="97.2" customHeight="1" x14ac:dyDescent="0.25">
      <c r="A4" s="149" t="s">
        <v>133</v>
      </c>
      <c r="B4" s="13"/>
      <c r="C4" s="13"/>
      <c r="D4" s="13"/>
      <c r="E4" s="13"/>
      <c r="F4" s="13"/>
      <c r="G4" s="13"/>
      <c r="H4" s="13"/>
      <c r="I4" s="13"/>
    </row>
    <row r="5" spans="1:11" ht="43.2" customHeight="1" x14ac:dyDescent="0.25">
      <c r="A5" s="146" t="s">
        <v>84</v>
      </c>
      <c r="B5" s="82"/>
      <c r="C5" s="30"/>
      <c r="D5" s="30"/>
      <c r="E5" s="30"/>
      <c r="F5" s="30"/>
      <c r="G5" s="13"/>
      <c r="H5" s="13"/>
      <c r="I5" s="13"/>
    </row>
    <row r="6" spans="1:11" ht="60" customHeight="1" x14ac:dyDescent="0.25">
      <c r="A6" s="228"/>
      <c r="B6" s="13"/>
      <c r="C6" s="13"/>
      <c r="D6" s="13"/>
      <c r="E6" s="13"/>
      <c r="F6" s="13"/>
      <c r="G6" s="13"/>
      <c r="H6" s="13"/>
      <c r="I6" s="13"/>
    </row>
    <row r="7" spans="1:11" ht="80.7" customHeight="1" thickBot="1" x14ac:dyDescent="0.3">
      <c r="A7" s="141" t="s">
        <v>134</v>
      </c>
      <c r="B7" s="244" t="s">
        <v>60</v>
      </c>
      <c r="C7" s="101" t="s">
        <v>135</v>
      </c>
      <c r="D7" s="101" t="s">
        <v>136</v>
      </c>
      <c r="E7" s="101" t="s">
        <v>137</v>
      </c>
      <c r="F7" s="101" t="s">
        <v>138</v>
      </c>
      <c r="G7" s="101" t="s">
        <v>139</v>
      </c>
      <c r="H7" s="98" t="s">
        <v>140</v>
      </c>
      <c r="I7" s="99" t="s">
        <v>141</v>
      </c>
      <c r="J7" s="143" t="s">
        <v>142</v>
      </c>
      <c r="K7" s="231" t="s">
        <v>143</v>
      </c>
    </row>
    <row r="8" spans="1:11" s="213" customFormat="1" ht="83.25" customHeight="1" x14ac:dyDescent="0.25">
      <c r="A8" s="142" t="s">
        <v>144</v>
      </c>
      <c r="B8" s="253" t="s">
        <v>145</v>
      </c>
      <c r="C8" s="102" t="s">
        <v>146</v>
      </c>
      <c r="D8" s="102" t="s">
        <v>147</v>
      </c>
      <c r="E8" s="102" t="s">
        <v>148</v>
      </c>
      <c r="F8" s="102" t="s">
        <v>149</v>
      </c>
      <c r="G8" s="102" t="s">
        <v>150</v>
      </c>
      <c r="H8" s="264">
        <v>0.5</v>
      </c>
      <c r="I8" s="100" t="s">
        <v>151</v>
      </c>
      <c r="J8" s="144" t="s">
        <v>152</v>
      </c>
      <c r="K8" s="178" t="s">
        <v>153</v>
      </c>
    </row>
    <row r="9" spans="1:11" ht="90" customHeight="1" thickBot="1" x14ac:dyDescent="0.35">
      <c r="A9" s="229" t="s">
        <v>66</v>
      </c>
      <c r="B9" s="257" t="s">
        <v>67</v>
      </c>
      <c r="C9" s="229" t="s">
        <v>66</v>
      </c>
      <c r="D9" s="260" t="s">
        <v>154</v>
      </c>
      <c r="E9" s="229" t="s">
        <v>66</v>
      </c>
      <c r="F9" s="229" t="s">
        <v>66</v>
      </c>
      <c r="G9" s="229" t="s">
        <v>66</v>
      </c>
      <c r="H9" s="291">
        <v>0</v>
      </c>
      <c r="I9" s="156">
        <f>H9*'A. Summary'!$B$20</f>
        <v>0</v>
      </c>
      <c r="J9" s="156">
        <f>I.Project_location[[#This Row],[Total project costs in respective location (£)]]*(1-'A. Summary'!$B$8)</f>
        <v>0</v>
      </c>
      <c r="K9" s="178" t="s">
        <v>155</v>
      </c>
    </row>
    <row r="10" spans="1:11" ht="66" customHeight="1" thickBot="1" x14ac:dyDescent="0.35">
      <c r="A10" s="229" t="s">
        <v>66</v>
      </c>
      <c r="B10" s="257" t="s">
        <v>65</v>
      </c>
      <c r="C10" s="229" t="s">
        <v>66</v>
      </c>
      <c r="D10" s="260" t="s">
        <v>154</v>
      </c>
      <c r="E10" s="229" t="s">
        <v>66</v>
      </c>
      <c r="F10" s="229" t="s">
        <v>66</v>
      </c>
      <c r="G10" s="229" t="s">
        <v>66</v>
      </c>
      <c r="H10" s="291">
        <v>0</v>
      </c>
      <c r="I10" s="156">
        <f>H10*'A. Summary'!$B$20</f>
        <v>0</v>
      </c>
      <c r="J10" s="156">
        <f>I.Project_location[[#This Row],[Total project costs in respective location (£)]]*(1-'A. Summary'!$B$8)</f>
        <v>0</v>
      </c>
      <c r="K10" s="178" t="s">
        <v>156</v>
      </c>
    </row>
    <row r="11" spans="1:11" ht="55.2" customHeight="1" thickBot="1" x14ac:dyDescent="0.35">
      <c r="A11" s="229" t="s">
        <v>66</v>
      </c>
      <c r="B11" s="257" t="s">
        <v>65</v>
      </c>
      <c r="C11" s="229" t="s">
        <v>66</v>
      </c>
      <c r="D11" s="260" t="s">
        <v>154</v>
      </c>
      <c r="E11" s="229" t="s">
        <v>66</v>
      </c>
      <c r="F11" s="229" t="s">
        <v>66</v>
      </c>
      <c r="G11" s="229" t="s">
        <v>66</v>
      </c>
      <c r="H11" s="291">
        <v>0</v>
      </c>
      <c r="I11" s="156">
        <f>H11*'A. Summary'!$B$20</f>
        <v>0</v>
      </c>
      <c r="J11" s="156">
        <f>I.Project_location[[#This Row],[Total project costs in respective location (£)]]*(1-'A. Summary'!$B$8)</f>
        <v>0</v>
      </c>
      <c r="K11" s="178" t="s">
        <v>157</v>
      </c>
    </row>
    <row r="12" spans="1:11" ht="57" customHeight="1" thickBot="1" x14ac:dyDescent="0.35">
      <c r="A12" s="229" t="s">
        <v>66</v>
      </c>
      <c r="B12" s="257" t="s">
        <v>65</v>
      </c>
      <c r="C12" s="229" t="s">
        <v>66</v>
      </c>
      <c r="D12" s="260" t="s">
        <v>154</v>
      </c>
      <c r="E12" s="229" t="s">
        <v>66</v>
      </c>
      <c r="F12" s="229" t="s">
        <v>66</v>
      </c>
      <c r="G12" s="229" t="s">
        <v>66</v>
      </c>
      <c r="H12" s="291">
        <v>0</v>
      </c>
      <c r="I12" s="156">
        <f>H12*'A. Summary'!$B$20</f>
        <v>0</v>
      </c>
      <c r="J12" s="156">
        <f>I.Project_location[[#This Row],[Total project costs in respective location (£)]]*(1-'A. Summary'!$B$8)</f>
        <v>0</v>
      </c>
      <c r="K12" s="178" t="s">
        <v>158</v>
      </c>
    </row>
    <row r="13" spans="1:11" ht="64.2" customHeight="1" thickBot="1" x14ac:dyDescent="0.35">
      <c r="A13" s="229" t="s">
        <v>66</v>
      </c>
      <c r="B13" s="257" t="s">
        <v>65</v>
      </c>
      <c r="C13" s="229" t="s">
        <v>66</v>
      </c>
      <c r="D13" s="260" t="s">
        <v>154</v>
      </c>
      <c r="E13" s="229" t="s">
        <v>66</v>
      </c>
      <c r="F13" s="229" t="s">
        <v>66</v>
      </c>
      <c r="G13" s="229" t="s">
        <v>66</v>
      </c>
      <c r="H13" s="291">
        <v>0</v>
      </c>
      <c r="I13" s="156">
        <f>H13*'A. Summary'!$B$20</f>
        <v>0</v>
      </c>
      <c r="J13" s="156">
        <f>I.Project_location[[#This Row],[Total project costs in respective location (£)]]*(1-'A. Summary'!$B$8)</f>
        <v>0</v>
      </c>
      <c r="K13" s="205" t="s">
        <v>159</v>
      </c>
    </row>
    <row r="14" spans="1:11" ht="58.5" customHeight="1" thickBot="1" x14ac:dyDescent="0.35">
      <c r="A14" s="229" t="s">
        <v>66</v>
      </c>
      <c r="B14" s="257" t="s">
        <v>65</v>
      </c>
      <c r="C14" s="229" t="s">
        <v>66</v>
      </c>
      <c r="D14" s="260" t="s">
        <v>154</v>
      </c>
      <c r="E14" s="229" t="s">
        <v>66</v>
      </c>
      <c r="F14" s="229" t="s">
        <v>66</v>
      </c>
      <c r="G14" s="229" t="s">
        <v>66</v>
      </c>
      <c r="H14" s="291">
        <v>0</v>
      </c>
      <c r="I14" s="156">
        <f>H14*'A. Summary'!$B$20</f>
        <v>0</v>
      </c>
      <c r="J14" s="156">
        <f>I.Project_location[[#This Row],[Total project costs in respective location (£)]]*(1-'A. Summary'!$B$8)</f>
        <v>0</v>
      </c>
    </row>
    <row r="15" spans="1:11" ht="61.5" customHeight="1" thickBot="1" x14ac:dyDescent="0.35">
      <c r="A15" s="229" t="s">
        <v>66</v>
      </c>
      <c r="B15" s="257" t="s">
        <v>65</v>
      </c>
      <c r="C15" s="229" t="s">
        <v>66</v>
      </c>
      <c r="D15" s="260" t="s">
        <v>154</v>
      </c>
      <c r="E15" s="229" t="s">
        <v>66</v>
      </c>
      <c r="F15" s="229" t="s">
        <v>66</v>
      </c>
      <c r="G15" s="229" t="s">
        <v>66</v>
      </c>
      <c r="H15" s="291">
        <v>0</v>
      </c>
      <c r="I15" s="156">
        <f>H15*'A. Summary'!$B$20</f>
        <v>0</v>
      </c>
      <c r="J15" s="156">
        <f>I.Project_location[[#This Row],[Total project costs in respective location (£)]]*(1-'A. Summary'!$B$8)</f>
        <v>0</v>
      </c>
      <c r="K15" s="252"/>
    </row>
    <row r="16" spans="1:11" ht="60" customHeight="1" thickBot="1" x14ac:dyDescent="0.35">
      <c r="A16" s="229" t="s">
        <v>66</v>
      </c>
      <c r="B16" s="257" t="s">
        <v>65</v>
      </c>
      <c r="C16" s="229" t="s">
        <v>66</v>
      </c>
      <c r="D16" s="260" t="s">
        <v>154</v>
      </c>
      <c r="E16" s="229" t="s">
        <v>66</v>
      </c>
      <c r="F16" s="229" t="s">
        <v>66</v>
      </c>
      <c r="G16" s="229" t="s">
        <v>66</v>
      </c>
      <c r="H16" s="291">
        <v>0</v>
      </c>
      <c r="I16" s="156">
        <f>H16*'A. Summary'!$B$20</f>
        <v>0</v>
      </c>
      <c r="J16" s="156">
        <f>I.Project_location[[#This Row],[Total project costs in respective location (£)]]*(1-'A. Summary'!$B$8)</f>
        <v>0</v>
      </c>
      <c r="K16" t="s">
        <v>140</v>
      </c>
    </row>
    <row r="17" spans="1:11" ht="61.2" customHeight="1" thickBot="1" x14ac:dyDescent="0.35">
      <c r="A17" s="229" t="s">
        <v>66</v>
      </c>
      <c r="B17" s="257" t="s">
        <v>65</v>
      </c>
      <c r="C17" s="229" t="s">
        <v>66</v>
      </c>
      <c r="D17" s="260" t="s">
        <v>154</v>
      </c>
      <c r="E17" s="229" t="s">
        <v>66</v>
      </c>
      <c r="F17" s="229" t="s">
        <v>66</v>
      </c>
      <c r="G17" s="229" t="s">
        <v>66</v>
      </c>
      <c r="H17" s="291">
        <v>0</v>
      </c>
      <c r="I17" s="156">
        <f>H17*'A. Summary'!$B$20</f>
        <v>0</v>
      </c>
      <c r="J17" s="156">
        <f>I.Project_location[[#This Row],[Total project costs in respective location (£)]]*(1-'A. Summary'!$B$8)</f>
        <v>0</v>
      </c>
      <c r="K17" t="s">
        <v>160</v>
      </c>
    </row>
    <row r="18" spans="1:11" ht="61.2" customHeight="1" thickBot="1" x14ac:dyDescent="0.35">
      <c r="A18" s="229" t="s">
        <v>66</v>
      </c>
      <c r="B18" s="257" t="s">
        <v>65</v>
      </c>
      <c r="C18" s="229" t="s">
        <v>66</v>
      </c>
      <c r="D18" s="260" t="s">
        <v>154</v>
      </c>
      <c r="E18" s="229" t="s">
        <v>66</v>
      </c>
      <c r="F18" s="229" t="s">
        <v>66</v>
      </c>
      <c r="G18" s="229" t="s">
        <v>66</v>
      </c>
      <c r="H18" s="291">
        <v>0</v>
      </c>
      <c r="I18" s="156">
        <f>H18*'A. Summary'!$B$20</f>
        <v>0</v>
      </c>
      <c r="J18" s="156">
        <f>I.Project_location[[#This Row],[Total project costs in respective location (£)]]*(1-'A. Summary'!$B$8)</f>
        <v>0</v>
      </c>
    </row>
    <row r="19" spans="1:11" ht="58.5" customHeight="1" thickBot="1" x14ac:dyDescent="0.35">
      <c r="A19" s="229" t="s">
        <v>66</v>
      </c>
      <c r="B19" s="257" t="s">
        <v>65</v>
      </c>
      <c r="C19" s="229" t="s">
        <v>66</v>
      </c>
      <c r="D19" s="260" t="s">
        <v>154</v>
      </c>
      <c r="E19" s="229" t="s">
        <v>66</v>
      </c>
      <c r="F19" s="229" t="s">
        <v>66</v>
      </c>
      <c r="G19" s="229" t="s">
        <v>66</v>
      </c>
      <c r="H19" s="291">
        <v>0</v>
      </c>
      <c r="I19" s="156">
        <f>H19*'A. Summary'!$B$20</f>
        <v>0</v>
      </c>
      <c r="J19" s="156">
        <f>I.Project_location[[#This Row],[Total project costs in respective location (£)]]*(1-'A. Summary'!$B$8)</f>
        <v>0</v>
      </c>
    </row>
    <row r="20" spans="1:11" ht="53.7" customHeight="1" thickBot="1" x14ac:dyDescent="0.35">
      <c r="A20" s="230" t="s">
        <v>66</v>
      </c>
      <c r="B20" s="257" t="s">
        <v>65</v>
      </c>
      <c r="C20" s="229" t="s">
        <v>66</v>
      </c>
      <c r="D20" s="260" t="s">
        <v>154</v>
      </c>
      <c r="E20" s="229" t="s">
        <v>66</v>
      </c>
      <c r="F20" s="229" t="s">
        <v>66</v>
      </c>
      <c r="G20" s="229" t="s">
        <v>66</v>
      </c>
      <c r="H20" s="291">
        <v>0</v>
      </c>
      <c r="I20" s="156">
        <f>H20*'A. Summary'!$B$20</f>
        <v>0</v>
      </c>
      <c r="J20" s="156">
        <f>I.Project_location[[#This Row],[Total project costs in respective location (£)]]*(1-'A. Summary'!$B$8)</f>
        <v>0</v>
      </c>
    </row>
    <row r="21" spans="1:11" ht="53.7" customHeight="1" thickBot="1" x14ac:dyDescent="0.35">
      <c r="A21" s="229" t="s">
        <v>66</v>
      </c>
      <c r="B21" s="257" t="s">
        <v>65</v>
      </c>
      <c r="C21" s="229" t="s">
        <v>66</v>
      </c>
      <c r="D21" s="260" t="s">
        <v>154</v>
      </c>
      <c r="E21" s="229" t="s">
        <v>66</v>
      </c>
      <c r="F21" s="229" t="s">
        <v>66</v>
      </c>
      <c r="G21" s="229" t="s">
        <v>66</v>
      </c>
      <c r="H21" s="291">
        <v>0</v>
      </c>
      <c r="I21" s="156">
        <f>H21*'A. Summary'!$B$20</f>
        <v>0</v>
      </c>
      <c r="J21" s="156">
        <f>I.Project_location[[#This Row],[Total project costs in respective location (£)]]*(1-'A. Summary'!$B$8)</f>
        <v>0</v>
      </c>
    </row>
    <row r="22" spans="1:11" ht="64.2" customHeight="1" thickBot="1" x14ac:dyDescent="0.35">
      <c r="A22" s="229" t="s">
        <v>66</v>
      </c>
      <c r="B22" s="257" t="s">
        <v>65</v>
      </c>
      <c r="C22" s="229" t="s">
        <v>66</v>
      </c>
      <c r="D22" s="260" t="s">
        <v>154</v>
      </c>
      <c r="E22" s="229" t="s">
        <v>66</v>
      </c>
      <c r="F22" s="229" t="s">
        <v>66</v>
      </c>
      <c r="G22" s="229" t="s">
        <v>66</v>
      </c>
      <c r="H22" s="291">
        <v>0</v>
      </c>
      <c r="I22" s="156">
        <f>H22*'A. Summary'!$B$20</f>
        <v>0</v>
      </c>
      <c r="J22" s="156">
        <f>I.Project_location[[#This Row],[Total project costs in respective location (£)]]*(1-'A. Summary'!$B$8)</f>
        <v>0</v>
      </c>
    </row>
    <row r="23" spans="1:11" ht="57" customHeight="1" thickBot="1" x14ac:dyDescent="0.35">
      <c r="A23" s="229" t="s">
        <v>66</v>
      </c>
      <c r="B23" s="257" t="s">
        <v>65</v>
      </c>
      <c r="C23" s="229" t="s">
        <v>66</v>
      </c>
      <c r="D23" s="260" t="s">
        <v>154</v>
      </c>
      <c r="E23" s="229" t="s">
        <v>66</v>
      </c>
      <c r="F23" s="229" t="s">
        <v>66</v>
      </c>
      <c r="G23" s="229" t="s">
        <v>66</v>
      </c>
      <c r="H23" s="291">
        <v>0</v>
      </c>
      <c r="I23" s="156">
        <f>H23*'A. Summary'!$B$20</f>
        <v>0</v>
      </c>
      <c r="J23" s="156">
        <f>I.Project_location[[#This Row],[Total project costs in respective location (£)]]*(1-'A. Summary'!$B$8)</f>
        <v>0</v>
      </c>
    </row>
    <row r="24" spans="1:11" ht="57" customHeight="1" thickBot="1" x14ac:dyDescent="0.35">
      <c r="A24" s="229" t="s">
        <v>66</v>
      </c>
      <c r="B24" s="257" t="s">
        <v>65</v>
      </c>
      <c r="C24" s="229" t="s">
        <v>66</v>
      </c>
      <c r="D24" s="260" t="s">
        <v>154</v>
      </c>
      <c r="E24" s="229" t="s">
        <v>66</v>
      </c>
      <c r="F24" s="229" t="s">
        <v>66</v>
      </c>
      <c r="G24" s="229" t="s">
        <v>66</v>
      </c>
      <c r="H24" s="291">
        <v>0</v>
      </c>
      <c r="I24" s="156">
        <f>H24*'A. Summary'!$B$20</f>
        <v>0</v>
      </c>
      <c r="J24" s="156">
        <f>I.Project_location[[#This Row],[Total project costs in respective location (£)]]*(1-'A. Summary'!$B$8)</f>
        <v>0</v>
      </c>
    </row>
    <row r="25" spans="1:11" ht="57" customHeight="1" thickBot="1" x14ac:dyDescent="0.35">
      <c r="A25" s="229" t="s">
        <v>66</v>
      </c>
      <c r="B25" s="257" t="s">
        <v>65</v>
      </c>
      <c r="C25" s="229" t="s">
        <v>66</v>
      </c>
      <c r="D25" s="260" t="s">
        <v>154</v>
      </c>
      <c r="E25" s="229" t="s">
        <v>66</v>
      </c>
      <c r="F25" s="229" t="s">
        <v>66</v>
      </c>
      <c r="G25" s="229" t="s">
        <v>66</v>
      </c>
      <c r="H25" s="291">
        <v>0</v>
      </c>
      <c r="I25" s="156">
        <f>H25*'A. Summary'!$B$20</f>
        <v>0</v>
      </c>
      <c r="J25" s="156">
        <f>I.Project_location[[#This Row],[Total project costs in respective location (£)]]*(1-'A. Summary'!$B$8)</f>
        <v>0</v>
      </c>
    </row>
    <row r="26" spans="1:11" ht="57" customHeight="1" thickBot="1" x14ac:dyDescent="0.35">
      <c r="A26" s="229" t="s">
        <v>66</v>
      </c>
      <c r="B26" s="257" t="s">
        <v>65</v>
      </c>
      <c r="C26" s="229" t="s">
        <v>66</v>
      </c>
      <c r="D26" s="260" t="s">
        <v>154</v>
      </c>
      <c r="E26" s="229" t="s">
        <v>66</v>
      </c>
      <c r="F26" s="229" t="s">
        <v>66</v>
      </c>
      <c r="G26" s="229" t="s">
        <v>66</v>
      </c>
      <c r="H26" s="291">
        <v>0</v>
      </c>
      <c r="I26" s="156">
        <f>H26*'A. Summary'!$B$20</f>
        <v>0</v>
      </c>
      <c r="J26" s="156">
        <f>I.Project_location[[#This Row],[Total project costs in respective location (£)]]*(1-'A. Summary'!$B$8)</f>
        <v>0</v>
      </c>
    </row>
    <row r="27" spans="1:11" ht="57" customHeight="1" thickBot="1" x14ac:dyDescent="0.35">
      <c r="A27" s="229" t="s">
        <v>66</v>
      </c>
      <c r="B27" s="257" t="s">
        <v>65</v>
      </c>
      <c r="C27" s="229" t="s">
        <v>66</v>
      </c>
      <c r="D27" s="260" t="s">
        <v>154</v>
      </c>
      <c r="E27" s="229" t="s">
        <v>66</v>
      </c>
      <c r="F27" s="229" t="s">
        <v>66</v>
      </c>
      <c r="G27" s="229" t="s">
        <v>66</v>
      </c>
      <c r="H27" s="291">
        <v>0</v>
      </c>
      <c r="I27" s="156">
        <f>H27*'A. Summary'!$B$20</f>
        <v>0</v>
      </c>
      <c r="J27" s="156">
        <f>I.Project_location[[#This Row],[Total project costs in respective location (£)]]*(1-'A. Summary'!$B$8)</f>
        <v>0</v>
      </c>
    </row>
    <row r="28" spans="1:11" ht="57" customHeight="1" thickBot="1" x14ac:dyDescent="0.35">
      <c r="A28" s="229" t="s">
        <v>66</v>
      </c>
      <c r="B28" s="257" t="s">
        <v>65</v>
      </c>
      <c r="C28" s="229" t="s">
        <v>66</v>
      </c>
      <c r="D28" s="260" t="s">
        <v>154</v>
      </c>
      <c r="E28" s="229" t="s">
        <v>66</v>
      </c>
      <c r="F28" s="229" t="s">
        <v>66</v>
      </c>
      <c r="G28" s="229" t="s">
        <v>66</v>
      </c>
      <c r="H28" s="291">
        <v>0</v>
      </c>
      <c r="I28" s="156">
        <f>H28*'A. Summary'!$B$20</f>
        <v>0</v>
      </c>
      <c r="J28" s="156">
        <f>I.Project_location[[#This Row],[Total project costs in respective location (£)]]*(1-'A. Summary'!$B$8)</f>
        <v>0</v>
      </c>
    </row>
    <row r="29" spans="1:11" ht="57" customHeight="1" thickBot="1" x14ac:dyDescent="0.35">
      <c r="A29" s="229" t="s">
        <v>66</v>
      </c>
      <c r="B29" s="257" t="s">
        <v>65</v>
      </c>
      <c r="C29" s="229" t="s">
        <v>66</v>
      </c>
      <c r="D29" s="260" t="s">
        <v>154</v>
      </c>
      <c r="E29" s="229" t="s">
        <v>66</v>
      </c>
      <c r="F29" s="229" t="s">
        <v>66</v>
      </c>
      <c r="G29" s="229" t="s">
        <v>66</v>
      </c>
      <c r="H29" s="291">
        <v>0</v>
      </c>
      <c r="I29" s="156">
        <f>H29*'A. Summary'!$B$20</f>
        <v>0</v>
      </c>
      <c r="J29" s="156">
        <f>I.Project_location[[#This Row],[Total project costs in respective location (£)]]*(1-'A. Summary'!$B$8)</f>
        <v>0</v>
      </c>
    </row>
    <row r="30" spans="1:11" ht="57" customHeight="1" thickBot="1" x14ac:dyDescent="0.35">
      <c r="A30" s="229" t="s">
        <v>66</v>
      </c>
      <c r="B30" s="257" t="s">
        <v>65</v>
      </c>
      <c r="C30" s="229" t="s">
        <v>66</v>
      </c>
      <c r="D30" s="260" t="s">
        <v>154</v>
      </c>
      <c r="E30" s="229" t="s">
        <v>66</v>
      </c>
      <c r="F30" s="229" t="s">
        <v>66</v>
      </c>
      <c r="G30" s="229" t="s">
        <v>66</v>
      </c>
      <c r="H30" s="291">
        <v>0</v>
      </c>
      <c r="I30" s="156">
        <f>H30*'A. Summary'!$B$20</f>
        <v>0</v>
      </c>
      <c r="J30" s="156">
        <f>I.Project_location[[#This Row],[Total project costs in respective location (£)]]*(1-'A. Summary'!$B$8)</f>
        <v>0</v>
      </c>
    </row>
    <row r="31" spans="1:11" ht="57" customHeight="1" thickBot="1" x14ac:dyDescent="0.35">
      <c r="A31" s="229" t="s">
        <v>66</v>
      </c>
      <c r="B31" s="257" t="s">
        <v>65</v>
      </c>
      <c r="C31" s="229" t="s">
        <v>66</v>
      </c>
      <c r="D31" s="260" t="s">
        <v>154</v>
      </c>
      <c r="E31" s="229" t="s">
        <v>66</v>
      </c>
      <c r="F31" s="229" t="s">
        <v>66</v>
      </c>
      <c r="G31" s="229" t="s">
        <v>66</v>
      </c>
      <c r="H31" s="291">
        <v>0</v>
      </c>
      <c r="I31" s="156">
        <f>H31*'A. Summary'!$B$20</f>
        <v>0</v>
      </c>
      <c r="J31" s="156">
        <f>I.Project_location[[#This Row],[Total project costs in respective location (£)]]*(1-'A. Summary'!$B$8)</f>
        <v>0</v>
      </c>
    </row>
    <row r="32" spans="1:11" ht="57" customHeight="1" thickBot="1" x14ac:dyDescent="0.35">
      <c r="A32" s="229" t="s">
        <v>66</v>
      </c>
      <c r="B32" s="257" t="s">
        <v>65</v>
      </c>
      <c r="C32" s="229" t="s">
        <v>66</v>
      </c>
      <c r="D32" s="260" t="s">
        <v>154</v>
      </c>
      <c r="E32" s="229" t="s">
        <v>66</v>
      </c>
      <c r="F32" s="229" t="s">
        <v>66</v>
      </c>
      <c r="G32" s="229" t="s">
        <v>66</v>
      </c>
      <c r="H32" s="291">
        <v>0</v>
      </c>
      <c r="I32" s="156">
        <f>H32*'A. Summary'!$B$20</f>
        <v>0</v>
      </c>
      <c r="J32" s="156">
        <f>I.Project_location[[#This Row],[Total project costs in respective location (£)]]*(1-'A. Summary'!$B$8)</f>
        <v>0</v>
      </c>
    </row>
    <row r="33" spans="1:10" ht="57" customHeight="1" thickBot="1" x14ac:dyDescent="0.35">
      <c r="A33" s="229" t="s">
        <v>66</v>
      </c>
      <c r="B33" s="257" t="s">
        <v>65</v>
      </c>
      <c r="C33" s="229" t="s">
        <v>66</v>
      </c>
      <c r="D33" s="260" t="s">
        <v>154</v>
      </c>
      <c r="E33" s="229" t="s">
        <v>66</v>
      </c>
      <c r="F33" s="229" t="s">
        <v>66</v>
      </c>
      <c r="G33" s="229" t="s">
        <v>66</v>
      </c>
      <c r="H33" s="291">
        <v>0</v>
      </c>
      <c r="I33" s="156">
        <f>H33*'A. Summary'!$B$20</f>
        <v>0</v>
      </c>
      <c r="J33" s="156">
        <f>I.Project_location[[#This Row],[Total project costs in respective location (£)]]*(1-'A. Summary'!$B$8)</f>
        <v>0</v>
      </c>
    </row>
    <row r="34" spans="1:10" ht="57" customHeight="1" thickBot="1" x14ac:dyDescent="0.35">
      <c r="A34" s="230" t="s">
        <v>66</v>
      </c>
      <c r="B34" s="257" t="s">
        <v>65</v>
      </c>
      <c r="C34" s="229" t="s">
        <v>66</v>
      </c>
      <c r="D34" s="260" t="s">
        <v>154</v>
      </c>
      <c r="E34" s="229" t="s">
        <v>66</v>
      </c>
      <c r="F34" s="229" t="s">
        <v>66</v>
      </c>
      <c r="G34" s="229" t="s">
        <v>66</v>
      </c>
      <c r="H34" s="291">
        <v>0</v>
      </c>
      <c r="I34" s="156">
        <f>H34*'A. Summary'!$B$20</f>
        <v>0</v>
      </c>
      <c r="J34" s="156">
        <f>I.Project_location[[#This Row],[Total project costs in respective location (£)]]*(1-'A. Summary'!$B$8)</f>
        <v>0</v>
      </c>
    </row>
    <row r="35" spans="1:10" ht="57" customHeight="1" thickBot="1" x14ac:dyDescent="0.35">
      <c r="A35" s="229" t="s">
        <v>66</v>
      </c>
      <c r="B35" s="257" t="s">
        <v>65</v>
      </c>
      <c r="C35" s="229" t="s">
        <v>66</v>
      </c>
      <c r="D35" s="260" t="s">
        <v>154</v>
      </c>
      <c r="E35" s="229" t="s">
        <v>66</v>
      </c>
      <c r="F35" s="229" t="s">
        <v>66</v>
      </c>
      <c r="G35" s="229" t="s">
        <v>66</v>
      </c>
      <c r="H35" s="291">
        <v>0</v>
      </c>
      <c r="I35" s="156">
        <f>H35*'A. Summary'!$B$20</f>
        <v>0</v>
      </c>
      <c r="J35" s="156">
        <f>I.Project_location[[#This Row],[Total project costs in respective location (£)]]*(1-'A. Summary'!$B$8)</f>
        <v>0</v>
      </c>
    </row>
    <row r="36" spans="1:10" ht="57" customHeight="1" thickBot="1" x14ac:dyDescent="0.35">
      <c r="A36" s="229" t="s">
        <v>66</v>
      </c>
      <c r="B36" s="257" t="s">
        <v>65</v>
      </c>
      <c r="C36" s="229" t="s">
        <v>66</v>
      </c>
      <c r="D36" s="260" t="s">
        <v>154</v>
      </c>
      <c r="E36" s="229" t="s">
        <v>66</v>
      </c>
      <c r="F36" s="229" t="s">
        <v>66</v>
      </c>
      <c r="G36" s="229" t="s">
        <v>66</v>
      </c>
      <c r="H36" s="291">
        <v>0</v>
      </c>
      <c r="I36" s="156">
        <f>H36*'A. Summary'!$B$20</f>
        <v>0</v>
      </c>
      <c r="J36" s="156">
        <f>I.Project_location[[#This Row],[Total project costs in respective location (£)]]*(1-'A. Summary'!$B$8)</f>
        <v>0</v>
      </c>
    </row>
    <row r="37" spans="1:10" ht="41.7" customHeight="1" thickBot="1" x14ac:dyDescent="0.35">
      <c r="A37" s="208" t="s">
        <v>97</v>
      </c>
      <c r="B37" s="6"/>
      <c r="C37" s="110"/>
      <c r="D37" s="6"/>
      <c r="E37" s="110"/>
      <c r="F37" s="6"/>
      <c r="G37" s="110"/>
      <c r="H37" s="269">
        <f>SUM(H9:H36)</f>
        <v>0</v>
      </c>
      <c r="I37" s="269">
        <f t="shared" ref="I37:J37" si="0">SUM(I9:I36)</f>
        <v>0</v>
      </c>
      <c r="J37" s="269">
        <f t="shared" si="0"/>
        <v>0</v>
      </c>
    </row>
    <row r="38" spans="1:10" ht="15" x14ac:dyDescent="0.25">
      <c r="A38" s="9"/>
      <c r="B38" s="9"/>
      <c r="C38" s="9"/>
      <c r="D38" s="9"/>
      <c r="E38" s="209"/>
      <c r="F38" s="209"/>
      <c r="G38" s="210"/>
      <c r="H38" s="9"/>
      <c r="I38" s="9"/>
    </row>
    <row r="39" spans="1:10" ht="15" x14ac:dyDescent="0.25">
      <c r="A39" s="9"/>
      <c r="B39" s="9"/>
      <c r="C39" s="9"/>
      <c r="D39" s="9"/>
      <c r="E39" s="209"/>
      <c r="F39" s="209"/>
      <c r="G39" s="210"/>
      <c r="H39" s="9"/>
      <c r="I39" s="9"/>
    </row>
    <row r="40" spans="1:10" ht="15" x14ac:dyDescent="0.25">
      <c r="A40" s="9"/>
      <c r="B40" s="9"/>
      <c r="C40" s="9"/>
      <c r="D40" s="9"/>
      <c r="E40" s="209"/>
      <c r="F40" s="209"/>
      <c r="G40" s="210"/>
      <c r="H40" s="9"/>
      <c r="I40" s="9"/>
    </row>
    <row r="41" spans="1:10" ht="15" x14ac:dyDescent="0.25">
      <c r="A41" s="9"/>
      <c r="B41" s="9"/>
      <c r="C41" s="9"/>
      <c r="D41" s="9"/>
      <c r="E41" s="209"/>
      <c r="F41" s="209"/>
      <c r="G41" s="210"/>
      <c r="H41" s="9"/>
      <c r="I41" s="9"/>
    </row>
    <row r="42" spans="1:10" ht="15" x14ac:dyDescent="0.25">
      <c r="A42" s="9"/>
      <c r="B42" s="9"/>
      <c r="C42" s="9"/>
      <c r="D42" s="9"/>
      <c r="E42" s="209"/>
      <c r="F42" s="209"/>
      <c r="G42" s="210"/>
      <c r="H42" s="9"/>
      <c r="I42" s="9"/>
    </row>
  </sheetData>
  <sheetProtection formatCells="0" formatColumns="0" formatRows="0" insertColumns="0" insertRows="0" insertHyperlinks="0" deleteColumns="0" deleteRows="0" selectLockedCells="1"/>
  <dataConsolidate/>
  <dataValidations xWindow="1285" yWindow="622" count="11">
    <dataValidation allowBlank="1" showInputMessage="1" showErrorMessage="1" promptTitle="Guide for address" prompt="Enter the address where the main activity will take place." sqref="C7" xr:uid="{90CC6E03-EE3D-42E3-879E-DF214173A33F}"/>
    <dataValidation allowBlank="1" showErrorMessage="1" sqref="C8:E8 H8:H36" xr:uid="{9F6040A2-6F69-4669-ABE1-C972E6448593}"/>
    <dataValidation allowBlank="1" showInputMessage="1" showErrorMessage="1" promptTitle="Guide for postcode" prompt="Enter the postcode where the main activity will take place." sqref="E7" xr:uid="{6EEFDB4D-9D22-435E-BE39-FB1F7E20D47A}"/>
    <dataValidation type="textLength" allowBlank="1" showErrorMessage="1" errorTitle="No data input in this cell" error="This column shows calculations, you don't need to insert data in this cell." promptTitle="Guide for grant spend" prompt="This column shows calculations, you don't need to insert data in this cell." sqref="J7" xr:uid="{65441377-FA51-49E8-8256-62C30BA89DDD}">
      <formula1>0</formula1>
      <formula2>0</formula2>
    </dataValidation>
    <dataValidation allowBlank="1" showErrorMessage="1" promptTitle="Purpose" prompt="Name the item and its purpose" sqref="A9:A36 C9:C36 E9:G36" xr:uid="{FF1B8C4C-57BA-43E4-AB21-3C281AAEB56F}"/>
    <dataValidation type="list" allowBlank="1" showInputMessage="1" showErrorMessage="1" sqref="B9:B36" xr:uid="{75297FE4-90AE-414E-A912-C251930442F3}">
      <formula1>"Please Select, Lead Organisation, Partner"</formula1>
    </dataValidation>
    <dataValidation allowBlank="1" showInputMessage="1" showErrorMessage="1" promptTitle="Guide for UK Region" prompt="For locations not in the UK please select N/A and state which Country in the relevant column." sqref="D7" xr:uid="{B24E48A2-D8B9-4AA5-9B84-09F69D1DCE40}"/>
    <dataValidation allowBlank="1" showInputMessage="1" sqref="I1:I6 I8:I36 I38:I1048576" xr:uid="{6945174D-8261-4DEC-92C9-7F3877E1C084}"/>
    <dataValidation type="textLength" allowBlank="1" errorTitle="No data input in this cell" error="This column shows calculations, you don't need to insert data in this cell." promptTitle="Guide for grant spend" prompt="This column shows calculations, you don't need to insert data in this cell." sqref="J8" xr:uid="{4895229A-8016-49D8-B73D-3738F05FE1E7}">
      <formula1>0</formula1>
      <formula2>0</formula2>
    </dataValidation>
    <dataValidation type="list" allowBlank="1" showErrorMessage="1" prompt="(For locations not in the UK please select N/A and state which Country in the relevant column)" sqref="D9:D36" xr:uid="{AB6CE8C2-CA60-48A4-8195-8797F4097328}">
      <formula1>"Choose Region, Cornwall, Scotland, Northern Ireland, Wales, North East, North West, Yorkshire and the Humber, West Midlands, East Midlands, South West, South East, East of England, Greater London, N/A"</formula1>
    </dataValidation>
    <dataValidation allowBlank="1" showInputMessage="1" showErrorMessage="1" promptTitle="Guide for Organisation role" prompt="Select the most relevant option." sqref="B7" xr:uid="{DBAB54EA-D1B5-4ACC-895D-4C96CD1A8752}"/>
  </dataValidation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96949-1228-41A3-977D-B8B33D3D130C}">
  <sheetPr>
    <tabColor rgb="FF92D050"/>
  </sheetPr>
  <dimension ref="A1:Z15"/>
  <sheetViews>
    <sheetView showGridLines="0" topLeftCell="C1" zoomScale="80" zoomScaleNormal="80" workbookViewId="0">
      <selection activeCell="H5" sqref="H5"/>
    </sheetView>
  </sheetViews>
  <sheetFormatPr defaultColWidth="8.77734375" defaultRowHeight="13.2" x14ac:dyDescent="0.25"/>
  <cols>
    <col min="1" max="1" width="31.21875" customWidth="1"/>
    <col min="2" max="15" width="14.44140625" customWidth="1"/>
    <col min="16" max="16" width="14.44140625" style="3" customWidth="1"/>
    <col min="17" max="20" width="8.77734375" bestFit="1" customWidth="1"/>
    <col min="21" max="21" width="2.44140625" customWidth="1"/>
    <col min="22" max="22" width="12.21875" customWidth="1"/>
    <col min="24" max="24" width="16.5546875" customWidth="1"/>
  </cols>
  <sheetData>
    <row r="1" spans="1:26" ht="37.5" customHeight="1" x14ac:dyDescent="0.25">
      <c r="A1" s="39" t="s">
        <v>161</v>
      </c>
      <c r="B1" s="2"/>
      <c r="C1" s="2"/>
      <c r="D1" s="38"/>
      <c r="E1" s="38"/>
      <c r="F1" s="2"/>
      <c r="G1" s="2"/>
      <c r="H1" s="38"/>
      <c r="I1" s="38"/>
      <c r="J1" s="2"/>
      <c r="K1" s="2"/>
      <c r="L1" s="38"/>
      <c r="M1" s="38"/>
      <c r="N1" s="2"/>
      <c r="O1" s="38"/>
      <c r="P1" s="38"/>
      <c r="Q1" s="3"/>
      <c r="R1" s="3"/>
      <c r="S1" s="3"/>
      <c r="T1" s="3"/>
      <c r="U1" s="3"/>
      <c r="V1" s="3"/>
      <c r="W1" s="3"/>
    </row>
    <row r="2" spans="1:26" ht="44.1" customHeight="1" x14ac:dyDescent="0.3">
      <c r="A2" s="145" t="s">
        <v>162</v>
      </c>
      <c r="B2" s="15"/>
      <c r="C2" s="15"/>
      <c r="D2" s="14"/>
      <c r="E2" s="14"/>
      <c r="F2" s="15"/>
      <c r="G2" s="15"/>
      <c r="H2" s="14"/>
      <c r="I2" s="14"/>
      <c r="J2" s="15"/>
      <c r="K2" s="15"/>
      <c r="L2" s="14"/>
      <c r="M2" s="14"/>
      <c r="N2" s="14"/>
      <c r="O2" s="14"/>
      <c r="P2" s="14"/>
      <c r="Q2" s="116"/>
      <c r="R2" s="14"/>
      <c r="S2" s="14"/>
      <c r="T2" s="14"/>
      <c r="U2" s="14"/>
      <c r="V2" s="14"/>
      <c r="W2" s="14"/>
      <c r="X2" s="9"/>
      <c r="Y2" s="9"/>
    </row>
    <row r="3" spans="1:26" ht="38.1" customHeight="1" x14ac:dyDescent="0.3">
      <c r="A3" s="232" t="s">
        <v>163</v>
      </c>
      <c r="B3" s="15"/>
      <c r="C3" s="15"/>
      <c r="D3" s="14"/>
      <c r="E3" s="14"/>
      <c r="F3" s="15"/>
      <c r="G3" s="15"/>
      <c r="H3" s="14"/>
      <c r="I3" s="14"/>
      <c r="J3" s="15"/>
      <c r="K3" s="15"/>
      <c r="L3" s="14"/>
      <c r="M3" s="14"/>
      <c r="N3" s="14"/>
      <c r="O3" s="14"/>
      <c r="P3" s="14"/>
      <c r="Q3" s="116"/>
      <c r="R3" s="14"/>
      <c r="S3" s="14"/>
      <c r="T3" s="14"/>
      <c r="U3" s="14"/>
      <c r="V3" s="14"/>
      <c r="W3" s="14"/>
      <c r="X3" s="9"/>
      <c r="Y3" s="9"/>
    </row>
    <row r="4" spans="1:26" s="4" customFormat="1" ht="41.1" customHeight="1" x14ac:dyDescent="0.3">
      <c r="A4" s="52" t="s">
        <v>35</v>
      </c>
      <c r="B4" s="13"/>
      <c r="C4" s="13"/>
      <c r="D4" s="13"/>
      <c r="E4" s="14"/>
      <c r="F4" s="13"/>
      <c r="G4" s="13"/>
      <c r="H4" s="13"/>
      <c r="I4" s="14"/>
      <c r="J4" s="13"/>
      <c r="K4" s="13"/>
      <c r="L4" s="13"/>
      <c r="M4" s="14"/>
      <c r="N4" s="14"/>
      <c r="O4" s="14"/>
      <c r="P4" s="14"/>
      <c r="Q4" s="116"/>
      <c r="R4" s="14"/>
      <c r="S4" s="14"/>
      <c r="T4" s="14"/>
      <c r="U4" s="14"/>
      <c r="V4" s="14"/>
      <c r="W4" s="14"/>
      <c r="X4" s="9"/>
      <c r="Y4" s="9"/>
      <c r="Z4"/>
    </row>
    <row r="5" spans="1:26" ht="55.2" customHeight="1" x14ac:dyDescent="0.25">
      <c r="A5" s="220" t="s">
        <v>164</v>
      </c>
      <c r="B5" s="221" t="s">
        <v>165</v>
      </c>
      <c r="C5" s="222" t="s">
        <v>166</v>
      </c>
      <c r="D5" s="222" t="s">
        <v>167</v>
      </c>
      <c r="E5" s="221" t="s">
        <v>168</v>
      </c>
      <c r="F5" s="221" t="s">
        <v>169</v>
      </c>
      <c r="G5" s="222" t="s">
        <v>170</v>
      </c>
      <c r="H5" s="222" t="s">
        <v>171</v>
      </c>
      <c r="I5" s="221" t="s">
        <v>172</v>
      </c>
      <c r="J5" s="221" t="s">
        <v>173</v>
      </c>
      <c r="K5" s="222" t="s">
        <v>174</v>
      </c>
      <c r="L5" s="222" t="s">
        <v>175</v>
      </c>
      <c r="M5" s="221" t="s">
        <v>176</v>
      </c>
      <c r="N5" s="223" t="s">
        <v>177</v>
      </c>
      <c r="O5" s="223" t="s">
        <v>178</v>
      </c>
      <c r="P5" s="223" t="s">
        <v>179</v>
      </c>
    </row>
    <row r="6" spans="1:26" ht="45" customHeight="1" x14ac:dyDescent="0.3">
      <c r="A6" s="157" t="s">
        <v>180</v>
      </c>
      <c r="B6" s="158">
        <v>0</v>
      </c>
      <c r="C6" s="158">
        <v>0</v>
      </c>
      <c r="D6" s="158">
        <v>0</v>
      </c>
      <c r="E6" s="158">
        <v>0</v>
      </c>
      <c r="F6" s="158">
        <v>0</v>
      </c>
      <c r="G6" s="158">
        <v>0</v>
      </c>
      <c r="H6" s="158">
        <v>0</v>
      </c>
      <c r="I6" s="158">
        <v>0</v>
      </c>
      <c r="J6" s="158">
        <v>0</v>
      </c>
      <c r="K6" s="158">
        <v>0</v>
      </c>
      <c r="L6" s="158">
        <v>0</v>
      </c>
      <c r="M6" s="158">
        <v>0</v>
      </c>
      <c r="N6" s="215">
        <f>SUM(J.Quarterly_breakdown[[#This Row],[Qtr 1: Apr-22 to Jun-22]:[Qtr 4: Jan-23 to Mar-23]])</f>
        <v>0</v>
      </c>
      <c r="O6" s="215">
        <f>SUM(J.Quarterly_breakdown[[#This Row],[Qtr 1: Apr-23 to Jun-23]:[Qtr 4: Jan-24 to Mar-24]])</f>
        <v>0</v>
      </c>
      <c r="P6" s="215">
        <f>SUM(J.Quarterly_breakdown[[#This Row],[Qtr 1: Apr-24 to Jun-24]:[Qtr 4: Jan-25 to Mar-25]])</f>
        <v>0</v>
      </c>
      <c r="S6" s="216"/>
    </row>
    <row r="7" spans="1:26" ht="45" customHeight="1" x14ac:dyDescent="0.3">
      <c r="A7" s="157" t="s">
        <v>181</v>
      </c>
      <c r="B7" s="158">
        <v>0</v>
      </c>
      <c r="C7" s="158">
        <v>0</v>
      </c>
      <c r="D7" s="158">
        <v>0</v>
      </c>
      <c r="E7" s="158">
        <v>0</v>
      </c>
      <c r="F7" s="158">
        <v>0</v>
      </c>
      <c r="G7" s="158">
        <v>0</v>
      </c>
      <c r="H7" s="158">
        <v>0</v>
      </c>
      <c r="I7" s="158">
        <v>0</v>
      </c>
      <c r="J7" s="158">
        <v>0</v>
      </c>
      <c r="K7" s="158">
        <v>0</v>
      </c>
      <c r="L7" s="158">
        <v>0</v>
      </c>
      <c r="M7" s="158">
        <v>0</v>
      </c>
      <c r="N7" s="215">
        <f>SUM(J.Quarterly_breakdown[[#This Row],[Qtr 1: Apr-22 to Jun-22]:[Qtr 4: Jan-23 to Mar-23]])</f>
        <v>0</v>
      </c>
      <c r="O7" s="215">
        <f>SUM(J.Quarterly_breakdown[[#This Row],[Qtr 1: Apr-23 to Jun-23]:[Qtr 4: Jan-24 to Mar-24]])</f>
        <v>0</v>
      </c>
      <c r="P7" s="215">
        <f>SUM(J.Quarterly_breakdown[[#This Row],[Qtr 1: Apr-24 to Jun-24]:[Qtr 4: Jan-25 to Mar-25]])</f>
        <v>0</v>
      </c>
      <c r="S7" s="216"/>
    </row>
    <row r="8" spans="1:26" ht="44.7" customHeight="1" x14ac:dyDescent="0.3">
      <c r="A8" s="157" t="s">
        <v>17</v>
      </c>
      <c r="B8" s="158">
        <v>0</v>
      </c>
      <c r="C8" s="158">
        <v>0</v>
      </c>
      <c r="D8" s="158">
        <v>0</v>
      </c>
      <c r="E8" s="158">
        <v>0</v>
      </c>
      <c r="F8" s="158">
        <v>0</v>
      </c>
      <c r="G8" s="158">
        <v>0</v>
      </c>
      <c r="H8" s="158">
        <v>0</v>
      </c>
      <c r="I8" s="158">
        <v>0</v>
      </c>
      <c r="J8" s="158">
        <v>0</v>
      </c>
      <c r="K8" s="158">
        <v>0</v>
      </c>
      <c r="L8" s="158">
        <v>0</v>
      </c>
      <c r="M8" s="158">
        <v>0</v>
      </c>
      <c r="N8" s="215">
        <f>SUM(J.Quarterly_breakdown[[#This Row],[Qtr 1: Apr-22 to Jun-22]:[Qtr 4: Jan-23 to Mar-23]])</f>
        <v>0</v>
      </c>
      <c r="O8" s="215">
        <f>SUM(J.Quarterly_breakdown[[#This Row],[Qtr 1: Apr-23 to Jun-23]:[Qtr 4: Jan-24 to Mar-24]])</f>
        <v>0</v>
      </c>
      <c r="P8" s="215">
        <f>SUM(J.Quarterly_breakdown[[#This Row],[Qtr 1: Apr-24 to Jun-24]:[Qtr 4: Jan-25 to Mar-25]])</f>
        <v>0</v>
      </c>
      <c r="S8" s="217"/>
    </row>
    <row r="9" spans="1:26" ht="45" customHeight="1" x14ac:dyDescent="0.3">
      <c r="A9" s="157" t="s">
        <v>182</v>
      </c>
      <c r="B9" s="158">
        <v>0</v>
      </c>
      <c r="C9" s="158">
        <v>0</v>
      </c>
      <c r="D9" s="158">
        <v>0</v>
      </c>
      <c r="E9" s="158">
        <v>0</v>
      </c>
      <c r="F9" s="158">
        <v>0</v>
      </c>
      <c r="G9" s="158">
        <v>0</v>
      </c>
      <c r="H9" s="158">
        <v>0</v>
      </c>
      <c r="I9" s="158">
        <v>0</v>
      </c>
      <c r="J9" s="158">
        <v>0</v>
      </c>
      <c r="K9" s="158">
        <v>0</v>
      </c>
      <c r="L9" s="158">
        <v>0</v>
      </c>
      <c r="M9" s="158">
        <v>0</v>
      </c>
      <c r="N9" s="215">
        <f>SUM(J.Quarterly_breakdown[[#This Row],[Qtr 1: Apr-22 to Jun-22]:[Qtr 4: Jan-23 to Mar-23]])</f>
        <v>0</v>
      </c>
      <c r="O9" s="215">
        <f>SUM(J.Quarterly_breakdown[[#This Row],[Qtr 1: Apr-23 to Jun-23]:[Qtr 4: Jan-24 to Mar-24]])</f>
        <v>0</v>
      </c>
      <c r="P9" s="215">
        <f>SUM(J.Quarterly_breakdown[[#This Row],[Qtr 1: Apr-24 to Jun-24]:[Qtr 4: Jan-25 to Mar-25]])</f>
        <v>0</v>
      </c>
      <c r="S9" s="217"/>
    </row>
    <row r="10" spans="1:26" ht="45" customHeight="1" x14ac:dyDescent="0.3">
      <c r="A10" s="157" t="s">
        <v>50</v>
      </c>
      <c r="B10" s="158">
        <v>0</v>
      </c>
      <c r="C10" s="158">
        <v>0</v>
      </c>
      <c r="D10" s="158">
        <v>0</v>
      </c>
      <c r="E10" s="158">
        <v>0</v>
      </c>
      <c r="F10" s="158">
        <v>0</v>
      </c>
      <c r="G10" s="158">
        <v>0</v>
      </c>
      <c r="H10" s="158">
        <v>0</v>
      </c>
      <c r="I10" s="158">
        <v>0</v>
      </c>
      <c r="J10" s="158">
        <v>0</v>
      </c>
      <c r="K10" s="158">
        <v>0</v>
      </c>
      <c r="L10" s="158">
        <v>0</v>
      </c>
      <c r="M10" s="158">
        <v>0</v>
      </c>
      <c r="N10" s="215">
        <f>SUM(J.Quarterly_breakdown[[#This Row],[Qtr 1: Apr-22 to Jun-22]:[Qtr 4: Jan-23 to Mar-23]])</f>
        <v>0</v>
      </c>
      <c r="O10" s="215">
        <f>SUM(J.Quarterly_breakdown[[#This Row],[Qtr 1: Apr-23 to Jun-23]:[Qtr 4: Jan-24 to Mar-24]])</f>
        <v>0</v>
      </c>
      <c r="P10" s="215">
        <f>SUM(J.Quarterly_breakdown[[#This Row],[Qtr 1: Apr-24 to Jun-24]:[Qtr 4: Jan-25 to Mar-25]])</f>
        <v>0</v>
      </c>
      <c r="S10" s="217"/>
    </row>
    <row r="11" spans="1:26" ht="45" customHeight="1" x14ac:dyDescent="0.3">
      <c r="A11" s="159" t="s">
        <v>183</v>
      </c>
      <c r="B11" s="158">
        <v>0</v>
      </c>
      <c r="C11" s="158">
        <v>0</v>
      </c>
      <c r="D11" s="158">
        <v>0</v>
      </c>
      <c r="E11" s="158">
        <v>0</v>
      </c>
      <c r="F11" s="158">
        <v>0</v>
      </c>
      <c r="G11" s="158">
        <v>0</v>
      </c>
      <c r="H11" s="158">
        <v>0</v>
      </c>
      <c r="I11" s="158">
        <v>0</v>
      </c>
      <c r="J11" s="158">
        <v>0</v>
      </c>
      <c r="K11" s="158">
        <v>0</v>
      </c>
      <c r="L11" s="158">
        <v>0</v>
      </c>
      <c r="M11" s="158">
        <v>0</v>
      </c>
      <c r="N11" s="215">
        <f>SUM(J.Quarterly_breakdown[[#This Row],[Qtr 1: Apr-22 to Jun-22]:[Qtr 4: Jan-23 to Mar-23]])</f>
        <v>0</v>
      </c>
      <c r="O11" s="215">
        <f>SUM(J.Quarterly_breakdown[[#This Row],[Qtr 1: Apr-23 to Jun-23]:[Qtr 4: Jan-24 to Mar-24]])</f>
        <v>0</v>
      </c>
      <c r="P11" s="215">
        <f>SUM(J.Quarterly_breakdown[[#This Row],[Qtr 1: Apr-24 to Jun-24]:[Qtr 4: Jan-25 to Mar-25]])</f>
        <v>0</v>
      </c>
      <c r="S11" s="217"/>
    </row>
    <row r="12" spans="1:26" ht="45" customHeight="1" x14ac:dyDescent="0.3">
      <c r="A12" s="157" t="s">
        <v>52</v>
      </c>
      <c r="B12" s="158">
        <v>0</v>
      </c>
      <c r="C12" s="158">
        <v>0</v>
      </c>
      <c r="D12" s="158">
        <v>0</v>
      </c>
      <c r="E12" s="158">
        <v>0</v>
      </c>
      <c r="F12" s="158">
        <v>0</v>
      </c>
      <c r="G12" s="158">
        <v>0</v>
      </c>
      <c r="H12" s="158">
        <v>0</v>
      </c>
      <c r="I12" s="158">
        <v>0</v>
      </c>
      <c r="J12" s="158">
        <v>0</v>
      </c>
      <c r="K12" s="158">
        <v>0</v>
      </c>
      <c r="L12" s="158">
        <v>0</v>
      </c>
      <c r="M12" s="158">
        <v>0</v>
      </c>
      <c r="N12" s="215">
        <f>SUM(J.Quarterly_breakdown[[#This Row],[Qtr 1: Apr-22 to Jun-22]:[Qtr 4: Jan-23 to Mar-23]])</f>
        <v>0</v>
      </c>
      <c r="O12" s="215">
        <f>SUM(J.Quarterly_breakdown[[#This Row],[Qtr 1: Apr-23 to Jun-23]:[Qtr 4: Jan-24 to Mar-24]])</f>
        <v>0</v>
      </c>
      <c r="P12" s="215">
        <f>SUM(J.Quarterly_breakdown[[#This Row],[Qtr 1: Apr-24 to Jun-24]:[Qtr 4: Jan-25 to Mar-25]])</f>
        <v>0</v>
      </c>
      <c r="S12" s="217"/>
    </row>
    <row r="13" spans="1:26" ht="45" customHeight="1" x14ac:dyDescent="0.3">
      <c r="A13" s="160" t="s">
        <v>53</v>
      </c>
      <c r="B13" s="161">
        <f t="shared" ref="B13:M13" si="0">SUM(B6:B12)</f>
        <v>0</v>
      </c>
      <c r="C13" s="162">
        <f t="shared" si="0"/>
        <v>0</v>
      </c>
      <c r="D13" s="162">
        <f t="shared" si="0"/>
        <v>0</v>
      </c>
      <c r="E13" s="162">
        <f t="shared" si="0"/>
        <v>0</v>
      </c>
      <c r="F13" s="161">
        <f t="shared" si="0"/>
        <v>0</v>
      </c>
      <c r="G13" s="162">
        <f t="shared" si="0"/>
        <v>0</v>
      </c>
      <c r="H13" s="162">
        <f t="shared" si="0"/>
        <v>0</v>
      </c>
      <c r="I13" s="162">
        <f t="shared" si="0"/>
        <v>0</v>
      </c>
      <c r="J13" s="161">
        <f t="shared" si="0"/>
        <v>0</v>
      </c>
      <c r="K13" s="162">
        <f t="shared" si="0"/>
        <v>0</v>
      </c>
      <c r="L13" s="162">
        <f t="shared" si="0"/>
        <v>0</v>
      </c>
      <c r="M13" s="162">
        <f t="shared" si="0"/>
        <v>0</v>
      </c>
      <c r="N13" s="46">
        <f t="shared" ref="N13:P13" si="1">SUM(N6:N12)</f>
        <v>0</v>
      </c>
      <c r="O13" s="46">
        <f t="shared" si="1"/>
        <v>0</v>
      </c>
      <c r="P13" s="46">
        <f t="shared" si="1"/>
        <v>0</v>
      </c>
      <c r="S13" s="217"/>
    </row>
    <row r="14" spans="1:26" ht="15" x14ac:dyDescent="0.25">
      <c r="B14" s="9"/>
      <c r="F14" s="9"/>
      <c r="J14" s="9"/>
      <c r="P14"/>
      <c r="S14" s="218"/>
    </row>
    <row r="15" spans="1:26" x14ac:dyDescent="0.25">
      <c r="P15"/>
      <c r="S15" s="219"/>
    </row>
  </sheetData>
  <sheetProtection selectLockedCells="1"/>
  <phoneticPr fontId="4" type="noConversion"/>
  <dataValidations count="1">
    <dataValidation allowBlank="1" showErrorMessage="1" sqref="B6:M12" xr:uid="{00D8CF5A-E3DD-49A5-B34D-BAEA899E1DD9}"/>
  </dataValidations>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73CD-08A4-4A35-A746-BADA0C19EED0}">
  <sheetPr>
    <tabColor theme="6" tint="0.79998168889431442"/>
  </sheetPr>
  <dimension ref="A1:S37"/>
  <sheetViews>
    <sheetView showGridLines="0" zoomScale="85" zoomScaleNormal="85" workbookViewId="0">
      <pane ySplit="1" topLeftCell="A2" activePane="bottomLeft" state="frozen"/>
      <selection pane="bottomLeft" activeCell="A6" sqref="A6"/>
    </sheetView>
  </sheetViews>
  <sheetFormatPr defaultColWidth="9.21875" defaultRowHeight="13.2" x14ac:dyDescent="0.25"/>
  <cols>
    <col min="1" max="1" width="13.44140625" customWidth="1"/>
    <col min="2" max="2" width="43.21875" customWidth="1"/>
    <col min="3" max="4" width="18.21875" customWidth="1"/>
    <col min="5" max="5" width="17" customWidth="1"/>
    <col min="6" max="6" width="20.5546875" customWidth="1"/>
    <col min="7" max="7" width="20.5546875" style="212" customWidth="1"/>
  </cols>
  <sheetData>
    <row r="1" spans="1:7" s="243" customFormat="1" ht="47.7" customHeight="1" x14ac:dyDescent="0.25">
      <c r="A1" s="238" t="s">
        <v>184</v>
      </c>
      <c r="B1" s="239"/>
      <c r="C1" s="240"/>
      <c r="D1" s="240"/>
      <c r="E1" s="242"/>
      <c r="F1" s="242"/>
      <c r="G1" s="274"/>
    </row>
    <row r="2" spans="1:7" ht="27" customHeight="1" x14ac:dyDescent="0.25">
      <c r="A2" s="52" t="s">
        <v>185</v>
      </c>
      <c r="B2" s="49"/>
      <c r="C2" s="50"/>
      <c r="D2" s="50"/>
      <c r="E2" s="50"/>
      <c r="F2" s="50"/>
      <c r="G2" s="275"/>
    </row>
    <row r="3" spans="1:7" ht="27" customHeight="1" x14ac:dyDescent="0.25">
      <c r="A3" s="52" t="s">
        <v>186</v>
      </c>
      <c r="B3" s="49"/>
      <c r="C3" s="50"/>
      <c r="D3" s="50"/>
      <c r="E3" s="50"/>
      <c r="F3" s="50"/>
      <c r="G3" s="275"/>
    </row>
    <row r="4" spans="1:7" s="50" customFormat="1" ht="26.1" customHeight="1" x14ac:dyDescent="0.25">
      <c r="A4" s="172" t="s">
        <v>187</v>
      </c>
      <c r="B4" s="173"/>
      <c r="C4" s="174"/>
      <c r="D4" s="174"/>
      <c r="E4" s="175"/>
      <c r="F4" s="176"/>
      <c r="G4" s="276"/>
    </row>
    <row r="5" spans="1:7" ht="27" customHeight="1" x14ac:dyDescent="0.25">
      <c r="A5" s="52" t="s">
        <v>84</v>
      </c>
      <c r="B5" s="49"/>
      <c r="C5" s="50"/>
      <c r="D5" s="50"/>
      <c r="E5" s="50"/>
      <c r="F5" s="52"/>
      <c r="G5" s="277"/>
    </row>
    <row r="6" spans="1:7" s="168" customFormat="1" ht="27" customHeight="1" x14ac:dyDescent="0.25">
      <c r="A6" s="118"/>
      <c r="B6" s="49"/>
      <c r="C6" s="119"/>
      <c r="D6" s="119"/>
      <c r="E6" s="119"/>
      <c r="F6" s="119"/>
      <c r="G6" s="278"/>
    </row>
    <row r="7" spans="1:7" s="169" customFormat="1" ht="80.25" customHeight="1" x14ac:dyDescent="0.25">
      <c r="A7" s="247" t="s">
        <v>58</v>
      </c>
      <c r="B7" s="244" t="s">
        <v>188</v>
      </c>
      <c r="C7" s="245" t="s">
        <v>189</v>
      </c>
      <c r="D7" s="245" t="s">
        <v>190</v>
      </c>
      <c r="E7" s="245" t="s">
        <v>191</v>
      </c>
      <c r="F7" s="245" t="s">
        <v>192</v>
      </c>
      <c r="G7" s="279" t="s">
        <v>193</v>
      </c>
    </row>
    <row r="8" spans="1:7" ht="60" customHeight="1" x14ac:dyDescent="0.3">
      <c r="A8" s="90" t="s">
        <v>63</v>
      </c>
      <c r="B8" s="37" t="s">
        <v>194</v>
      </c>
      <c r="C8" s="271">
        <v>0.2</v>
      </c>
      <c r="D8" s="57">
        <v>350</v>
      </c>
      <c r="E8" s="58">
        <f>SUM(C8*D8)</f>
        <v>70</v>
      </c>
      <c r="F8" s="59">
        <v>24000</v>
      </c>
      <c r="G8" s="59">
        <f t="shared" ref="G8:G28" si="0">SUM(F8/E8)</f>
        <v>342.85714285714283</v>
      </c>
    </row>
    <row r="9" spans="1:7" ht="47.25" customHeight="1" x14ac:dyDescent="0.3">
      <c r="A9" s="135">
        <v>1</v>
      </c>
      <c r="B9" s="43" t="s">
        <v>66</v>
      </c>
      <c r="C9" s="272"/>
      <c r="D9" s="62"/>
      <c r="E9" s="58">
        <f t="shared" ref="E9:E28" si="1">SUM(C9*D9)</f>
        <v>0</v>
      </c>
      <c r="F9" s="270">
        <v>0</v>
      </c>
      <c r="G9" s="59" t="e">
        <f t="shared" si="0"/>
        <v>#DIV/0!</v>
      </c>
    </row>
    <row r="10" spans="1:7" ht="49.5" customHeight="1" x14ac:dyDescent="0.3">
      <c r="A10" s="135">
        <v>2</v>
      </c>
      <c r="B10" s="43" t="s">
        <v>66</v>
      </c>
      <c r="C10" s="272"/>
      <c r="D10" s="62"/>
      <c r="E10" s="58">
        <f t="shared" si="1"/>
        <v>0</v>
      </c>
      <c r="F10" s="270">
        <v>0</v>
      </c>
      <c r="G10" s="59" t="e">
        <f t="shared" si="0"/>
        <v>#DIV/0!</v>
      </c>
    </row>
    <row r="11" spans="1:7" ht="15.6" x14ac:dyDescent="0.3">
      <c r="A11" s="135">
        <v>3</v>
      </c>
      <c r="B11" s="43" t="s">
        <v>66</v>
      </c>
      <c r="C11" s="272"/>
      <c r="D11" s="62"/>
      <c r="E11" s="58">
        <f t="shared" si="1"/>
        <v>0</v>
      </c>
      <c r="F11" s="270">
        <v>0</v>
      </c>
      <c r="G11" s="59" t="e">
        <f t="shared" si="0"/>
        <v>#DIV/0!</v>
      </c>
    </row>
    <row r="12" spans="1:7" ht="30" customHeight="1" x14ac:dyDescent="0.3">
      <c r="A12" s="135">
        <v>4</v>
      </c>
      <c r="B12" s="43" t="s">
        <v>66</v>
      </c>
      <c r="C12" s="272"/>
      <c r="D12" s="62"/>
      <c r="E12" s="58">
        <f t="shared" si="1"/>
        <v>0</v>
      </c>
      <c r="F12" s="270">
        <v>0</v>
      </c>
      <c r="G12" s="59" t="e">
        <f t="shared" si="0"/>
        <v>#DIV/0!</v>
      </c>
    </row>
    <row r="13" spans="1:7" ht="30" customHeight="1" x14ac:dyDescent="0.3">
      <c r="A13" s="135">
        <v>5</v>
      </c>
      <c r="B13" s="43" t="s">
        <v>66</v>
      </c>
      <c r="C13" s="272"/>
      <c r="D13" s="62"/>
      <c r="E13" s="58">
        <f t="shared" si="1"/>
        <v>0</v>
      </c>
      <c r="F13" s="270">
        <v>0</v>
      </c>
      <c r="G13" s="59" t="e">
        <f t="shared" si="0"/>
        <v>#DIV/0!</v>
      </c>
    </row>
    <row r="14" spans="1:7" ht="30" customHeight="1" x14ac:dyDescent="0.3">
      <c r="A14" s="135">
        <v>6</v>
      </c>
      <c r="B14" s="43" t="s">
        <v>66</v>
      </c>
      <c r="C14" s="272"/>
      <c r="D14" s="62"/>
      <c r="E14" s="58">
        <f t="shared" si="1"/>
        <v>0</v>
      </c>
      <c r="F14" s="270">
        <v>0</v>
      </c>
      <c r="G14" s="59" t="e">
        <f t="shared" si="0"/>
        <v>#DIV/0!</v>
      </c>
    </row>
    <row r="15" spans="1:7" ht="30" customHeight="1" x14ac:dyDescent="0.3">
      <c r="A15" s="135">
        <v>7</v>
      </c>
      <c r="B15" s="43" t="s">
        <v>66</v>
      </c>
      <c r="C15" s="272"/>
      <c r="D15" s="62"/>
      <c r="E15" s="58">
        <f t="shared" si="1"/>
        <v>0</v>
      </c>
      <c r="F15" s="270">
        <v>0</v>
      </c>
      <c r="G15" s="59" t="e">
        <f t="shared" si="0"/>
        <v>#DIV/0!</v>
      </c>
    </row>
    <row r="16" spans="1:7" ht="30" customHeight="1" x14ac:dyDescent="0.3">
      <c r="A16" s="135">
        <v>8</v>
      </c>
      <c r="B16" s="43" t="s">
        <v>66</v>
      </c>
      <c r="C16" s="272"/>
      <c r="D16" s="62"/>
      <c r="E16" s="58">
        <f t="shared" si="1"/>
        <v>0</v>
      </c>
      <c r="F16" s="270">
        <v>0</v>
      </c>
      <c r="G16" s="59" t="e">
        <f t="shared" si="0"/>
        <v>#DIV/0!</v>
      </c>
    </row>
    <row r="17" spans="1:19" ht="30" customHeight="1" x14ac:dyDescent="0.3">
      <c r="A17" s="135">
        <v>9</v>
      </c>
      <c r="B17" s="43" t="s">
        <v>66</v>
      </c>
      <c r="C17" s="272"/>
      <c r="D17" s="62"/>
      <c r="E17" s="58">
        <f t="shared" si="1"/>
        <v>0</v>
      </c>
      <c r="F17" s="270">
        <v>0</v>
      </c>
      <c r="G17" s="59" t="e">
        <f t="shared" si="0"/>
        <v>#DIV/0!</v>
      </c>
    </row>
    <row r="18" spans="1:19" ht="30" customHeight="1" x14ac:dyDescent="0.3">
      <c r="A18" s="135">
        <v>10</v>
      </c>
      <c r="B18" s="43" t="s">
        <v>66</v>
      </c>
      <c r="C18" s="272"/>
      <c r="D18" s="62"/>
      <c r="E18" s="58">
        <f t="shared" si="1"/>
        <v>0</v>
      </c>
      <c r="F18" s="270">
        <v>0</v>
      </c>
      <c r="G18" s="59" t="e">
        <f t="shared" si="0"/>
        <v>#DIV/0!</v>
      </c>
    </row>
    <row r="19" spans="1:19" ht="30" customHeight="1" x14ac:dyDescent="0.3">
      <c r="A19" s="135">
        <v>11</v>
      </c>
      <c r="B19" s="43" t="s">
        <v>66</v>
      </c>
      <c r="C19" s="272"/>
      <c r="D19" s="62"/>
      <c r="E19" s="58">
        <f t="shared" si="1"/>
        <v>0</v>
      </c>
      <c r="F19" s="270">
        <v>0</v>
      </c>
      <c r="G19" s="59" t="e">
        <f t="shared" si="0"/>
        <v>#DIV/0!</v>
      </c>
    </row>
    <row r="20" spans="1:19" ht="30" customHeight="1" x14ac:dyDescent="0.3">
      <c r="A20" s="135">
        <v>12</v>
      </c>
      <c r="B20" s="43" t="s">
        <v>66</v>
      </c>
      <c r="C20" s="272"/>
      <c r="D20" s="62"/>
      <c r="E20" s="58">
        <f t="shared" si="1"/>
        <v>0</v>
      </c>
      <c r="F20" s="270">
        <v>0</v>
      </c>
      <c r="G20" s="59" t="e">
        <f t="shared" si="0"/>
        <v>#DIV/0!</v>
      </c>
    </row>
    <row r="21" spans="1:19" ht="30" customHeight="1" x14ac:dyDescent="0.3">
      <c r="A21" s="135">
        <v>13</v>
      </c>
      <c r="B21" s="43" t="s">
        <v>66</v>
      </c>
      <c r="C21" s="272"/>
      <c r="D21" s="62"/>
      <c r="E21" s="58">
        <f t="shared" si="1"/>
        <v>0</v>
      </c>
      <c r="F21" s="270">
        <v>0</v>
      </c>
      <c r="G21" s="59" t="e">
        <f t="shared" si="0"/>
        <v>#DIV/0!</v>
      </c>
    </row>
    <row r="22" spans="1:19" ht="30" customHeight="1" x14ac:dyDescent="0.3">
      <c r="A22" s="135">
        <v>14</v>
      </c>
      <c r="B22" s="43" t="s">
        <v>66</v>
      </c>
      <c r="C22" s="272"/>
      <c r="D22" s="62"/>
      <c r="E22" s="58">
        <f t="shared" si="1"/>
        <v>0</v>
      </c>
      <c r="F22" s="270">
        <v>0</v>
      </c>
      <c r="G22" s="59" t="e">
        <f t="shared" si="0"/>
        <v>#DIV/0!</v>
      </c>
    </row>
    <row r="23" spans="1:19" ht="30" customHeight="1" x14ac:dyDescent="0.3">
      <c r="A23" s="135">
        <v>15</v>
      </c>
      <c r="B23" s="43" t="s">
        <v>66</v>
      </c>
      <c r="C23" s="272"/>
      <c r="D23" s="62"/>
      <c r="E23" s="58">
        <f t="shared" si="1"/>
        <v>0</v>
      </c>
      <c r="F23" s="270">
        <v>0</v>
      </c>
      <c r="G23" s="59" t="e">
        <f t="shared" si="0"/>
        <v>#DIV/0!</v>
      </c>
    </row>
    <row r="24" spans="1:19" ht="30" customHeight="1" x14ac:dyDescent="0.3">
      <c r="A24" s="135">
        <v>16</v>
      </c>
      <c r="B24" s="43" t="s">
        <v>66</v>
      </c>
      <c r="C24" s="272"/>
      <c r="D24" s="62"/>
      <c r="E24" s="58">
        <f t="shared" si="1"/>
        <v>0</v>
      </c>
      <c r="F24" s="270">
        <v>0</v>
      </c>
      <c r="G24" s="59" t="e">
        <f t="shared" si="0"/>
        <v>#DIV/0!</v>
      </c>
    </row>
    <row r="25" spans="1:19" ht="30" customHeight="1" x14ac:dyDescent="0.3">
      <c r="A25" s="135">
        <v>17</v>
      </c>
      <c r="B25" s="43" t="s">
        <v>66</v>
      </c>
      <c r="C25" s="272"/>
      <c r="D25" s="62"/>
      <c r="E25" s="58">
        <f t="shared" si="1"/>
        <v>0</v>
      </c>
      <c r="F25" s="270">
        <v>0</v>
      </c>
      <c r="G25" s="59" t="e">
        <f t="shared" si="0"/>
        <v>#DIV/0!</v>
      </c>
    </row>
    <row r="26" spans="1:19" ht="30" customHeight="1" x14ac:dyDescent="0.3">
      <c r="A26" s="135">
        <v>18</v>
      </c>
      <c r="B26" s="43" t="s">
        <v>66</v>
      </c>
      <c r="C26" s="272"/>
      <c r="D26" s="62"/>
      <c r="E26" s="58">
        <f t="shared" si="1"/>
        <v>0</v>
      </c>
      <c r="F26" s="270">
        <v>0</v>
      </c>
      <c r="G26" s="59" t="e">
        <f t="shared" si="0"/>
        <v>#DIV/0!</v>
      </c>
    </row>
    <row r="27" spans="1:19" ht="30" customHeight="1" x14ac:dyDescent="0.3">
      <c r="A27" s="135">
        <v>19</v>
      </c>
      <c r="B27" s="43" t="s">
        <v>66</v>
      </c>
      <c r="C27" s="272"/>
      <c r="D27" s="62"/>
      <c r="E27" s="58">
        <f t="shared" si="1"/>
        <v>0</v>
      </c>
      <c r="F27" s="270">
        <v>0</v>
      </c>
      <c r="G27" s="59" t="e">
        <f t="shared" si="0"/>
        <v>#DIV/0!</v>
      </c>
    </row>
    <row r="28" spans="1:19" ht="30" customHeight="1" x14ac:dyDescent="0.3">
      <c r="A28" s="136">
        <v>20</v>
      </c>
      <c r="B28" s="55" t="s">
        <v>66</v>
      </c>
      <c r="C28" s="273"/>
      <c r="D28" s="56"/>
      <c r="E28" s="58">
        <f t="shared" si="1"/>
        <v>0</v>
      </c>
      <c r="F28" s="270">
        <v>0</v>
      </c>
      <c r="G28" s="59" t="e">
        <f t="shared" si="0"/>
        <v>#DIV/0!</v>
      </c>
    </row>
    <row r="29" spans="1:19" s="170" customFormat="1" ht="32.700000000000003" customHeight="1" x14ac:dyDescent="0.3">
      <c r="A29" s="185" t="s">
        <v>195</v>
      </c>
      <c r="B29" s="6"/>
      <c r="C29" s="6"/>
      <c r="D29" s="6"/>
      <c r="E29" s="113"/>
      <c r="F29" s="148">
        <f>SUM(F9:F28)</f>
        <v>0</v>
      </c>
      <c r="G29" s="282"/>
      <c r="H29"/>
      <c r="I29"/>
      <c r="J29"/>
      <c r="K29"/>
      <c r="L29"/>
      <c r="M29"/>
      <c r="N29"/>
      <c r="O29"/>
      <c r="P29"/>
      <c r="Q29"/>
      <c r="R29"/>
      <c r="S29"/>
    </row>
    <row r="30" spans="1:19" ht="21.75" customHeight="1" x14ac:dyDescent="0.25"/>
    <row r="31" spans="1:19" ht="21.75" customHeight="1" x14ac:dyDescent="0.25"/>
    <row r="32" spans="1:19" ht="27" customHeight="1" x14ac:dyDescent="0.25"/>
    <row r="37" ht="74.7" customHeight="1" x14ac:dyDescent="0.25"/>
  </sheetData>
  <sheetProtection formatCells="0" formatColumns="0" formatRows="0" insertColumns="0" insertRows="0" insertHyperlinks="0" deleteColumns="0" deleteRows="0" selectLockedCells="1" sort="0" autoFilter="0" pivotTables="0"/>
  <dataValidations count="4">
    <dataValidation allowBlank="1" showErrorMessage="1" prompt="Describe the item you need." sqref="B29" xr:uid="{264447B1-715D-4E69-AA95-D8B60F7F1A01}"/>
    <dataValidation allowBlank="1" showErrorMessage="1" promptTitle="Purpose" prompt="Name the item and its purpose" sqref="B9:B28 F9:F28 C28:D28" xr:uid="{6C120D3B-177A-40AD-903B-C97A39392917}"/>
    <dataValidation allowBlank="1" showInputMessage="1" showErrorMessage="1" promptTitle="Guide for position, grade, role" prompt="Describe the role of the person or group working on the project." sqref="B7" xr:uid="{A50BFE39-C935-47B0-898D-EE6BDF5A3073}"/>
    <dataValidation allowBlank="1" showErrorMessage="1" sqref="B8" xr:uid="{51F93322-E0E6-4C0C-BD24-E6350C13EF8C}"/>
  </dataValidations>
  <pageMargins left="0.7" right="0.7" top="0.75" bottom="0.75" header="0.3" footer="0.3"/>
  <pageSetup paperSize="9" fitToWidth="0" fitToHeight="0" orientation="portrait"/>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2D200-946B-4BF4-9D33-2D5C2A498F6A}">
  <sheetPr>
    <tabColor theme="6" tint="0.79998168889431442"/>
  </sheetPr>
  <dimension ref="A1:P19"/>
  <sheetViews>
    <sheetView showGridLines="0" zoomScale="85" zoomScaleNormal="85" workbookViewId="0">
      <pane ySplit="1" topLeftCell="A2" activePane="bottomLeft" state="frozen"/>
      <selection activeCell="F13" sqref="F13"/>
      <selection pane="bottomLeft" activeCell="A6" sqref="A6"/>
    </sheetView>
  </sheetViews>
  <sheetFormatPr defaultColWidth="9.21875" defaultRowHeight="13.2" x14ac:dyDescent="0.25"/>
  <cols>
    <col min="1" max="1" width="13.44140625" customWidth="1"/>
    <col min="2" max="2" width="43.21875" customWidth="1"/>
    <col min="3" max="3" width="20.5546875" style="212" customWidth="1"/>
    <col min="4" max="4" width="75.44140625" customWidth="1"/>
    <col min="16381" max="16384" width="9.21875" customWidth="1"/>
  </cols>
  <sheetData>
    <row r="1" spans="1:16" s="243" customFormat="1" ht="47.7" customHeight="1" x14ac:dyDescent="0.25">
      <c r="A1" s="238" t="s">
        <v>196</v>
      </c>
      <c r="B1" s="239"/>
      <c r="C1" s="274"/>
    </row>
    <row r="2" spans="1:16" ht="27" customHeight="1" x14ac:dyDescent="0.25">
      <c r="A2" s="52" t="s">
        <v>185</v>
      </c>
      <c r="B2" s="49"/>
      <c r="C2" s="275"/>
    </row>
    <row r="3" spans="1:16" ht="27" customHeight="1" x14ac:dyDescent="0.25">
      <c r="A3" s="52" t="s">
        <v>197</v>
      </c>
      <c r="B3" s="49"/>
      <c r="C3" s="275"/>
    </row>
    <row r="4" spans="1:16" s="50" customFormat="1" ht="26.1" customHeight="1" x14ac:dyDescent="0.25">
      <c r="A4" s="172" t="s">
        <v>187</v>
      </c>
      <c r="B4" s="173"/>
      <c r="C4" s="276"/>
    </row>
    <row r="5" spans="1:16" ht="27" customHeight="1" x14ac:dyDescent="0.25">
      <c r="A5" s="52" t="s">
        <v>35</v>
      </c>
      <c r="B5" s="49"/>
      <c r="C5" s="277"/>
    </row>
    <row r="6" spans="1:16" s="168" customFormat="1" ht="27" customHeight="1" x14ac:dyDescent="0.25">
      <c r="A6" s="118"/>
      <c r="B6" s="49"/>
      <c r="C6" s="278"/>
    </row>
    <row r="7" spans="1:16" s="169" customFormat="1" ht="80.25" customHeight="1" x14ac:dyDescent="0.3">
      <c r="A7" s="247" t="s">
        <v>58</v>
      </c>
      <c r="B7" s="244" t="s">
        <v>198</v>
      </c>
      <c r="C7" s="279" t="s">
        <v>199</v>
      </c>
      <c r="D7" s="177" t="s">
        <v>143</v>
      </c>
    </row>
    <row r="8" spans="1:16" ht="47.25" customHeight="1" x14ac:dyDescent="0.3">
      <c r="A8" s="135">
        <v>1</v>
      </c>
      <c r="B8" s="43" t="s">
        <v>200</v>
      </c>
      <c r="C8" s="281">
        <v>0</v>
      </c>
      <c r="D8" s="187" t="s">
        <v>201</v>
      </c>
    </row>
    <row r="9" spans="1:16" ht="49.5" customHeight="1" x14ac:dyDescent="0.3">
      <c r="A9" s="135">
        <v>2</v>
      </c>
      <c r="B9" s="43" t="s">
        <v>202</v>
      </c>
      <c r="C9" s="281">
        <v>0</v>
      </c>
      <c r="D9" s="187" t="s">
        <v>202</v>
      </c>
    </row>
    <row r="10" spans="1:16" ht="30" x14ac:dyDescent="0.3">
      <c r="A10" s="135">
        <v>3</v>
      </c>
      <c r="B10" s="43" t="s">
        <v>203</v>
      </c>
      <c r="C10" s="281">
        <v>0</v>
      </c>
      <c r="D10" s="280" t="s">
        <v>204</v>
      </c>
    </row>
    <row r="11" spans="1:16" s="170" customFormat="1" ht="32.700000000000003" customHeight="1" x14ac:dyDescent="0.3">
      <c r="A11" s="185" t="s">
        <v>205</v>
      </c>
      <c r="B11" s="6"/>
      <c r="C11" s="148">
        <f>SUM(C8:C10)</f>
        <v>0</v>
      </c>
      <c r="D11"/>
      <c r="E11"/>
      <c r="F11"/>
      <c r="G11"/>
      <c r="H11"/>
      <c r="I11"/>
      <c r="J11"/>
      <c r="K11"/>
      <c r="L11"/>
      <c r="M11"/>
      <c r="N11"/>
      <c r="O11"/>
      <c r="P11"/>
    </row>
    <row r="12" spans="1:16" ht="21.75" customHeight="1" x14ac:dyDescent="0.25"/>
    <row r="13" spans="1:16" ht="21.75" customHeight="1" x14ac:dyDescent="0.25"/>
    <row r="14" spans="1:16" ht="27" customHeight="1" x14ac:dyDescent="0.25"/>
    <row r="19" ht="74.7" customHeight="1" x14ac:dyDescent="0.25"/>
  </sheetData>
  <sheetProtection formatCells="0" formatColumns="0" formatRows="0" insertColumns="0" insertRows="0" insertHyperlinks="0" deleteColumns="0" deleteRows="0" selectLockedCells="1" sort="0" autoFilter="0" pivotTables="0"/>
  <dataValidations count="2">
    <dataValidation allowBlank="1" showErrorMessage="1" promptTitle="Purpose" prompt="Name the item and its purpose" sqref="B8:B10" xr:uid="{3E2D6BFC-A90E-4B2C-8698-635F7CB35B30}"/>
    <dataValidation allowBlank="1" showErrorMessage="1" prompt="Describe the item you need." sqref="B11" xr:uid="{C8D633EC-4FED-4BC5-B928-73FDA9BE2CE9}"/>
  </dataValidations>
  <pageMargins left="0.7" right="0.7" top="0.75" bottom="0.75" header="0.3" footer="0.3"/>
  <pageSetup paperSize="9" fitToWidth="0" fitToHeight="0"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DFF52-E64C-44AE-A4C3-0683FCC6ECFC}">
  <dimension ref="A1:H22"/>
  <sheetViews>
    <sheetView showGridLines="0" workbookViewId="0">
      <selection activeCell="I11" sqref="I11"/>
    </sheetView>
  </sheetViews>
  <sheetFormatPr defaultRowHeight="13.2" x14ac:dyDescent="0.25"/>
  <cols>
    <col min="1" max="1" width="37.5546875" customWidth="1"/>
    <col min="2" max="2" width="68.5546875" customWidth="1"/>
  </cols>
  <sheetData>
    <row r="1" spans="1:8" ht="43.2" customHeight="1" x14ac:dyDescent="0.25">
      <c r="A1" s="65" t="s">
        <v>5</v>
      </c>
      <c r="B1" s="40"/>
    </row>
    <row r="2" spans="1:8" ht="15.6" x14ac:dyDescent="0.25">
      <c r="A2" s="120" t="s">
        <v>6</v>
      </c>
      <c r="B2" s="121" t="s">
        <v>7</v>
      </c>
      <c r="C2" s="166"/>
      <c r="D2" s="166"/>
      <c r="E2" s="166"/>
      <c r="F2" s="166"/>
      <c r="G2" s="166"/>
      <c r="H2" s="166"/>
    </row>
    <row r="3" spans="1:8" ht="30" customHeight="1" x14ac:dyDescent="0.25">
      <c r="A3" s="251" t="s">
        <v>8</v>
      </c>
      <c r="B3" s="261" t="s">
        <v>9</v>
      </c>
      <c r="C3" s="166"/>
      <c r="D3" s="166"/>
      <c r="E3" s="166"/>
      <c r="F3" s="166"/>
      <c r="G3" s="166"/>
      <c r="H3" s="166"/>
    </row>
    <row r="4" spans="1:8" ht="30" customHeight="1" x14ac:dyDescent="0.25">
      <c r="A4" s="251" t="s">
        <v>10</v>
      </c>
      <c r="B4" s="261" t="s">
        <v>11</v>
      </c>
      <c r="C4" s="166"/>
      <c r="D4" s="166"/>
      <c r="E4" s="166"/>
      <c r="F4" s="166"/>
      <c r="G4" s="166"/>
      <c r="H4" s="166"/>
    </row>
    <row r="5" spans="1:8" ht="30" customHeight="1" x14ac:dyDescent="0.25">
      <c r="A5" s="251" t="s">
        <v>12</v>
      </c>
      <c r="B5" s="262" t="s">
        <v>13</v>
      </c>
      <c r="C5" s="166"/>
      <c r="D5" s="166"/>
      <c r="E5" s="166"/>
      <c r="F5" s="166"/>
      <c r="G5" s="166"/>
      <c r="H5" s="166"/>
    </row>
    <row r="6" spans="1:8" ht="30" customHeight="1" x14ac:dyDescent="0.25">
      <c r="A6" s="251" t="s">
        <v>14</v>
      </c>
      <c r="B6" s="262" t="s">
        <v>15</v>
      </c>
      <c r="C6" s="166"/>
      <c r="D6" s="166"/>
      <c r="E6" s="166"/>
      <c r="F6" s="166"/>
      <c r="G6" s="166"/>
      <c r="H6" s="166"/>
    </row>
    <row r="7" spans="1:8" ht="30" customHeight="1" x14ac:dyDescent="0.25">
      <c r="A7" s="251" t="s">
        <v>16</v>
      </c>
      <c r="B7" s="262" t="s">
        <v>17</v>
      </c>
      <c r="C7" s="166"/>
      <c r="D7" s="166"/>
      <c r="E7" s="166"/>
      <c r="F7" s="166"/>
      <c r="G7" s="166"/>
      <c r="H7" s="166"/>
    </row>
    <row r="8" spans="1:8" ht="30" customHeight="1" x14ac:dyDescent="0.25">
      <c r="A8" s="251" t="s">
        <v>18</v>
      </c>
      <c r="B8" s="262" t="s">
        <v>19</v>
      </c>
      <c r="C8" s="166"/>
      <c r="D8" s="166"/>
      <c r="E8" s="166"/>
      <c r="F8" s="166"/>
      <c r="G8" s="166"/>
      <c r="H8" s="166"/>
    </row>
    <row r="9" spans="1:8" ht="30" customHeight="1" x14ac:dyDescent="0.25">
      <c r="A9" s="251" t="s">
        <v>20</v>
      </c>
      <c r="B9" s="262" t="s">
        <v>21</v>
      </c>
      <c r="C9" s="166"/>
      <c r="D9" s="166"/>
      <c r="E9" s="166"/>
      <c r="F9" s="166"/>
      <c r="G9" s="166"/>
      <c r="H9" s="166"/>
    </row>
    <row r="10" spans="1:8" ht="30" customHeight="1" x14ac:dyDescent="0.25">
      <c r="A10" s="251" t="s">
        <v>22</v>
      </c>
      <c r="B10" s="262" t="s">
        <v>23</v>
      </c>
      <c r="C10" s="166"/>
      <c r="D10" s="166"/>
      <c r="E10" s="166"/>
      <c r="F10" s="166"/>
      <c r="G10" s="166"/>
      <c r="H10" s="166"/>
    </row>
    <row r="11" spans="1:8" ht="30" customHeight="1" x14ac:dyDescent="0.25">
      <c r="A11" s="251" t="s">
        <v>24</v>
      </c>
      <c r="B11" s="262" t="s">
        <v>25</v>
      </c>
      <c r="C11" s="166"/>
      <c r="D11" s="166"/>
      <c r="E11" s="166"/>
      <c r="F11" s="166"/>
      <c r="G11" s="166"/>
      <c r="H11" s="166"/>
    </row>
    <row r="12" spans="1:8" ht="30" customHeight="1" x14ac:dyDescent="0.25">
      <c r="A12" s="251" t="s">
        <v>26</v>
      </c>
      <c r="B12" s="262" t="s">
        <v>27</v>
      </c>
      <c r="C12" s="166"/>
      <c r="D12" s="166"/>
      <c r="E12" s="166"/>
      <c r="F12" s="166"/>
      <c r="G12" s="166"/>
      <c r="H12" s="166"/>
    </row>
    <row r="13" spans="1:8" s="9" customFormat="1" ht="30" customHeight="1" x14ac:dyDescent="0.25">
      <c r="A13" s="284" t="s">
        <v>28</v>
      </c>
      <c r="B13" s="286" t="s">
        <v>29</v>
      </c>
      <c r="C13" s="285"/>
      <c r="D13" s="285"/>
      <c r="E13" s="285"/>
      <c r="F13" s="285"/>
      <c r="G13" s="285"/>
      <c r="H13" s="285"/>
    </row>
    <row r="14" spans="1:8" s="9" customFormat="1" ht="30" customHeight="1" x14ac:dyDescent="0.25">
      <c r="A14" s="284" t="s">
        <v>30</v>
      </c>
      <c r="B14" s="287" t="s">
        <v>31</v>
      </c>
      <c r="C14" s="285"/>
      <c r="D14" s="285"/>
      <c r="E14" s="285"/>
      <c r="F14" s="285"/>
      <c r="G14" s="285"/>
      <c r="H14" s="285"/>
    </row>
    <row r="15" spans="1:8" ht="13.8" x14ac:dyDescent="0.25">
      <c r="A15" s="166"/>
      <c r="B15" s="283"/>
      <c r="C15" s="166"/>
      <c r="D15" s="166"/>
      <c r="E15" s="166"/>
      <c r="F15" s="166"/>
      <c r="G15" s="166"/>
      <c r="H15" s="166"/>
    </row>
    <row r="16" spans="1:8" x14ac:dyDescent="0.25">
      <c r="A16" s="166"/>
      <c r="B16" s="166"/>
      <c r="C16" s="166"/>
      <c r="D16" s="166"/>
      <c r="E16" s="166"/>
      <c r="F16" s="166"/>
      <c r="G16" s="166"/>
      <c r="H16" s="166"/>
    </row>
    <row r="17" spans="1:8" x14ac:dyDescent="0.25">
      <c r="A17" s="166"/>
      <c r="B17" s="166"/>
      <c r="C17" s="166"/>
      <c r="D17" s="166"/>
      <c r="E17" s="166"/>
      <c r="F17" s="166"/>
      <c r="G17" s="166"/>
      <c r="H17" s="166"/>
    </row>
    <row r="18" spans="1:8" x14ac:dyDescent="0.25">
      <c r="A18" s="166"/>
      <c r="B18" s="166"/>
      <c r="C18" s="166"/>
      <c r="D18" s="166"/>
      <c r="E18" s="166"/>
      <c r="F18" s="166"/>
      <c r="G18" s="166"/>
      <c r="H18" s="166"/>
    </row>
    <row r="19" spans="1:8" x14ac:dyDescent="0.25">
      <c r="A19" s="166"/>
      <c r="B19" s="166"/>
      <c r="C19" s="166"/>
      <c r="D19" s="166"/>
      <c r="E19" s="166"/>
      <c r="F19" s="166"/>
      <c r="G19" s="166"/>
      <c r="H19" s="166"/>
    </row>
    <row r="20" spans="1:8" x14ac:dyDescent="0.25">
      <c r="A20" s="166"/>
      <c r="B20" s="166"/>
      <c r="C20" s="166"/>
      <c r="D20" s="166"/>
      <c r="E20" s="166"/>
      <c r="F20" s="166"/>
      <c r="G20" s="166"/>
      <c r="H20" s="166"/>
    </row>
    <row r="21" spans="1:8" x14ac:dyDescent="0.25">
      <c r="A21" s="166"/>
      <c r="B21" s="166"/>
      <c r="C21" s="166"/>
      <c r="D21" s="166"/>
      <c r="E21" s="166"/>
      <c r="F21" s="166"/>
      <c r="G21" s="166"/>
      <c r="H21" s="166"/>
    </row>
    <row r="22" spans="1:8" x14ac:dyDescent="0.25">
      <c r="A22" s="166"/>
      <c r="B22" s="166"/>
      <c r="C22" s="166"/>
      <c r="D22" s="166"/>
      <c r="E22" s="166"/>
      <c r="F22" s="166"/>
      <c r="G22" s="166"/>
      <c r="H22" s="166"/>
    </row>
  </sheetData>
  <hyperlinks>
    <hyperlink ref="B3" location="'A. Summary'!A1" display="Summary" xr:uid="{EBB25630-6A5D-4954-A12F-C7EC9C606274}"/>
    <hyperlink ref="B5" location="'C. Labour &amp; Overhead Costs'!A1" display="Labour &amp; overhead costs" xr:uid="{23B1F115-7BD7-4CCE-92B7-21E14EE0E08A}"/>
    <hyperlink ref="B4" location="'B. Partner Breakdown'!A1" display="Parner Breakdown" xr:uid="{9330E6C5-116C-4FB5-9EB0-9221A2B0B36B}"/>
    <hyperlink ref="B6" location="'D. Capital Equipment'!A1" display="Capital equipment" xr:uid="{B4AD4EAF-334D-430D-BA58-C89C37A65960}"/>
    <hyperlink ref="B7" location="'E. Material Costs'!A1" display="Material costs" xr:uid="{599B5EE7-CFD2-4173-8176-3A34AD37B844}"/>
    <hyperlink ref="B8" location="'F. Subcontracter Costs'!A1" display="Subcontractror costs" xr:uid="{BD24BB1A-4CE9-40D2-89C3-2EC322E29E5F}"/>
    <hyperlink ref="B9" location="'G. Travel &amp; Subsistence'!A1" display="Travel &amp; substinence costs" xr:uid="{5AE14E42-4A7F-485B-8B2B-6EC1C71AF3EA}"/>
    <hyperlink ref="B10" location="'H. Other Costs'!A1" display="Other costs" xr:uid="{91E3AE08-BF1B-441B-B5C1-28D72D6F4E35}"/>
    <hyperlink ref="B11" location="'I. Project Location'!A1" display="Project location" xr:uid="{B2167531-2B4A-4AED-8B9D-7B57ABAF05C7}"/>
    <hyperlink ref="B12" location="'J. Quartely Breakdown '!A1" display="Quarterly breakdown" xr:uid="{F322A0E4-365C-4D71-A603-5AEB708B5163}"/>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0C0"/>
  </sheetPr>
  <dimension ref="A1:D20"/>
  <sheetViews>
    <sheetView showGridLines="0" topLeftCell="A4" zoomScaleNormal="100" workbookViewId="0">
      <selection activeCell="D10" sqref="D10"/>
    </sheetView>
  </sheetViews>
  <sheetFormatPr defaultColWidth="9.21875" defaultRowHeight="13.2" x14ac:dyDescent="0.25"/>
  <cols>
    <col min="1" max="1" width="60.77734375" customWidth="1"/>
    <col min="2" max="2" width="20.77734375" customWidth="1"/>
    <col min="3" max="3" width="18.77734375" customWidth="1"/>
    <col min="4" max="4" width="60.77734375" customWidth="1"/>
  </cols>
  <sheetData>
    <row r="1" spans="1:4" ht="45.6" customHeight="1" x14ac:dyDescent="0.25">
      <c r="A1" s="47" t="s">
        <v>32</v>
      </c>
      <c r="B1" s="10"/>
      <c r="C1" s="10"/>
    </row>
    <row r="2" spans="1:4" ht="37.5" customHeight="1" x14ac:dyDescent="0.25">
      <c r="A2" s="149" t="s">
        <v>33</v>
      </c>
      <c r="B2" s="237"/>
      <c r="C2" s="237"/>
    </row>
    <row r="3" spans="1:4" ht="58.5" customHeight="1" x14ac:dyDescent="0.25">
      <c r="A3" s="252" t="s">
        <v>34</v>
      </c>
      <c r="B3" s="237"/>
      <c r="C3" s="237"/>
    </row>
    <row r="4" spans="1:4" ht="30" customHeight="1" x14ac:dyDescent="0.25">
      <c r="A4" s="149" t="s">
        <v>35</v>
      </c>
      <c r="B4" s="236"/>
      <c r="C4" s="237"/>
    </row>
    <row r="5" spans="1:4" ht="42" customHeight="1" x14ac:dyDescent="0.25">
      <c r="A5" s="149" t="s">
        <v>36</v>
      </c>
      <c r="B5" s="236"/>
      <c r="C5" s="237"/>
    </row>
    <row r="6" spans="1:4" ht="24" customHeight="1" x14ac:dyDescent="0.25">
      <c r="A6" s="233"/>
      <c r="B6" s="234"/>
      <c r="C6" s="235"/>
    </row>
    <row r="7" spans="1:4" ht="31.2" x14ac:dyDescent="0.25">
      <c r="A7" s="163" t="s">
        <v>37</v>
      </c>
      <c r="B7" s="150" t="s">
        <v>38</v>
      </c>
      <c r="C7" s="150" t="s">
        <v>39</v>
      </c>
    </row>
    <row r="8" spans="1:4" ht="15.6" x14ac:dyDescent="0.25">
      <c r="A8" s="226" t="s">
        <v>40</v>
      </c>
      <c r="B8" s="299">
        <v>0</v>
      </c>
      <c r="C8" s="292"/>
    </row>
    <row r="9" spans="1:4" ht="15.6" x14ac:dyDescent="0.25">
      <c r="A9" s="226" t="s">
        <v>41</v>
      </c>
      <c r="B9" s="294">
        <f>B20*(1-B8/100)</f>
        <v>0</v>
      </c>
      <c r="C9" s="295" t="e">
        <f>A1.Project_Funding_source[[#This Row],[Value]]/B20</f>
        <v>#DIV/0!</v>
      </c>
    </row>
    <row r="10" spans="1:4" ht="15.6" x14ac:dyDescent="0.25">
      <c r="A10" s="226" t="s">
        <v>42</v>
      </c>
      <c r="B10" s="294">
        <f>B20*B8/100</f>
        <v>0</v>
      </c>
      <c r="C10" s="295" t="e">
        <f>A1.Project_Funding_source[[#This Row],[Value]]/B20</f>
        <v>#DIV/0!</v>
      </c>
    </row>
    <row r="11" spans="1:4" ht="48" customHeight="1" x14ac:dyDescent="0.25">
      <c r="A11" s="49"/>
      <c r="B11" s="297"/>
      <c r="C11" s="298"/>
    </row>
    <row r="12" spans="1:4" ht="51.6" customHeight="1" x14ac:dyDescent="0.25">
      <c r="A12" s="107" t="s">
        <v>43</v>
      </c>
      <c r="B12" s="88" t="s">
        <v>44</v>
      </c>
      <c r="C12" s="88" t="s">
        <v>45</v>
      </c>
    </row>
    <row r="13" spans="1:4" ht="31.5" customHeight="1" x14ac:dyDescent="0.25">
      <c r="A13" s="164" t="s">
        <v>46</v>
      </c>
      <c r="B13" s="151">
        <f>'C. Labour &amp; Overhead Costs'!F30 + 'K. HEI Labour Costs'!F29</f>
        <v>0</v>
      </c>
      <c r="C13" s="152" t="e">
        <f>B13/$B$20</f>
        <v>#DIV/0!</v>
      </c>
    </row>
    <row r="14" spans="1:4" ht="27" customHeight="1" x14ac:dyDescent="0.25">
      <c r="A14" s="165" t="s">
        <v>47</v>
      </c>
      <c r="B14" s="151">
        <f>'C. Labour &amp; Overhead Costs'!H30 + 'L. HEI Overhead Costs'!C11</f>
        <v>0</v>
      </c>
      <c r="C14" s="152" t="e">
        <f t="shared" ref="C14:C19" si="0">B14/$B$20</f>
        <v>#DIV/0!</v>
      </c>
    </row>
    <row r="15" spans="1:4" ht="27.75" customHeight="1" x14ac:dyDescent="0.25">
      <c r="A15" s="165" t="s">
        <v>48</v>
      </c>
      <c r="B15" s="151">
        <f>'D. Capital Equipment'!G27</f>
        <v>0</v>
      </c>
      <c r="C15" s="152" t="e">
        <f t="shared" si="0"/>
        <v>#DIV/0!</v>
      </c>
      <c r="D15" s="265"/>
    </row>
    <row r="16" spans="1:4" ht="29.25" customHeight="1" x14ac:dyDescent="0.25">
      <c r="A16" s="268" t="s">
        <v>49</v>
      </c>
      <c r="B16" s="151">
        <f>'E. Material Costs'!E58</f>
        <v>0</v>
      </c>
      <c r="C16" s="152" t="e">
        <f t="shared" si="0"/>
        <v>#DIV/0!</v>
      </c>
    </row>
    <row r="17" spans="1:3" ht="23.1" customHeight="1" x14ac:dyDescent="0.25">
      <c r="A17" s="165" t="s">
        <v>50</v>
      </c>
      <c r="B17" s="151">
        <f>'F. Subcontractor Costs'!F28</f>
        <v>0</v>
      </c>
      <c r="C17" s="152" t="e">
        <f t="shared" si="0"/>
        <v>#DIV/0!</v>
      </c>
    </row>
    <row r="18" spans="1:3" ht="25.5" customHeight="1" x14ac:dyDescent="0.25">
      <c r="A18" s="165" t="s">
        <v>51</v>
      </c>
      <c r="B18" s="151">
        <f>'G. Travel &amp; Subsistence'!E27</f>
        <v>0</v>
      </c>
      <c r="C18" s="152" t="e">
        <f t="shared" si="0"/>
        <v>#DIV/0!</v>
      </c>
    </row>
    <row r="19" spans="1:3" ht="22.5" customHeight="1" x14ac:dyDescent="0.25">
      <c r="A19" s="165" t="s">
        <v>52</v>
      </c>
      <c r="B19" s="151">
        <f>'H. Other Costs'!D28</f>
        <v>0</v>
      </c>
      <c r="C19" s="152" t="e">
        <f t="shared" si="0"/>
        <v>#DIV/0!</v>
      </c>
    </row>
    <row r="20" spans="1:3" ht="24" customHeight="1" x14ac:dyDescent="0.25">
      <c r="A20" s="225" t="s">
        <v>53</v>
      </c>
      <c r="B20" s="153">
        <f>SUM(B13:B19)</f>
        <v>0</v>
      </c>
      <c r="C20" s="296" t="e">
        <f>SUM(C13:C19)</f>
        <v>#DIV/0!</v>
      </c>
    </row>
  </sheetData>
  <dataConsolidate/>
  <dataValidations count="10">
    <dataValidation allowBlank="1" showInputMessage="1" showErrorMessage="1" promptTitle="Guide for percentage of total" prompt="This column shows calculations, you don't need to insert data in this cell." sqref="C12 C7:C8" xr:uid="{4816DD93-9287-4D2F-BB20-0FF1E433B70C}"/>
    <dataValidation allowBlank="1" showInputMessage="1" showErrorMessage="1" promptTitle="Guide for project funding value" prompt="This column shows calculations, you don't need to insert data in this cell." sqref="B12" xr:uid="{03674414-414E-4D18-BF69-00F1B7C9F389}"/>
    <dataValidation type="whole" allowBlank="1" showInputMessage="1" showErrorMessage="1" errorTitle="Requested grant over £1 million" error="The maximum grant funding you can claim for this project is of £1 million." sqref="B11 B6:B7 C6:C8 C11" xr:uid="{1DD30199-8A8D-4E0B-A49F-225F9C8B7DE9}">
      <formula1>0</formula1>
      <formula2>1000000</formula2>
    </dataValidation>
    <dataValidation allowBlank="1" showErrorMessage="1" promptTitle="Guide for Total sum requested" prompt="You can find the total percentage value of your potential grant in Section 1.2 of the main online application._x000a_" sqref="A9" xr:uid="{9BE44C05-CB85-40A7-9E48-A8BDABCBF8D8}"/>
    <dataValidation type="textLength" allowBlank="1" errorTitle="No data input in this cell" error="This column shows calculations, you don't need to insert data in this cell." promptTitle="Guide for percentage of total" prompt="This column shows calculations, you don't need to insert data in this cell." sqref="C8:C11" xr:uid="{7F602BBA-E4E9-49F9-8D4A-2DAE52CAF95A}">
      <formula1>0</formula1>
      <formula2>0</formula2>
    </dataValidation>
    <dataValidation type="whole" errorStyle="warning" allowBlank="1" showErrorMessage="1" errorTitle="Please note" error="Percentage must be between 0 and 100" sqref="B8" xr:uid="{A70252DB-97F0-41AD-A8CB-D8B6AEEF0BBC}">
      <formula1>0</formula1>
      <formula2>100</formula2>
    </dataValidation>
    <dataValidation type="whole" errorStyle="warning" allowBlank="1" showInputMessage="1" showErrorMessage="1" errorTitle="Requested grant over £1 million" error="The maximum grant funding you can claim for this project is of £1 million." sqref="B10:B11 B9" xr:uid="{2FFAD065-2091-47E6-B559-DC7842087C50}">
      <formula1>0</formula1>
      <formula2>1000000</formula2>
    </dataValidation>
    <dataValidation type="whole" allowBlank="1" showInputMessage="1" showErrorMessage="1" errorTitle="Requested grant over £1 million" error="The maximum grant funding you can claim for this project is of £1 million." sqref="B8" xr:uid="{41F01613-104A-4200-B81A-8A41C8A7C162}">
      <formula1>0</formula1>
      <formula2>100</formula2>
    </dataValidation>
    <dataValidation type="whole" allowBlank="1" errorTitle="Requested grant over £1 million" error="The maximum grant funding you can claim for this project is of £1 million." sqref="B9 B10" xr:uid="{121DDD78-CEEF-4CA5-863C-4B7C564D5407}">
      <formula1>0</formula1>
      <formula2>1000000</formula2>
    </dataValidation>
    <dataValidation type="whole" allowBlank="1" showInputMessage="1" errorTitle="Requested grant over £1 million" error="The maximum grant funding you can claim for this project is of £1 million." sqref="C9 C10" xr:uid="{9D117C8F-5831-47E8-83A0-CCC95476EF55}">
      <formula1>0</formula1>
      <formula2>1000000</formula2>
    </dataValidation>
  </dataValidation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FF896-9C3A-40DE-B39F-22F48EAE36C3}">
  <sheetPr>
    <tabColor rgb="FF7030A0"/>
  </sheetPr>
  <dimension ref="B2:M4"/>
  <sheetViews>
    <sheetView workbookViewId="0">
      <selection activeCell="L7" sqref="L7"/>
    </sheetView>
  </sheetViews>
  <sheetFormatPr defaultRowHeight="13.2" x14ac:dyDescent="0.25"/>
  <cols>
    <col min="2" max="2" width="13.5546875" customWidth="1"/>
    <col min="3" max="3" width="15.5546875" customWidth="1"/>
    <col min="4" max="4" width="11.77734375" customWidth="1"/>
    <col min="5" max="5" width="16.77734375" customWidth="1"/>
    <col min="6" max="6" width="17.77734375" customWidth="1"/>
    <col min="7" max="7" width="21.21875" customWidth="1"/>
    <col min="8" max="8" width="13.77734375" customWidth="1"/>
    <col min="9" max="9" width="18.5546875" customWidth="1"/>
    <col min="10" max="10" width="17.21875" customWidth="1"/>
    <col min="11" max="12" width="13.21875" customWidth="1"/>
    <col min="13" max="13" width="14.21875" customWidth="1"/>
  </cols>
  <sheetData>
    <row r="2" spans="2:13" x14ac:dyDescent="0.25">
      <c r="J2" t="s">
        <v>54</v>
      </c>
    </row>
    <row r="3" spans="2:13" ht="49.95" customHeight="1" x14ac:dyDescent="0.25">
      <c r="B3" s="1" t="str">
        <f>'A. Summary'!A13</f>
        <v>Total labour costs</v>
      </c>
      <c r="C3" s="1" t="str">
        <f>'A. Summary'!A14</f>
        <v>Total overhead costs</v>
      </c>
      <c r="D3" s="1" t="str">
        <f>'A. Summary'!A16</f>
        <v>Total material costs</v>
      </c>
      <c r="E3" s="1" t="str">
        <f>'A. Summary'!A15</f>
        <v>Total capital equipment costs</v>
      </c>
      <c r="F3" s="1" t="str">
        <f>'A. Summary'!A17</f>
        <v>Total subcontract costs</v>
      </c>
      <c r="G3" s="1" t="str">
        <f>'A. Summary'!A18</f>
        <v>Total travel and subsistence costs</v>
      </c>
      <c r="H3" s="1" t="str">
        <f>'A. Summary'!A19</f>
        <v>Total other costs</v>
      </c>
      <c r="I3" s="1" t="str">
        <f>'A. Summary'!A20</f>
        <v>Total project costs</v>
      </c>
      <c r="J3" s="1" t="e">
        <f>'A. Summary'!#REF!</f>
        <v>#REF!</v>
      </c>
      <c r="K3" s="1" t="e">
        <f>'A. Summary'!#REF!</f>
        <v>#REF!</v>
      </c>
      <c r="L3" s="1" t="e">
        <f>'A. Summary'!#REF!</f>
        <v>#REF!</v>
      </c>
      <c r="M3" s="1"/>
    </row>
    <row r="4" spans="2:13" x14ac:dyDescent="0.25">
      <c r="B4">
        <f>'A. Summary'!B13</f>
        <v>0</v>
      </c>
      <c r="C4">
        <f>'A. Summary'!B14</f>
        <v>0</v>
      </c>
      <c r="D4" t="e">
        <f>'A. Summary'!#REF!</f>
        <v>#REF!</v>
      </c>
      <c r="E4">
        <f>'A. Summary'!B15</f>
        <v>0</v>
      </c>
      <c r="F4">
        <f>'A. Summary'!B17</f>
        <v>0</v>
      </c>
      <c r="G4">
        <f>'A. Summary'!B18</f>
        <v>0</v>
      </c>
      <c r="H4">
        <f>'A. Summary'!B19</f>
        <v>0</v>
      </c>
      <c r="I4">
        <f>'A. Summary'!B20</f>
        <v>0</v>
      </c>
      <c r="J4" t="e">
        <f>'A. Summary'!#REF!</f>
        <v>#REF!</v>
      </c>
      <c r="K4" t="e">
        <f>'A. Summary'!#REF!</f>
        <v>#REF!</v>
      </c>
      <c r="L4" t="e">
        <f>'A. Summary'!#REF!</f>
        <v>#REF!</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2F7D0-EDC1-47EA-B072-497AE39812F3}">
  <sheetPr>
    <tabColor theme="6" tint="0.79998168889431442"/>
  </sheetPr>
  <dimension ref="A1:Q42"/>
  <sheetViews>
    <sheetView showGridLines="0" zoomScale="85" zoomScaleNormal="85" workbookViewId="0">
      <pane ySplit="1" topLeftCell="A5" activePane="bottomLeft" state="frozen"/>
      <selection pane="bottomLeft" activeCell="C3" sqref="C3"/>
    </sheetView>
  </sheetViews>
  <sheetFormatPr defaultColWidth="9.21875" defaultRowHeight="13.2" x14ac:dyDescent="0.25"/>
  <cols>
    <col min="1" max="1" width="13.44140625" customWidth="1"/>
    <col min="2" max="2" width="43.21875" customWidth="1"/>
    <col min="3" max="3" width="24.21875" customWidth="1"/>
    <col min="4" max="4" width="17.77734375" style="1" customWidth="1"/>
    <col min="5" max="5" width="20" customWidth="1"/>
  </cols>
  <sheetData>
    <row r="1" spans="1:5" s="243" customFormat="1" ht="47.7" customHeight="1" x14ac:dyDescent="0.25">
      <c r="A1" s="238" t="s">
        <v>55</v>
      </c>
      <c r="B1" s="239"/>
      <c r="C1" s="240"/>
      <c r="D1" s="241"/>
      <c r="E1" s="242"/>
    </row>
    <row r="2" spans="1:5" ht="27" customHeight="1" x14ac:dyDescent="0.4">
      <c r="A2" s="52" t="s">
        <v>56</v>
      </c>
      <c r="B2" s="49"/>
      <c r="C2" s="50"/>
      <c r="D2" s="50"/>
      <c r="E2" s="51"/>
    </row>
    <row r="3" spans="1:5" s="50" customFormat="1" ht="26.1" customHeight="1" x14ac:dyDescent="0.25">
      <c r="A3" s="172" t="s">
        <v>57</v>
      </c>
      <c r="B3" s="173"/>
      <c r="C3" s="174"/>
      <c r="D3" s="174"/>
    </row>
    <row r="4" spans="1:5" ht="27" customHeight="1" x14ac:dyDescent="0.4">
      <c r="A4" s="52" t="s">
        <v>35</v>
      </c>
      <c r="B4" s="49"/>
      <c r="C4" s="50"/>
      <c r="D4" s="50"/>
      <c r="E4" s="51"/>
    </row>
    <row r="5" spans="1:5" s="168" customFormat="1" ht="27" customHeight="1" x14ac:dyDescent="0.4">
      <c r="A5" s="118"/>
      <c r="B5" s="49"/>
      <c r="C5" s="119"/>
      <c r="D5" s="119"/>
      <c r="E5" s="51"/>
    </row>
    <row r="6" spans="1:5" s="169" customFormat="1" ht="80.25" customHeight="1" x14ac:dyDescent="0.25">
      <c r="A6" s="247" t="s">
        <v>58</v>
      </c>
      <c r="B6" s="244" t="s">
        <v>59</v>
      </c>
      <c r="C6" s="245" t="s">
        <v>60</v>
      </c>
      <c r="D6" s="245" t="s">
        <v>61</v>
      </c>
      <c r="E6" s="246" t="s">
        <v>62</v>
      </c>
    </row>
    <row r="7" spans="1:5" ht="60" customHeight="1" x14ac:dyDescent="0.25">
      <c r="A7" s="90" t="s">
        <v>63</v>
      </c>
      <c r="B7" s="37" t="s">
        <v>64</v>
      </c>
      <c r="C7" s="253" t="s">
        <v>65</v>
      </c>
      <c r="D7" s="254">
        <v>0.5</v>
      </c>
      <c r="E7" s="255">
        <f>'A. Summary'!$B$20*D7</f>
        <v>0</v>
      </c>
    </row>
    <row r="8" spans="1:5" ht="47.25" customHeight="1" x14ac:dyDescent="0.25">
      <c r="A8" s="135">
        <v>1</v>
      </c>
      <c r="B8" s="43" t="s">
        <v>66</v>
      </c>
      <c r="C8" s="263" t="s">
        <v>67</v>
      </c>
      <c r="D8" s="266">
        <v>0</v>
      </c>
      <c r="E8" s="255">
        <f>'A. Summary'!$B$20*D8</f>
        <v>0</v>
      </c>
    </row>
    <row r="9" spans="1:5" ht="49.5" customHeight="1" x14ac:dyDescent="0.25">
      <c r="A9" s="135">
        <v>2</v>
      </c>
      <c r="B9" s="43" t="s">
        <v>66</v>
      </c>
      <c r="C9" s="256" t="s">
        <v>65</v>
      </c>
      <c r="D9" s="266">
        <v>0</v>
      </c>
      <c r="E9" s="255">
        <f>'A. Summary'!$B$20*D9</f>
        <v>0</v>
      </c>
    </row>
    <row r="10" spans="1:5" ht="30" customHeight="1" x14ac:dyDescent="0.25">
      <c r="A10" s="135">
        <v>3</v>
      </c>
      <c r="B10" s="43" t="s">
        <v>66</v>
      </c>
      <c r="C10" s="256" t="s">
        <v>65</v>
      </c>
      <c r="D10" s="266">
        <v>0</v>
      </c>
      <c r="E10" s="255">
        <f>'A. Summary'!$B$20*D10</f>
        <v>0</v>
      </c>
    </row>
    <row r="11" spans="1:5" ht="30" customHeight="1" x14ac:dyDescent="0.25">
      <c r="A11" s="135">
        <v>4</v>
      </c>
      <c r="B11" s="43" t="s">
        <v>66</v>
      </c>
      <c r="C11" s="256" t="s">
        <v>65</v>
      </c>
      <c r="D11" s="266">
        <v>0</v>
      </c>
      <c r="E11" s="255">
        <f>'A. Summary'!$B$20*D11</f>
        <v>0</v>
      </c>
    </row>
    <row r="12" spans="1:5" ht="30" customHeight="1" x14ac:dyDescent="0.25">
      <c r="A12" s="135">
        <v>5</v>
      </c>
      <c r="B12" s="43" t="s">
        <v>66</v>
      </c>
      <c r="C12" s="256" t="s">
        <v>65</v>
      </c>
      <c r="D12" s="266">
        <v>0</v>
      </c>
      <c r="E12" s="255">
        <f>'A. Summary'!$B$20*D12</f>
        <v>0</v>
      </c>
    </row>
    <row r="13" spans="1:5" ht="30" customHeight="1" x14ac:dyDescent="0.25">
      <c r="A13" s="135">
        <v>6</v>
      </c>
      <c r="B13" s="43" t="s">
        <v>66</v>
      </c>
      <c r="C13" s="256" t="s">
        <v>65</v>
      </c>
      <c r="D13" s="266">
        <v>0</v>
      </c>
      <c r="E13" s="255">
        <f>'A. Summary'!$B$20*D13</f>
        <v>0</v>
      </c>
    </row>
    <row r="14" spans="1:5" ht="30" customHeight="1" x14ac:dyDescent="0.25">
      <c r="A14" s="135">
        <v>7</v>
      </c>
      <c r="B14" s="43" t="s">
        <v>66</v>
      </c>
      <c r="C14" s="256" t="s">
        <v>65</v>
      </c>
      <c r="D14" s="266">
        <v>0</v>
      </c>
      <c r="E14" s="255">
        <f>'A. Summary'!$B$20*D14</f>
        <v>0</v>
      </c>
    </row>
    <row r="15" spans="1:5" ht="30" customHeight="1" x14ac:dyDescent="0.25">
      <c r="A15" s="135">
        <v>8</v>
      </c>
      <c r="B15" s="43" t="s">
        <v>66</v>
      </c>
      <c r="C15" s="256" t="s">
        <v>65</v>
      </c>
      <c r="D15" s="266">
        <v>0</v>
      </c>
      <c r="E15" s="255">
        <f>'A. Summary'!$B$20*D15</f>
        <v>0</v>
      </c>
    </row>
    <row r="16" spans="1:5" ht="30" customHeight="1" x14ac:dyDescent="0.25">
      <c r="A16" s="135">
        <v>9</v>
      </c>
      <c r="B16" s="43" t="s">
        <v>66</v>
      </c>
      <c r="C16" s="256" t="s">
        <v>65</v>
      </c>
      <c r="D16" s="266">
        <v>0</v>
      </c>
      <c r="E16" s="255">
        <f>'A. Summary'!$B$20*D16</f>
        <v>0</v>
      </c>
    </row>
    <row r="17" spans="1:17" ht="30" customHeight="1" x14ac:dyDescent="0.25">
      <c r="A17" s="135">
        <v>10</v>
      </c>
      <c r="B17" s="43" t="s">
        <v>66</v>
      </c>
      <c r="C17" s="256" t="s">
        <v>65</v>
      </c>
      <c r="D17" s="266">
        <v>0</v>
      </c>
      <c r="E17" s="255">
        <f>'A. Summary'!$B$20*D17</f>
        <v>0</v>
      </c>
    </row>
    <row r="18" spans="1:17" ht="30" customHeight="1" x14ac:dyDescent="0.25">
      <c r="A18" s="135">
        <v>11</v>
      </c>
      <c r="B18" s="43" t="s">
        <v>66</v>
      </c>
      <c r="C18" s="256" t="s">
        <v>65</v>
      </c>
      <c r="D18" s="266">
        <v>0</v>
      </c>
      <c r="E18" s="255">
        <f>'A. Summary'!$B$20*D18</f>
        <v>0</v>
      </c>
    </row>
    <row r="19" spans="1:17" ht="30" customHeight="1" x14ac:dyDescent="0.25">
      <c r="A19" s="135">
        <v>12</v>
      </c>
      <c r="B19" s="43" t="s">
        <v>66</v>
      </c>
      <c r="C19" s="256" t="s">
        <v>65</v>
      </c>
      <c r="D19" s="266">
        <v>0</v>
      </c>
      <c r="E19" s="255">
        <f>'A. Summary'!$B$20*D19</f>
        <v>0</v>
      </c>
    </row>
    <row r="20" spans="1:17" ht="30" customHeight="1" x14ac:dyDescent="0.25">
      <c r="A20" s="135">
        <v>13</v>
      </c>
      <c r="B20" s="43" t="s">
        <v>66</v>
      </c>
      <c r="C20" s="256" t="s">
        <v>65</v>
      </c>
      <c r="D20" s="266">
        <v>0</v>
      </c>
      <c r="E20" s="255">
        <f>'A. Summary'!$B$20*D20</f>
        <v>0</v>
      </c>
    </row>
    <row r="21" spans="1:17" ht="30" customHeight="1" x14ac:dyDescent="0.25">
      <c r="A21" s="135">
        <v>14</v>
      </c>
      <c r="B21" s="43" t="s">
        <v>66</v>
      </c>
      <c r="C21" s="256" t="s">
        <v>65</v>
      </c>
      <c r="D21" s="266">
        <v>0</v>
      </c>
      <c r="E21" s="255">
        <f>'A. Summary'!$B$20*D21</f>
        <v>0</v>
      </c>
    </row>
    <row r="22" spans="1:17" ht="30" customHeight="1" x14ac:dyDescent="0.25">
      <c r="A22" s="135">
        <v>15</v>
      </c>
      <c r="B22" s="43" t="s">
        <v>66</v>
      </c>
      <c r="C22" s="256" t="s">
        <v>65</v>
      </c>
      <c r="D22" s="266">
        <v>0</v>
      </c>
      <c r="E22" s="255">
        <f>'A. Summary'!$B$20*D22</f>
        <v>0</v>
      </c>
    </row>
    <row r="23" spans="1:17" ht="30" customHeight="1" x14ac:dyDescent="0.25">
      <c r="A23" s="135">
        <v>16</v>
      </c>
      <c r="B23" s="43" t="s">
        <v>66</v>
      </c>
      <c r="C23" s="256" t="s">
        <v>65</v>
      </c>
      <c r="D23" s="266">
        <v>0</v>
      </c>
      <c r="E23" s="255">
        <f>'A. Summary'!$B$20*D23</f>
        <v>0</v>
      </c>
    </row>
    <row r="24" spans="1:17" ht="30" customHeight="1" x14ac:dyDescent="0.25">
      <c r="A24" s="135">
        <v>17</v>
      </c>
      <c r="B24" s="43" t="s">
        <v>66</v>
      </c>
      <c r="C24" s="256" t="s">
        <v>65</v>
      </c>
      <c r="D24" s="266">
        <v>0</v>
      </c>
      <c r="E24" s="255">
        <f>'A. Summary'!$B$20*D24</f>
        <v>0</v>
      </c>
    </row>
    <row r="25" spans="1:17" ht="30" customHeight="1" x14ac:dyDescent="0.25">
      <c r="A25" s="135">
        <v>18</v>
      </c>
      <c r="B25" s="43" t="s">
        <v>66</v>
      </c>
      <c r="C25" s="256" t="s">
        <v>65</v>
      </c>
      <c r="D25" s="266">
        <v>0</v>
      </c>
      <c r="E25" s="255">
        <f>'A. Summary'!$B$20*D25</f>
        <v>0</v>
      </c>
    </row>
    <row r="26" spans="1:17" ht="30" customHeight="1" x14ac:dyDescent="0.25">
      <c r="A26" s="135">
        <v>19</v>
      </c>
      <c r="B26" s="43" t="s">
        <v>66</v>
      </c>
      <c r="C26" s="256" t="s">
        <v>65</v>
      </c>
      <c r="D26" s="266">
        <v>0</v>
      </c>
      <c r="E26" s="255">
        <f>'A. Summary'!$B$20*D26</f>
        <v>0</v>
      </c>
    </row>
    <row r="27" spans="1:17" ht="30" customHeight="1" x14ac:dyDescent="0.25">
      <c r="A27" s="136">
        <v>20</v>
      </c>
      <c r="B27" s="55" t="s">
        <v>66</v>
      </c>
      <c r="C27" s="256" t="s">
        <v>65</v>
      </c>
      <c r="D27" s="267">
        <v>0</v>
      </c>
      <c r="E27" s="255">
        <f>'A. Summary'!$B$20*D27</f>
        <v>0</v>
      </c>
    </row>
    <row r="28" spans="1:17" s="170" customFormat="1" ht="32.700000000000003" customHeight="1" x14ac:dyDescent="0.3">
      <c r="A28" s="185" t="s">
        <v>68</v>
      </c>
      <c r="B28" s="6"/>
      <c r="C28" s="6"/>
      <c r="D28" s="293">
        <f>SUM(D8:D27)</f>
        <v>0</v>
      </c>
      <c r="E28" s="171">
        <f>SUM(E8:E27)</f>
        <v>0</v>
      </c>
      <c r="F28"/>
      <c r="G28"/>
      <c r="H28"/>
      <c r="I28"/>
      <c r="J28"/>
      <c r="K28"/>
      <c r="L28"/>
      <c r="M28"/>
      <c r="N28"/>
      <c r="O28"/>
      <c r="P28"/>
      <c r="Q28"/>
    </row>
    <row r="29" spans="1:17" ht="21.75" customHeight="1" x14ac:dyDescent="0.25">
      <c r="D29"/>
    </row>
    <row r="30" spans="1:17" ht="21.75" customHeight="1" x14ac:dyDescent="0.25">
      <c r="D30"/>
    </row>
    <row r="31" spans="1:17" ht="27" customHeight="1" x14ac:dyDescent="0.25">
      <c r="D31"/>
    </row>
    <row r="32" spans="1:17" x14ac:dyDescent="0.25">
      <c r="D32"/>
    </row>
    <row r="33" spans="4:4" x14ac:dyDescent="0.25">
      <c r="D33"/>
    </row>
    <row r="34" spans="4:4" x14ac:dyDescent="0.25">
      <c r="D34"/>
    </row>
    <row r="35" spans="4:4" x14ac:dyDescent="0.25">
      <c r="D35"/>
    </row>
    <row r="36" spans="4:4" ht="74.7" customHeight="1" x14ac:dyDescent="0.25">
      <c r="D36"/>
    </row>
    <row r="37" spans="4:4" x14ac:dyDescent="0.25">
      <c r="D37"/>
    </row>
    <row r="38" spans="4:4" x14ac:dyDescent="0.25">
      <c r="D38"/>
    </row>
    <row r="39" spans="4:4" x14ac:dyDescent="0.25">
      <c r="D39"/>
    </row>
    <row r="40" spans="4:4" x14ac:dyDescent="0.25">
      <c r="D40"/>
    </row>
    <row r="41" spans="4:4" x14ac:dyDescent="0.25">
      <c r="D41"/>
    </row>
    <row r="42" spans="4:4" x14ac:dyDescent="0.25">
      <c r="D42"/>
    </row>
  </sheetData>
  <sheetProtection formatCells="0" formatColumns="0" formatRows="0" insertColumns="0" insertRows="0" insertHyperlinks="0" deleteColumns="0" deleteRows="0" selectLockedCells="1" sort="0" autoFilter="0" pivotTables="0"/>
  <dataValidations count="6">
    <dataValidation allowBlank="1" showErrorMessage="1" prompt="Describe the item you need." sqref="B28" xr:uid="{D27E827F-633A-4DF5-A142-23C15B3CD7E0}"/>
    <dataValidation allowBlank="1" showInputMessage="1" showErrorMessage="1" promptTitle="Guide for total poject overhead" prompt="This column shows calculations, you don't need to insert data in this cell." sqref="E6" xr:uid="{BC3DFAC3-5278-4C9D-B005-B78183FB4F5A}"/>
    <dataValidation allowBlank="1" showErrorMessage="1" promptTitle="Purpose" prompt="Name the item and its purpose" sqref="D27 B8:B27" xr:uid="{133AB1D2-F94B-496C-97CD-6F5C80B27CC5}"/>
    <dataValidation allowBlank="1" showInputMessage="1" showErrorMessage="1" promptTitle="Guide for position, grade, role" prompt="Describe the role of the person or group working on the project." sqref="B6" xr:uid="{BFA14CCA-C72F-4040-821E-040998150D41}"/>
    <dataValidation type="list" allowBlank="1" showInputMessage="1" showErrorMessage="1" sqref="C8:C27" xr:uid="{25BACA1E-051B-409E-891F-882A4818B8F9}">
      <formula1>"Please Select, Lead Organisation, Partner"</formula1>
    </dataValidation>
    <dataValidation allowBlank="1" showErrorMessage="1" sqref="B7" xr:uid="{8975DE4D-3A36-4BAF-92EF-048B7CDE0D6A}"/>
  </dataValidations>
  <pageMargins left="0.7" right="0.7" top="0.75" bottom="0.75" header="0.3" footer="0.3"/>
  <pageSetup paperSize="9" fitToWidth="0" fitToHeight="0" orientation="portrait"/>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4374A-9374-4A84-897A-09B864F31F67}">
  <sheetPr codeName="Sheet12">
    <tabColor theme="6" tint="0.79998168889431442"/>
  </sheetPr>
  <dimension ref="A1:T44"/>
  <sheetViews>
    <sheetView showGridLines="0" zoomScale="85" zoomScaleNormal="85" workbookViewId="0">
      <pane ySplit="1" topLeftCell="A6" activePane="bottomLeft" state="frozen"/>
      <selection pane="bottomLeft" activeCell="G11" sqref="G11"/>
    </sheetView>
  </sheetViews>
  <sheetFormatPr defaultColWidth="9.21875" defaultRowHeight="13.2" x14ac:dyDescent="0.25"/>
  <cols>
    <col min="1" max="1" width="13.44140625" customWidth="1"/>
    <col min="2" max="2" width="43.21875" customWidth="1"/>
    <col min="3" max="3" width="18.21875" customWidth="1"/>
    <col min="4" max="4" width="15.77734375" style="1" customWidth="1"/>
    <col min="5" max="5" width="17" customWidth="1"/>
    <col min="6" max="6" width="20.5546875" customWidth="1"/>
    <col min="7" max="7" width="23.44140625" customWidth="1"/>
    <col min="8" max="8" width="20" customWidth="1"/>
  </cols>
  <sheetData>
    <row r="1" spans="1:8" s="243" customFormat="1" ht="47.7" customHeight="1" x14ac:dyDescent="0.25">
      <c r="A1" s="238" t="s">
        <v>69</v>
      </c>
      <c r="B1" s="239"/>
      <c r="C1" s="240"/>
      <c r="D1" s="241"/>
      <c r="E1" s="242"/>
      <c r="F1" s="242"/>
      <c r="G1" s="242"/>
      <c r="H1" s="242"/>
    </row>
    <row r="2" spans="1:8" ht="27" customHeight="1" x14ac:dyDescent="0.4">
      <c r="A2" s="52" t="s">
        <v>70</v>
      </c>
      <c r="B2" s="49"/>
      <c r="C2" s="50"/>
      <c r="D2" s="50"/>
      <c r="E2" s="50"/>
      <c r="F2" s="50"/>
      <c r="G2" s="50"/>
      <c r="H2" s="51"/>
    </row>
    <row r="3" spans="1:8" s="50" customFormat="1" ht="26.1" customHeight="1" x14ac:dyDescent="0.25">
      <c r="A3" s="172" t="s">
        <v>71</v>
      </c>
      <c r="B3" s="173"/>
      <c r="C3" s="174"/>
      <c r="D3" s="174"/>
      <c r="E3" s="175"/>
      <c r="F3" s="176"/>
    </row>
    <row r="4" spans="1:8" ht="27" customHeight="1" x14ac:dyDescent="0.4">
      <c r="A4" s="52" t="s">
        <v>35</v>
      </c>
      <c r="B4" s="49"/>
      <c r="C4" s="50"/>
      <c r="D4" s="50"/>
      <c r="E4" s="50"/>
      <c r="F4" s="52"/>
      <c r="G4" s="50"/>
      <c r="H4" s="51"/>
    </row>
    <row r="5" spans="1:8" ht="27" customHeight="1" x14ac:dyDescent="0.4">
      <c r="A5" s="118" t="s">
        <v>72</v>
      </c>
      <c r="B5" s="49"/>
      <c r="C5" s="50"/>
      <c r="D5" s="50"/>
      <c r="E5" s="50"/>
      <c r="F5" s="52"/>
      <c r="G5" s="50"/>
      <c r="H5" s="51"/>
    </row>
    <row r="6" spans="1:8" ht="27" customHeight="1" x14ac:dyDescent="0.4">
      <c r="A6" s="118" t="s">
        <v>73</v>
      </c>
      <c r="B6" s="49"/>
      <c r="C6" s="50"/>
      <c r="D6" s="50"/>
      <c r="E6" s="50"/>
      <c r="F6" s="52"/>
      <c r="G6" s="50"/>
      <c r="H6" s="51"/>
    </row>
    <row r="7" spans="1:8" s="168" customFormat="1" ht="27" customHeight="1" x14ac:dyDescent="0.4">
      <c r="A7" s="118"/>
      <c r="B7" s="49"/>
      <c r="C7" s="119"/>
      <c r="D7" s="119"/>
      <c r="E7" s="119"/>
      <c r="F7" s="119"/>
      <c r="G7" s="119"/>
      <c r="H7" s="51"/>
    </row>
    <row r="8" spans="1:8" s="169" customFormat="1" ht="80.25" customHeight="1" x14ac:dyDescent="0.25">
      <c r="A8" s="247" t="s">
        <v>58</v>
      </c>
      <c r="B8" s="244" t="s">
        <v>74</v>
      </c>
      <c r="C8" s="245" t="s">
        <v>75</v>
      </c>
      <c r="D8" s="245" t="s">
        <v>76</v>
      </c>
      <c r="E8" s="245" t="s">
        <v>77</v>
      </c>
      <c r="F8" s="245" t="s">
        <v>78</v>
      </c>
      <c r="G8" s="245" t="s">
        <v>79</v>
      </c>
      <c r="H8" s="246" t="s">
        <v>80</v>
      </c>
    </row>
    <row r="9" spans="1:8" ht="60" customHeight="1" x14ac:dyDescent="0.3">
      <c r="A9" s="90" t="s">
        <v>63</v>
      </c>
      <c r="B9" s="37" t="s">
        <v>81</v>
      </c>
      <c r="C9" s="57">
        <v>2</v>
      </c>
      <c r="D9" s="58">
        <v>150</v>
      </c>
      <c r="E9" s="58">
        <v>6</v>
      </c>
      <c r="F9" s="59">
        <f>$D9*$E9</f>
        <v>900</v>
      </c>
      <c r="G9" s="60">
        <v>0.2</v>
      </c>
      <c r="H9" s="61">
        <f>F9*G9</f>
        <v>180</v>
      </c>
    </row>
    <row r="10" spans="1:8" ht="47.25" customHeight="1" x14ac:dyDescent="0.3">
      <c r="A10" s="135">
        <v>1</v>
      </c>
      <c r="B10" s="43" t="s">
        <v>66</v>
      </c>
      <c r="C10" s="62">
        <v>0</v>
      </c>
      <c r="D10" s="62">
        <v>0</v>
      </c>
      <c r="E10" s="62">
        <v>0</v>
      </c>
      <c r="F10" s="46">
        <f t="shared" ref="F10:F29" si="0">$D10*$E10</f>
        <v>0</v>
      </c>
      <c r="G10" s="63">
        <v>0</v>
      </c>
      <c r="H10" s="44">
        <f>F10*G10</f>
        <v>0</v>
      </c>
    </row>
    <row r="11" spans="1:8" ht="49.5" customHeight="1" x14ac:dyDescent="0.3">
      <c r="A11" s="135">
        <v>2</v>
      </c>
      <c r="B11" s="43" t="s">
        <v>66</v>
      </c>
      <c r="C11" s="62">
        <v>0</v>
      </c>
      <c r="D11" s="62">
        <v>0</v>
      </c>
      <c r="E11" s="62">
        <v>0</v>
      </c>
      <c r="F11" s="46">
        <f t="shared" si="0"/>
        <v>0</v>
      </c>
      <c r="G11" s="63">
        <v>0</v>
      </c>
      <c r="H11" s="44">
        <f t="shared" ref="H11:H29" si="1">F11*G11</f>
        <v>0</v>
      </c>
    </row>
    <row r="12" spans="1:8" ht="30" customHeight="1" x14ac:dyDescent="0.3">
      <c r="A12" s="135">
        <v>3</v>
      </c>
      <c r="B12" s="43" t="s">
        <v>66</v>
      </c>
      <c r="C12" s="62">
        <v>0</v>
      </c>
      <c r="D12" s="62">
        <v>0</v>
      </c>
      <c r="E12" s="62">
        <v>0</v>
      </c>
      <c r="F12" s="46">
        <f t="shared" si="0"/>
        <v>0</v>
      </c>
      <c r="G12" s="63">
        <v>0</v>
      </c>
      <c r="H12" s="44">
        <f t="shared" si="1"/>
        <v>0</v>
      </c>
    </row>
    <row r="13" spans="1:8" ht="30" customHeight="1" x14ac:dyDescent="0.3">
      <c r="A13" s="135">
        <v>4</v>
      </c>
      <c r="B13" s="43" t="s">
        <v>66</v>
      </c>
      <c r="C13" s="62">
        <v>0</v>
      </c>
      <c r="D13" s="62">
        <v>0</v>
      </c>
      <c r="E13" s="62">
        <v>0</v>
      </c>
      <c r="F13" s="46">
        <f t="shared" si="0"/>
        <v>0</v>
      </c>
      <c r="G13" s="63">
        <v>0</v>
      </c>
      <c r="H13" s="44">
        <f t="shared" si="1"/>
        <v>0</v>
      </c>
    </row>
    <row r="14" spans="1:8" ht="30" customHeight="1" x14ac:dyDescent="0.3">
      <c r="A14" s="135">
        <v>5</v>
      </c>
      <c r="B14" s="43" t="s">
        <v>66</v>
      </c>
      <c r="C14" s="62">
        <v>0</v>
      </c>
      <c r="D14" s="62">
        <v>0</v>
      </c>
      <c r="E14" s="62">
        <v>0</v>
      </c>
      <c r="F14" s="46">
        <f t="shared" si="0"/>
        <v>0</v>
      </c>
      <c r="G14" s="63">
        <v>0</v>
      </c>
      <c r="H14" s="44">
        <f t="shared" si="1"/>
        <v>0</v>
      </c>
    </row>
    <row r="15" spans="1:8" ht="30" customHeight="1" x14ac:dyDescent="0.3">
      <c r="A15" s="135">
        <v>6</v>
      </c>
      <c r="B15" s="43" t="s">
        <v>66</v>
      </c>
      <c r="C15" s="62">
        <v>0</v>
      </c>
      <c r="D15" s="62">
        <v>0</v>
      </c>
      <c r="E15" s="62">
        <v>0</v>
      </c>
      <c r="F15" s="46">
        <f t="shared" si="0"/>
        <v>0</v>
      </c>
      <c r="G15" s="63">
        <v>0</v>
      </c>
      <c r="H15" s="44">
        <f t="shared" si="1"/>
        <v>0</v>
      </c>
    </row>
    <row r="16" spans="1:8" ht="30" customHeight="1" x14ac:dyDescent="0.3">
      <c r="A16" s="135">
        <v>7</v>
      </c>
      <c r="B16" s="43" t="s">
        <v>66</v>
      </c>
      <c r="C16" s="62">
        <v>0</v>
      </c>
      <c r="D16" s="62">
        <v>0</v>
      </c>
      <c r="E16" s="62">
        <v>0</v>
      </c>
      <c r="F16" s="46">
        <f t="shared" si="0"/>
        <v>0</v>
      </c>
      <c r="G16" s="63">
        <v>0</v>
      </c>
      <c r="H16" s="44">
        <f t="shared" si="1"/>
        <v>0</v>
      </c>
    </row>
    <row r="17" spans="1:20" ht="30" customHeight="1" x14ac:dyDescent="0.3">
      <c r="A17" s="135">
        <v>8</v>
      </c>
      <c r="B17" s="43" t="s">
        <v>66</v>
      </c>
      <c r="C17" s="62">
        <v>0</v>
      </c>
      <c r="D17" s="62">
        <v>0</v>
      </c>
      <c r="E17" s="62">
        <v>0</v>
      </c>
      <c r="F17" s="46">
        <f t="shared" si="0"/>
        <v>0</v>
      </c>
      <c r="G17" s="63">
        <v>0</v>
      </c>
      <c r="H17" s="44">
        <f t="shared" si="1"/>
        <v>0</v>
      </c>
    </row>
    <row r="18" spans="1:20" ht="30" customHeight="1" x14ac:dyDescent="0.3">
      <c r="A18" s="135">
        <v>9</v>
      </c>
      <c r="B18" s="43" t="s">
        <v>66</v>
      </c>
      <c r="C18" s="62">
        <v>0</v>
      </c>
      <c r="D18" s="62">
        <v>0</v>
      </c>
      <c r="E18" s="62">
        <v>0</v>
      </c>
      <c r="F18" s="46">
        <f t="shared" si="0"/>
        <v>0</v>
      </c>
      <c r="G18" s="63">
        <v>0</v>
      </c>
      <c r="H18" s="44">
        <f t="shared" si="1"/>
        <v>0</v>
      </c>
    </row>
    <row r="19" spans="1:20" ht="30" customHeight="1" x14ac:dyDescent="0.3">
      <c r="A19" s="135">
        <v>10</v>
      </c>
      <c r="B19" s="43" t="s">
        <v>66</v>
      </c>
      <c r="C19" s="62">
        <v>0</v>
      </c>
      <c r="D19" s="62">
        <v>0</v>
      </c>
      <c r="E19" s="62">
        <v>0</v>
      </c>
      <c r="F19" s="46">
        <f t="shared" si="0"/>
        <v>0</v>
      </c>
      <c r="G19" s="63">
        <v>0</v>
      </c>
      <c r="H19" s="44">
        <f t="shared" si="1"/>
        <v>0</v>
      </c>
    </row>
    <row r="20" spans="1:20" ht="30" customHeight="1" x14ac:dyDescent="0.3">
      <c r="A20" s="135">
        <v>11</v>
      </c>
      <c r="B20" s="43" t="s">
        <v>66</v>
      </c>
      <c r="C20" s="62">
        <v>0</v>
      </c>
      <c r="D20" s="62">
        <v>0</v>
      </c>
      <c r="E20" s="62">
        <v>0</v>
      </c>
      <c r="F20" s="46">
        <f t="shared" si="0"/>
        <v>0</v>
      </c>
      <c r="G20" s="63">
        <v>0</v>
      </c>
      <c r="H20" s="44">
        <f t="shared" si="1"/>
        <v>0</v>
      </c>
    </row>
    <row r="21" spans="1:20" ht="30" customHeight="1" x14ac:dyDescent="0.3">
      <c r="A21" s="135">
        <v>12</v>
      </c>
      <c r="B21" s="43" t="s">
        <v>66</v>
      </c>
      <c r="C21" s="62">
        <v>0</v>
      </c>
      <c r="D21" s="62">
        <v>0</v>
      </c>
      <c r="E21" s="62">
        <v>0</v>
      </c>
      <c r="F21" s="46">
        <f t="shared" si="0"/>
        <v>0</v>
      </c>
      <c r="G21" s="63">
        <v>0</v>
      </c>
      <c r="H21" s="44">
        <f t="shared" si="1"/>
        <v>0</v>
      </c>
    </row>
    <row r="22" spans="1:20" ht="30" customHeight="1" x14ac:dyDescent="0.3">
      <c r="A22" s="135">
        <v>13</v>
      </c>
      <c r="B22" s="43" t="s">
        <v>66</v>
      </c>
      <c r="C22" s="62">
        <v>0</v>
      </c>
      <c r="D22" s="62">
        <v>0</v>
      </c>
      <c r="E22" s="62">
        <v>0</v>
      </c>
      <c r="F22" s="46">
        <f t="shared" si="0"/>
        <v>0</v>
      </c>
      <c r="G22" s="63">
        <v>0</v>
      </c>
      <c r="H22" s="44">
        <f t="shared" si="1"/>
        <v>0</v>
      </c>
    </row>
    <row r="23" spans="1:20" ht="30" customHeight="1" x14ac:dyDescent="0.3">
      <c r="A23" s="135">
        <v>14</v>
      </c>
      <c r="B23" s="43" t="s">
        <v>66</v>
      </c>
      <c r="C23" s="62">
        <v>0</v>
      </c>
      <c r="D23" s="62">
        <v>0</v>
      </c>
      <c r="E23" s="62">
        <v>0</v>
      </c>
      <c r="F23" s="46">
        <f t="shared" si="0"/>
        <v>0</v>
      </c>
      <c r="G23" s="63">
        <v>0</v>
      </c>
      <c r="H23" s="44">
        <f t="shared" si="1"/>
        <v>0</v>
      </c>
    </row>
    <row r="24" spans="1:20" ht="30" customHeight="1" x14ac:dyDescent="0.3">
      <c r="A24" s="135">
        <v>15</v>
      </c>
      <c r="B24" s="43" t="s">
        <v>66</v>
      </c>
      <c r="C24" s="62">
        <v>0</v>
      </c>
      <c r="D24" s="62">
        <v>0</v>
      </c>
      <c r="E24" s="62">
        <v>0</v>
      </c>
      <c r="F24" s="46">
        <f t="shared" si="0"/>
        <v>0</v>
      </c>
      <c r="G24" s="63">
        <v>0</v>
      </c>
      <c r="H24" s="44">
        <f t="shared" si="1"/>
        <v>0</v>
      </c>
    </row>
    <row r="25" spans="1:20" ht="30" customHeight="1" x14ac:dyDescent="0.3">
      <c r="A25" s="135">
        <v>16</v>
      </c>
      <c r="B25" s="43" t="s">
        <v>66</v>
      </c>
      <c r="C25" s="62">
        <v>0</v>
      </c>
      <c r="D25" s="62">
        <v>0</v>
      </c>
      <c r="E25" s="62">
        <v>0</v>
      </c>
      <c r="F25" s="46">
        <f t="shared" si="0"/>
        <v>0</v>
      </c>
      <c r="G25" s="63">
        <v>0</v>
      </c>
      <c r="H25" s="44">
        <f t="shared" si="1"/>
        <v>0</v>
      </c>
    </row>
    <row r="26" spans="1:20" ht="30" customHeight="1" x14ac:dyDescent="0.3">
      <c r="A26" s="135">
        <v>17</v>
      </c>
      <c r="B26" s="43" t="s">
        <v>66</v>
      </c>
      <c r="C26" s="62">
        <v>0</v>
      </c>
      <c r="D26" s="62">
        <v>0</v>
      </c>
      <c r="E26" s="62">
        <v>0</v>
      </c>
      <c r="F26" s="46">
        <f t="shared" si="0"/>
        <v>0</v>
      </c>
      <c r="G26" s="63">
        <v>0</v>
      </c>
      <c r="H26" s="44">
        <f t="shared" si="1"/>
        <v>0</v>
      </c>
    </row>
    <row r="27" spans="1:20" ht="30" customHeight="1" x14ac:dyDescent="0.3">
      <c r="A27" s="135">
        <v>18</v>
      </c>
      <c r="B27" s="43" t="s">
        <v>66</v>
      </c>
      <c r="C27" s="62">
        <v>0</v>
      </c>
      <c r="D27" s="62">
        <v>0</v>
      </c>
      <c r="E27" s="62">
        <v>0</v>
      </c>
      <c r="F27" s="46">
        <f t="shared" si="0"/>
        <v>0</v>
      </c>
      <c r="G27" s="63">
        <v>0</v>
      </c>
      <c r="H27" s="44">
        <f>F27*G27</f>
        <v>0</v>
      </c>
    </row>
    <row r="28" spans="1:20" ht="30" customHeight="1" x14ac:dyDescent="0.3">
      <c r="A28" s="135">
        <v>19</v>
      </c>
      <c r="B28" s="43" t="s">
        <v>66</v>
      </c>
      <c r="C28" s="62">
        <v>0</v>
      </c>
      <c r="D28" s="62">
        <v>0</v>
      </c>
      <c r="E28" s="62">
        <v>0</v>
      </c>
      <c r="F28" s="46">
        <f t="shared" si="0"/>
        <v>0</v>
      </c>
      <c r="G28" s="63">
        <v>0</v>
      </c>
      <c r="H28" s="44">
        <f t="shared" si="1"/>
        <v>0</v>
      </c>
    </row>
    <row r="29" spans="1:20" ht="30" customHeight="1" x14ac:dyDescent="0.3">
      <c r="A29" s="136">
        <v>20</v>
      </c>
      <c r="B29" s="55" t="s">
        <v>66</v>
      </c>
      <c r="C29" s="56">
        <v>0</v>
      </c>
      <c r="D29" s="56">
        <v>0</v>
      </c>
      <c r="E29" s="56">
        <v>0</v>
      </c>
      <c r="F29" s="45">
        <f t="shared" si="0"/>
        <v>0</v>
      </c>
      <c r="G29" s="64">
        <v>0</v>
      </c>
      <c r="H29" s="44">
        <f t="shared" si="1"/>
        <v>0</v>
      </c>
    </row>
    <row r="30" spans="1:20" s="170" customFormat="1" ht="32.700000000000003" customHeight="1" x14ac:dyDescent="0.3">
      <c r="A30" s="185" t="s">
        <v>68</v>
      </c>
      <c r="B30" s="6"/>
      <c r="C30" s="6"/>
      <c r="D30" s="113"/>
      <c r="E30" s="113"/>
      <c r="F30" s="148">
        <f>SUM(F10:F29)</f>
        <v>0</v>
      </c>
      <c r="G30" s="147">
        <v>0</v>
      </c>
      <c r="H30" s="171">
        <f>SUM(H10:H29)</f>
        <v>0</v>
      </c>
      <c r="I30"/>
      <c r="J30"/>
      <c r="K30"/>
      <c r="L30"/>
      <c r="M30"/>
      <c r="N30"/>
      <c r="O30"/>
      <c r="P30"/>
      <c r="Q30"/>
      <c r="R30"/>
      <c r="S30"/>
      <c r="T30"/>
    </row>
    <row r="31" spans="1:20" ht="21.75" customHeight="1" x14ac:dyDescent="0.25">
      <c r="D31"/>
    </row>
    <row r="32" spans="1:20" ht="21.75" customHeight="1" x14ac:dyDescent="0.25">
      <c r="D32"/>
    </row>
    <row r="33" spans="4:4" ht="27" customHeight="1" x14ac:dyDescent="0.25">
      <c r="D33"/>
    </row>
    <row r="34" spans="4:4" x14ac:dyDescent="0.25">
      <c r="D34"/>
    </row>
    <row r="35" spans="4:4" x14ac:dyDescent="0.25">
      <c r="D35"/>
    </row>
    <row r="36" spans="4:4" x14ac:dyDescent="0.25">
      <c r="D36"/>
    </row>
    <row r="37" spans="4:4" x14ac:dyDescent="0.25">
      <c r="D37"/>
    </row>
    <row r="38" spans="4:4" ht="74.7" customHeight="1" x14ac:dyDescent="0.25">
      <c r="D38"/>
    </row>
    <row r="39" spans="4:4" x14ac:dyDescent="0.25">
      <c r="D39"/>
    </row>
    <row r="40" spans="4:4" x14ac:dyDescent="0.25">
      <c r="D40"/>
    </row>
    <row r="41" spans="4:4" x14ac:dyDescent="0.25">
      <c r="D41"/>
    </row>
    <row r="42" spans="4:4" x14ac:dyDescent="0.25">
      <c r="D42"/>
    </row>
    <row r="43" spans="4:4" x14ac:dyDescent="0.25">
      <c r="D43"/>
    </row>
    <row r="44" spans="4:4" x14ac:dyDescent="0.25">
      <c r="D44"/>
    </row>
  </sheetData>
  <sheetProtection formatCells="0" formatColumns="0" formatRows="0" insertColumns="0" insertRows="0" insertHyperlinks="0" deleteColumns="0" deleteRows="0" selectLockedCells="1" sort="0" autoFilter="0" pivotTables="0"/>
  <dataConsolidate/>
  <dataValidations count="6">
    <dataValidation allowBlank="1" showErrorMessage="1" sqref="B9" xr:uid="{614CCAF9-6B9F-4C58-91F8-3BCA2DFFD2B9}"/>
    <dataValidation allowBlank="1" showInputMessage="1" showErrorMessage="1" promptTitle="Guide for position, grade, role" prompt="Describe the role of the person or group working on the project." sqref="B8" xr:uid="{D528EF0F-DBC0-492B-AEE2-FFD980BA2F6D}"/>
    <dataValidation allowBlank="1" showErrorMessage="1" promptTitle="Purpose" prompt="Name the item and its purpose" sqref="B10:B29 C29:E29" xr:uid="{73C5A202-FD63-4CCB-9A3B-3136B7440126}"/>
    <dataValidation allowBlank="1" showInputMessage="1" showErrorMessage="1" promptTitle="Guide for total poject overhead" prompt="This column shows calculations, you don't need to insert data in this cell." sqref="H8" xr:uid="{56620491-E06C-4965-A80C-F6220FDB2D9A}"/>
    <dataValidation allowBlank="1" showInputMessage="1" showErrorMessage="1" promptTitle="Guide for total project labour " prompt="This column shows calculations, you don't need to insert data in this cell." sqref="F8" xr:uid="{7C25FD05-C950-4B04-9A0D-6C076098AE36}"/>
    <dataValidation allowBlank="1" showErrorMessage="1" prompt="Describe the item you need." sqref="B30" xr:uid="{EDD717FB-4AED-4E26-A91D-B4F087237977}"/>
  </dataValidations>
  <pageMargins left="0.7" right="0.7" top="0.75" bottom="0.75" header="0.3" footer="0.3"/>
  <pageSetup paperSize="9" fitToWidth="0"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2869-AD7E-4165-900A-CAEC23CC9A2A}">
  <sheetPr codeName="Sheet11">
    <tabColor theme="6" tint="0.79998168889431442"/>
  </sheetPr>
  <dimension ref="A1:G29"/>
  <sheetViews>
    <sheetView showGridLines="0" zoomScale="90" zoomScaleNormal="90" workbookViewId="0">
      <pane ySplit="1" topLeftCell="A3" activePane="bottomLeft" state="frozen"/>
      <selection pane="bottomLeft" activeCell="F8" sqref="F8"/>
    </sheetView>
  </sheetViews>
  <sheetFormatPr defaultColWidth="9.21875" defaultRowHeight="13.2" x14ac:dyDescent="0.25"/>
  <cols>
    <col min="1" max="1" width="10.5546875" customWidth="1"/>
    <col min="2" max="2" width="68" customWidth="1"/>
    <col min="3" max="3" width="29.21875" customWidth="1"/>
    <col min="4" max="4" width="29.5546875" customWidth="1"/>
    <col min="5" max="5" width="28.21875" customWidth="1"/>
    <col min="6" max="6" width="14.77734375" customWidth="1"/>
    <col min="7" max="7" width="26.21875" customWidth="1"/>
  </cols>
  <sheetData>
    <row r="1" spans="1:7" ht="40.5" customHeight="1" x14ac:dyDescent="0.25">
      <c r="A1" s="66" t="s">
        <v>82</v>
      </c>
      <c r="B1" s="250"/>
      <c r="C1" s="40"/>
      <c r="D1" s="41"/>
      <c r="E1" s="41"/>
      <c r="F1" s="41"/>
      <c r="G1" s="41"/>
    </row>
    <row r="2" spans="1:7" ht="24.6" customHeight="1" x14ac:dyDescent="0.3">
      <c r="A2" s="172" t="s">
        <v>83</v>
      </c>
      <c r="B2" s="17"/>
      <c r="C2" s="18"/>
      <c r="D2" s="17"/>
      <c r="E2" s="18"/>
      <c r="F2" s="14"/>
      <c r="G2" s="14"/>
    </row>
    <row r="3" spans="1:7" s="50" customFormat="1" ht="26.1" customHeight="1" x14ac:dyDescent="0.25">
      <c r="A3" s="172" t="s">
        <v>71</v>
      </c>
      <c r="B3" s="173"/>
      <c r="C3" s="174"/>
      <c r="D3" s="174"/>
      <c r="E3" s="175"/>
      <c r="F3" s="176"/>
    </row>
    <row r="4" spans="1:7" ht="27" customHeight="1" x14ac:dyDescent="0.25">
      <c r="A4" s="52" t="s">
        <v>84</v>
      </c>
      <c r="B4" s="49"/>
      <c r="C4" s="50"/>
      <c r="D4" s="50"/>
      <c r="E4" s="50"/>
      <c r="F4" s="50"/>
      <c r="G4" s="50"/>
    </row>
    <row r="5" spans="1:7" s="168" customFormat="1" ht="30" customHeight="1" x14ac:dyDescent="0.25">
      <c r="A5" s="118" t="s">
        <v>85</v>
      </c>
      <c r="B5" s="49"/>
      <c r="C5" s="119"/>
      <c r="D5" s="119"/>
      <c r="E5" s="119"/>
      <c r="F5" s="119"/>
      <c r="G5" s="119"/>
    </row>
    <row r="6" spans="1:7" ht="71.7" customHeight="1" x14ac:dyDescent="0.25">
      <c r="A6" s="85" t="s">
        <v>86</v>
      </c>
      <c r="B6" s="86" t="s">
        <v>87</v>
      </c>
      <c r="C6" s="140" t="s">
        <v>88</v>
      </c>
      <c r="D6" s="87" t="s">
        <v>89</v>
      </c>
      <c r="E6" s="87" t="s">
        <v>90</v>
      </c>
      <c r="F6" s="87" t="s">
        <v>91</v>
      </c>
      <c r="G6" s="88" t="s">
        <v>92</v>
      </c>
    </row>
    <row r="7" spans="1:7" ht="50.25" customHeight="1" x14ac:dyDescent="0.3">
      <c r="A7" s="128" t="s">
        <v>93</v>
      </c>
      <c r="B7" s="134" t="s">
        <v>94</v>
      </c>
      <c r="C7" s="133" t="s">
        <v>95</v>
      </c>
      <c r="D7" s="132">
        <v>400</v>
      </c>
      <c r="E7" s="131">
        <v>150</v>
      </c>
      <c r="F7" s="130">
        <v>1</v>
      </c>
      <c r="G7" s="129">
        <f>(D7-E7)*D.Capital_equipment[[#This Row],[Utilisation of equipment on project]]</f>
        <v>250</v>
      </c>
    </row>
    <row r="8" spans="1:7" ht="54" customHeight="1" x14ac:dyDescent="0.3">
      <c r="A8" s="135">
        <v>1</v>
      </c>
      <c r="B8" s="43" t="s">
        <v>66</v>
      </c>
      <c r="C8" s="258" t="s">
        <v>96</v>
      </c>
      <c r="D8" s="188">
        <v>0</v>
      </c>
      <c r="E8" s="19">
        <v>0</v>
      </c>
      <c r="F8" s="20">
        <v>0</v>
      </c>
      <c r="G8" s="129">
        <f>(D8-E8)*D.Capital_equipment[[#This Row],[Utilisation of equipment on project]]</f>
        <v>0</v>
      </c>
    </row>
    <row r="9" spans="1:7" ht="42.6" customHeight="1" x14ac:dyDescent="0.3">
      <c r="A9" s="135">
        <v>2</v>
      </c>
      <c r="B9" s="43" t="s">
        <v>66</v>
      </c>
      <c r="C9" s="259" t="s">
        <v>96</v>
      </c>
      <c r="D9" s="188">
        <v>0</v>
      </c>
      <c r="E9" s="19">
        <v>0</v>
      </c>
      <c r="F9" s="20">
        <v>0</v>
      </c>
      <c r="G9" s="129">
        <f>(D9-E9)*D.Capital_equipment[[#This Row],[Utilisation of equipment on project]]</f>
        <v>0</v>
      </c>
    </row>
    <row r="10" spans="1:7" ht="34.5" customHeight="1" x14ac:dyDescent="0.3">
      <c r="A10" s="135">
        <v>3</v>
      </c>
      <c r="B10" s="43" t="s">
        <v>66</v>
      </c>
      <c r="C10" s="259" t="s">
        <v>96</v>
      </c>
      <c r="D10" s="188">
        <v>0</v>
      </c>
      <c r="E10" s="19">
        <v>0</v>
      </c>
      <c r="F10" s="20">
        <v>0</v>
      </c>
      <c r="G10" s="129">
        <f>(D10-E10)*D.Capital_equipment[[#This Row],[Utilisation of equipment on project]]</f>
        <v>0</v>
      </c>
    </row>
    <row r="11" spans="1:7" ht="39" customHeight="1" x14ac:dyDescent="0.3">
      <c r="A11" s="135">
        <v>4</v>
      </c>
      <c r="B11" s="43" t="s">
        <v>66</v>
      </c>
      <c r="C11" s="259" t="s">
        <v>96</v>
      </c>
      <c r="D11" s="188">
        <v>0</v>
      </c>
      <c r="E11" s="19">
        <v>0</v>
      </c>
      <c r="F11" s="20">
        <v>0</v>
      </c>
      <c r="G11" s="129">
        <f>(D11-E11)*D.Capital_equipment[[#This Row],[Utilisation of equipment on project]]</f>
        <v>0</v>
      </c>
    </row>
    <row r="12" spans="1:7" ht="40.5" customHeight="1" x14ac:dyDescent="0.3">
      <c r="A12" s="135">
        <v>5</v>
      </c>
      <c r="B12" s="43" t="s">
        <v>66</v>
      </c>
      <c r="C12" s="259" t="s">
        <v>96</v>
      </c>
      <c r="D12" s="188">
        <v>0</v>
      </c>
      <c r="E12" s="19">
        <v>0</v>
      </c>
      <c r="F12" s="20">
        <v>0</v>
      </c>
      <c r="G12" s="129">
        <f>(D12-E12)*D.Capital_equipment[[#This Row],[Utilisation of equipment on project]]</f>
        <v>0</v>
      </c>
    </row>
    <row r="13" spans="1:7" ht="57" customHeight="1" x14ac:dyDescent="0.3">
      <c r="A13" s="135">
        <v>6</v>
      </c>
      <c r="B13" s="43" t="s">
        <v>66</v>
      </c>
      <c r="C13" s="259" t="s">
        <v>96</v>
      </c>
      <c r="D13" s="188">
        <v>0</v>
      </c>
      <c r="E13" s="19">
        <v>0</v>
      </c>
      <c r="F13" s="20">
        <v>0</v>
      </c>
      <c r="G13" s="129">
        <f>(D13-E13)*D.Capital_equipment[[#This Row],[Utilisation of equipment on project]]</f>
        <v>0</v>
      </c>
    </row>
    <row r="14" spans="1:7" ht="64.5" customHeight="1" x14ac:dyDescent="0.3">
      <c r="A14" s="135">
        <v>7</v>
      </c>
      <c r="B14" s="43" t="s">
        <v>66</v>
      </c>
      <c r="C14" s="259" t="s">
        <v>96</v>
      </c>
      <c r="D14" s="188">
        <v>0</v>
      </c>
      <c r="E14" s="19">
        <v>0</v>
      </c>
      <c r="F14" s="20">
        <v>0</v>
      </c>
      <c r="G14" s="129">
        <f>(D14-E14)*D.Capital_equipment[[#This Row],[Utilisation of equipment on project]]</f>
        <v>0</v>
      </c>
    </row>
    <row r="15" spans="1:7" ht="57" customHeight="1" x14ac:dyDescent="0.3">
      <c r="A15" s="135">
        <v>8</v>
      </c>
      <c r="B15" s="43" t="s">
        <v>66</v>
      </c>
      <c r="C15" s="259" t="s">
        <v>96</v>
      </c>
      <c r="D15" s="188">
        <v>0</v>
      </c>
      <c r="E15" s="19">
        <v>0</v>
      </c>
      <c r="F15" s="20">
        <v>0</v>
      </c>
      <c r="G15" s="129">
        <f>(D15-E15)*D.Capital_equipment[[#This Row],[Utilisation of equipment on project]]</f>
        <v>0</v>
      </c>
    </row>
    <row r="16" spans="1:7" ht="30" customHeight="1" x14ac:dyDescent="0.3">
      <c r="A16" s="135">
        <v>9</v>
      </c>
      <c r="B16" s="43" t="s">
        <v>66</v>
      </c>
      <c r="C16" s="259" t="s">
        <v>96</v>
      </c>
      <c r="D16" s="188">
        <v>0</v>
      </c>
      <c r="E16" s="19">
        <v>0</v>
      </c>
      <c r="F16" s="20">
        <v>0</v>
      </c>
      <c r="G16" s="129">
        <f>(D16-E16)*D.Capital_equipment[[#This Row],[Utilisation of equipment on project]]</f>
        <v>0</v>
      </c>
    </row>
    <row r="17" spans="1:7" ht="49.5" customHeight="1" x14ac:dyDescent="0.3">
      <c r="A17" s="135">
        <v>10</v>
      </c>
      <c r="B17" s="43" t="s">
        <v>66</v>
      </c>
      <c r="C17" s="259" t="s">
        <v>96</v>
      </c>
      <c r="D17" s="188">
        <v>0</v>
      </c>
      <c r="E17" s="19">
        <v>0</v>
      </c>
      <c r="F17" s="20">
        <v>0</v>
      </c>
      <c r="G17" s="129">
        <f>(D17-E17)*D.Capital_equipment[[#This Row],[Utilisation of equipment on project]]</f>
        <v>0</v>
      </c>
    </row>
    <row r="18" spans="1:7" ht="34.5" customHeight="1" x14ac:dyDescent="0.3">
      <c r="A18" s="135">
        <v>11</v>
      </c>
      <c r="B18" s="43" t="s">
        <v>66</v>
      </c>
      <c r="C18" s="259" t="s">
        <v>96</v>
      </c>
      <c r="D18" s="188">
        <v>0</v>
      </c>
      <c r="E18" s="19">
        <v>0</v>
      </c>
      <c r="F18" s="20">
        <v>0</v>
      </c>
      <c r="G18" s="129">
        <f>(D18-E18)*D.Capital_equipment[[#This Row],[Utilisation of equipment on project]]</f>
        <v>0</v>
      </c>
    </row>
    <row r="19" spans="1:7" ht="60.75" customHeight="1" x14ac:dyDescent="0.3">
      <c r="A19" s="135">
        <v>12</v>
      </c>
      <c r="B19" s="43" t="s">
        <v>66</v>
      </c>
      <c r="C19" s="259" t="s">
        <v>96</v>
      </c>
      <c r="D19" s="188">
        <v>0</v>
      </c>
      <c r="E19" s="19">
        <v>0</v>
      </c>
      <c r="F19" s="20">
        <v>0</v>
      </c>
      <c r="G19" s="129">
        <f>(D19-E19)*D.Capital_equipment[[#This Row],[Utilisation of equipment on project]]</f>
        <v>0</v>
      </c>
    </row>
    <row r="20" spans="1:7" ht="43.2" customHeight="1" x14ac:dyDescent="0.3">
      <c r="A20" s="135">
        <v>13</v>
      </c>
      <c r="B20" s="43" t="s">
        <v>66</v>
      </c>
      <c r="C20" s="259" t="s">
        <v>96</v>
      </c>
      <c r="D20" s="188">
        <v>0</v>
      </c>
      <c r="E20" s="19">
        <v>0</v>
      </c>
      <c r="F20" s="20">
        <v>0</v>
      </c>
      <c r="G20" s="129">
        <f>(D20-E20)*D.Capital_equipment[[#This Row],[Utilisation of equipment on project]]</f>
        <v>0</v>
      </c>
    </row>
    <row r="21" spans="1:7" ht="39" customHeight="1" x14ac:dyDescent="0.3">
      <c r="A21" s="135">
        <v>14</v>
      </c>
      <c r="B21" s="43" t="s">
        <v>66</v>
      </c>
      <c r="C21" s="259" t="s">
        <v>96</v>
      </c>
      <c r="D21" s="188">
        <v>0</v>
      </c>
      <c r="E21" s="19">
        <v>0</v>
      </c>
      <c r="F21" s="20">
        <v>0</v>
      </c>
      <c r="G21" s="129">
        <f>(D21-E21)*D.Capital_equipment[[#This Row],[Utilisation of equipment on project]]</f>
        <v>0</v>
      </c>
    </row>
    <row r="22" spans="1:7" ht="39" customHeight="1" x14ac:dyDescent="0.3">
      <c r="A22" s="135">
        <v>15</v>
      </c>
      <c r="B22" s="43" t="s">
        <v>66</v>
      </c>
      <c r="C22" s="259" t="s">
        <v>96</v>
      </c>
      <c r="D22" s="188">
        <v>0</v>
      </c>
      <c r="E22" s="19">
        <v>0</v>
      </c>
      <c r="F22" s="20">
        <v>0</v>
      </c>
      <c r="G22" s="129">
        <f>(D22-E22)*D.Capital_equipment[[#This Row],[Utilisation of equipment on project]]</f>
        <v>0</v>
      </c>
    </row>
    <row r="23" spans="1:7" ht="39" customHeight="1" x14ac:dyDescent="0.3">
      <c r="A23" s="135">
        <v>16</v>
      </c>
      <c r="B23" s="43" t="s">
        <v>66</v>
      </c>
      <c r="C23" s="259" t="s">
        <v>96</v>
      </c>
      <c r="D23" s="188">
        <v>0</v>
      </c>
      <c r="E23" s="19">
        <v>0</v>
      </c>
      <c r="F23" s="20">
        <v>0</v>
      </c>
      <c r="G23" s="129">
        <f>(D23-E23)*D.Capital_equipment[[#This Row],[Utilisation of equipment on project]]</f>
        <v>0</v>
      </c>
    </row>
    <row r="24" spans="1:7" ht="39" customHeight="1" x14ac:dyDescent="0.3">
      <c r="A24" s="135">
        <v>17</v>
      </c>
      <c r="B24" s="43" t="s">
        <v>66</v>
      </c>
      <c r="C24" s="259" t="s">
        <v>96</v>
      </c>
      <c r="D24" s="188">
        <v>0</v>
      </c>
      <c r="E24" s="19">
        <v>0</v>
      </c>
      <c r="F24" s="20">
        <v>0</v>
      </c>
      <c r="G24" s="129">
        <f>(D24-E24)*D.Capital_equipment[[#This Row],[Utilisation of equipment on project]]</f>
        <v>0</v>
      </c>
    </row>
    <row r="25" spans="1:7" ht="39" customHeight="1" x14ac:dyDescent="0.3">
      <c r="A25" s="135">
        <v>18</v>
      </c>
      <c r="B25" s="43" t="s">
        <v>66</v>
      </c>
      <c r="C25" s="259" t="s">
        <v>96</v>
      </c>
      <c r="D25" s="188">
        <v>0</v>
      </c>
      <c r="E25" s="19">
        <v>0</v>
      </c>
      <c r="F25" s="20">
        <v>0</v>
      </c>
      <c r="G25" s="129">
        <f>(D25-E25)*D.Capital_equipment[[#This Row],[Utilisation of equipment on project]]</f>
        <v>0</v>
      </c>
    </row>
    <row r="26" spans="1:7" ht="38.25" customHeight="1" x14ac:dyDescent="0.3">
      <c r="A26" s="135">
        <v>19</v>
      </c>
      <c r="B26" s="43" t="s">
        <v>66</v>
      </c>
      <c r="C26" s="258" t="s">
        <v>96</v>
      </c>
      <c r="D26" s="188">
        <v>0</v>
      </c>
      <c r="E26" s="19">
        <v>0</v>
      </c>
      <c r="F26" s="20">
        <v>0</v>
      </c>
      <c r="G26" s="129">
        <f>(D26-E26)*D.Capital_equipment[[#This Row],[Utilisation of equipment on project]]</f>
        <v>0</v>
      </c>
    </row>
    <row r="27" spans="1:7" ht="29.7" customHeight="1" x14ac:dyDescent="0.3">
      <c r="A27" s="185" t="s">
        <v>97</v>
      </c>
      <c r="B27" s="189"/>
      <c r="C27" s="190"/>
      <c r="D27" s="190"/>
      <c r="E27" s="112"/>
      <c r="F27" s="113"/>
      <c r="G27" s="111">
        <f>SUM(G8:G26)</f>
        <v>0</v>
      </c>
    </row>
    <row r="28" spans="1:7" ht="16.5" customHeight="1" x14ac:dyDescent="0.25">
      <c r="A28" s="289"/>
    </row>
    <row r="29" spans="1:7" ht="48" customHeight="1" x14ac:dyDescent="0.25">
      <c r="A29" s="300"/>
      <c r="B29" s="300"/>
    </row>
  </sheetData>
  <sheetProtection formatCells="0" formatColumns="0" formatRows="0" insertColumns="0" insertRows="0" insertHyperlinks="0" deleteColumns="0" deleteRows="0" selectLockedCells="1" sort="0" autoFilter="0"/>
  <dataConsolidate/>
  <mergeCells count="1">
    <mergeCell ref="A29:B29"/>
  </mergeCells>
  <dataValidations xWindow="1067" yWindow="478" count="12">
    <dataValidation allowBlank="1" showErrorMessage="1" promptTitle="Purpose" prompt="Name the item and its purpose" sqref="B7:B26" xr:uid="{C3D29614-DE0C-4775-A414-3B1CA97569F9}"/>
    <dataValidation allowBlank="1" showInputMessage="1" showErrorMessage="1" sqref="C7" xr:uid="{85BEB863-1693-4344-95A1-F7E9D72981C4}"/>
    <dataValidation allowBlank="1" showInputMessage="1" showErrorMessage="1" prompt="Estimate the proportion of time this item is used on the project._x000a__x000a_For example, if the item is used for 100 hours for the project and 100 hours for other activities, the utilisation is 50%." sqref="F7" xr:uid="{AD3B6952-852A-4037-8509-B3184DDBFF81}"/>
    <dataValidation allowBlank="1" showErrorMessage="1" prompt="For new equipment please enter the price of the item minus VAT._x000a__x000a_For existing equipment please estimate the Net Present Value (NPV) of the item at the start of the project." sqref="D7" xr:uid="{9F4FF516-FAD8-4CB4-9438-48A7C9EDFEF1}"/>
    <dataValidation allowBlank="1" showInputMessage="1" showErrorMessage="1" promptTitle="Guide for utilisation" prompt="Estimate the proportion of time this item is used on the project._x000a__x000a_For example, if the item is used for 100 hours for the project and 100 hours for other activities, the utilisation is 50%." sqref="F6" xr:uid="{641684D5-503E-4B5A-A686-13BBA1729062}"/>
    <dataValidation allowBlank="1" showErrorMessage="1" sqref="G7:G26 D8:F26" xr:uid="{F9CA920F-67EA-49AA-93D4-E682060E8889}"/>
    <dataValidation allowBlank="1" showInputMessage="1" showErrorMessage="1" promptTitle="Guide for net cost to project" prompt="This column shows calculations, you don't need to insert data in this cell." sqref="G6" xr:uid="{A34672AA-2AB7-4DB1-B46B-6FC99317E472}"/>
    <dataValidation allowBlank="1" showInputMessage="1" showErrorMessage="1" promptTitle="Guide for capital equipment " prompt="List  the items you need and its purpose" sqref="B6" xr:uid="{C82F1C98-034D-4D6B-9162-4FFA374CFE63}"/>
    <dataValidation allowBlank="1" showInputMessage="1" showErrorMessage="1" promptTitle="Guide for net price value " prompt="Enter the price of the item when you bought it, or at the start of project. For new equipment please enter the price of the item minus VAT. For items you already own, enter the item's approximate Net Present Value (NPV). This is the value of the item now." sqref="D6" xr:uid="{6CB54962-A8B9-4F16-877E-0C0D5F8B7DC6}"/>
    <dataValidation allowBlank="1" showInputMessage="1" showErrorMessage="1" promptTitle="Guide for new or existing item" prompt="Enter the most applicable option:  'New purchase' if you need to buy the item. Enter  'existing item' if you already own it." sqref="C6" xr:uid="{15B4EF57-943A-43AD-A2FB-90DBFB0AFCE5}"/>
    <dataValidation allowBlank="1" showInputMessage="1" showErrorMessage="1" promptTitle="Guide for residual value " prompt="Enter the estimated value of the item at the end of the proect." sqref="E6" xr:uid="{C5538B93-A3EE-4430-B46B-9FD365B4B480}"/>
    <dataValidation type="list" allowBlank="1" showInputMessage="1" showErrorMessage="1" sqref="C8:C26" xr:uid="{DDBE6D33-B810-4BE3-901F-71511DDB39E0}">
      <formula1>"Please Select, Existing item, New Purchase"</formula1>
    </dataValidation>
  </dataValidations>
  <pageMargins left="0.7" right="0.7" top="0.75" bottom="0.75" header="0.3" footer="0.3"/>
  <pageSetup paperSize="9" fitToWidth="0" fitToHeight="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79998168889431442"/>
  </sheetPr>
  <dimension ref="A1:L58"/>
  <sheetViews>
    <sheetView showGridLines="0" zoomScale="85" zoomScaleNormal="85" workbookViewId="0">
      <pane ySplit="1" topLeftCell="A2" activePane="bottomLeft" state="frozen"/>
      <selection pane="bottomLeft" activeCell="D9" sqref="D9"/>
    </sheetView>
  </sheetViews>
  <sheetFormatPr defaultColWidth="9.21875" defaultRowHeight="13.2" x14ac:dyDescent="0.25"/>
  <cols>
    <col min="1" max="1" width="12.21875" customWidth="1"/>
    <col min="2" max="2" width="77.77734375" customWidth="1"/>
    <col min="3" max="3" width="15.77734375" customWidth="1"/>
    <col min="4" max="4" width="19.44140625" customWidth="1"/>
    <col min="5" max="5" width="20.5546875" customWidth="1"/>
  </cols>
  <sheetData>
    <row r="1" spans="1:12" ht="34.5" customHeight="1" x14ac:dyDescent="0.25">
      <c r="A1" s="42" t="s">
        <v>17</v>
      </c>
      <c r="B1" s="74"/>
      <c r="C1" s="75"/>
      <c r="D1" s="76"/>
      <c r="E1" s="41"/>
    </row>
    <row r="2" spans="1:12" s="50" customFormat="1" ht="26.1" customHeight="1" x14ac:dyDescent="0.25">
      <c r="A2" s="172" t="s">
        <v>98</v>
      </c>
      <c r="B2" s="173"/>
      <c r="C2" s="174"/>
      <c r="D2" s="174"/>
      <c r="E2" s="175"/>
    </row>
    <row r="3" spans="1:12" s="50" customFormat="1" ht="26.1" customHeight="1" x14ac:dyDescent="0.25">
      <c r="A3" s="172" t="s">
        <v>71</v>
      </c>
      <c r="B3" s="173"/>
      <c r="C3" s="174"/>
      <c r="D3" s="174"/>
      <c r="E3" s="175"/>
    </row>
    <row r="4" spans="1:12" s="50" customFormat="1" ht="26.1" customHeight="1" x14ac:dyDescent="0.25">
      <c r="A4" s="52" t="s">
        <v>84</v>
      </c>
      <c r="B4" s="49"/>
    </row>
    <row r="5" spans="1:12" s="119" customFormat="1" ht="31.5" customHeight="1" x14ac:dyDescent="0.25">
      <c r="A5" s="118"/>
      <c r="B5" s="49"/>
      <c r="F5" s="50"/>
      <c r="G5" s="50"/>
      <c r="H5" s="50"/>
      <c r="I5" s="50"/>
      <c r="J5" s="50"/>
      <c r="K5" s="50"/>
      <c r="L5" s="50"/>
    </row>
    <row r="6" spans="1:12" ht="43.5" customHeight="1" x14ac:dyDescent="0.25">
      <c r="A6" s="84" t="s">
        <v>86</v>
      </c>
      <c r="B6" s="67" t="s">
        <v>99</v>
      </c>
      <c r="C6" s="67" t="s">
        <v>100</v>
      </c>
      <c r="D6" s="67" t="s">
        <v>101</v>
      </c>
      <c r="E6" s="68" t="s">
        <v>102</v>
      </c>
    </row>
    <row r="7" spans="1:12" ht="40.200000000000003" customHeight="1" x14ac:dyDescent="0.3">
      <c r="A7" s="89" t="s">
        <v>93</v>
      </c>
      <c r="B7" s="117" t="s">
        <v>103</v>
      </c>
      <c r="C7" s="69">
        <v>2</v>
      </c>
      <c r="D7" s="70">
        <v>1000</v>
      </c>
      <c r="E7" s="71">
        <f t="shared" ref="E7:E38" si="0">$C7*$D7</f>
        <v>2000</v>
      </c>
    </row>
    <row r="8" spans="1:12" ht="56.25" customHeight="1" x14ac:dyDescent="0.3">
      <c r="A8" s="137">
        <v>1</v>
      </c>
      <c r="B8" s="179" t="s">
        <v>66</v>
      </c>
      <c r="C8" s="180">
        <v>0</v>
      </c>
      <c r="D8" s="181">
        <v>0</v>
      </c>
      <c r="E8" s="72">
        <f t="shared" si="0"/>
        <v>0</v>
      </c>
    </row>
    <row r="9" spans="1:12" ht="54.75" customHeight="1" x14ac:dyDescent="0.3">
      <c r="A9" s="137">
        <v>2</v>
      </c>
      <c r="B9" s="179" t="s">
        <v>66</v>
      </c>
      <c r="C9" s="180">
        <v>0</v>
      </c>
      <c r="D9" s="181">
        <v>0</v>
      </c>
      <c r="E9" s="72">
        <f t="shared" si="0"/>
        <v>0</v>
      </c>
    </row>
    <row r="10" spans="1:12" ht="30" customHeight="1" x14ac:dyDescent="0.3">
      <c r="A10" s="137">
        <v>3</v>
      </c>
      <c r="B10" s="179" t="s">
        <v>66</v>
      </c>
      <c r="C10" s="180">
        <v>0</v>
      </c>
      <c r="D10" s="181">
        <v>0</v>
      </c>
      <c r="E10" s="72">
        <f t="shared" si="0"/>
        <v>0</v>
      </c>
    </row>
    <row r="11" spans="1:12" ht="30" customHeight="1" x14ac:dyDescent="0.3">
      <c r="A11" s="137">
        <v>4</v>
      </c>
      <c r="B11" s="179" t="s">
        <v>66</v>
      </c>
      <c r="C11" s="180">
        <v>0</v>
      </c>
      <c r="D11" s="181">
        <v>0</v>
      </c>
      <c r="E11" s="72">
        <f t="shared" si="0"/>
        <v>0</v>
      </c>
    </row>
    <row r="12" spans="1:12" ht="30" customHeight="1" x14ac:dyDescent="0.3">
      <c r="A12" s="137">
        <v>5</v>
      </c>
      <c r="B12" s="179" t="s">
        <v>66</v>
      </c>
      <c r="C12" s="180">
        <v>0</v>
      </c>
      <c r="D12" s="181">
        <v>0</v>
      </c>
      <c r="E12" s="72">
        <f t="shared" si="0"/>
        <v>0</v>
      </c>
    </row>
    <row r="13" spans="1:12" ht="30" customHeight="1" x14ac:dyDescent="0.3">
      <c r="A13" s="137">
        <v>6</v>
      </c>
      <c r="B13" s="179" t="s">
        <v>66</v>
      </c>
      <c r="C13" s="180">
        <v>0</v>
      </c>
      <c r="D13" s="181">
        <v>0</v>
      </c>
      <c r="E13" s="72">
        <f t="shared" si="0"/>
        <v>0</v>
      </c>
    </row>
    <row r="14" spans="1:12" ht="30" customHeight="1" x14ac:dyDescent="0.3">
      <c r="A14" s="137">
        <v>7</v>
      </c>
      <c r="B14" s="179" t="s">
        <v>66</v>
      </c>
      <c r="C14" s="180">
        <v>0</v>
      </c>
      <c r="D14" s="181">
        <v>0</v>
      </c>
      <c r="E14" s="72">
        <f t="shared" si="0"/>
        <v>0</v>
      </c>
    </row>
    <row r="15" spans="1:12" ht="30" customHeight="1" x14ac:dyDescent="0.3">
      <c r="A15" s="137">
        <v>8</v>
      </c>
      <c r="B15" s="179" t="s">
        <v>66</v>
      </c>
      <c r="C15" s="180">
        <v>0</v>
      </c>
      <c r="D15" s="181">
        <v>0</v>
      </c>
      <c r="E15" s="72">
        <f t="shared" si="0"/>
        <v>0</v>
      </c>
    </row>
    <row r="16" spans="1:12" ht="30" customHeight="1" x14ac:dyDescent="0.3">
      <c r="A16" s="137">
        <v>9</v>
      </c>
      <c r="B16" s="179" t="s">
        <v>66</v>
      </c>
      <c r="C16" s="180">
        <v>0</v>
      </c>
      <c r="D16" s="181">
        <v>0</v>
      </c>
      <c r="E16" s="72">
        <f t="shared" si="0"/>
        <v>0</v>
      </c>
    </row>
    <row r="17" spans="1:5" ht="30" customHeight="1" x14ac:dyDescent="0.3">
      <c r="A17" s="137">
        <v>10</v>
      </c>
      <c r="B17" s="179" t="s">
        <v>66</v>
      </c>
      <c r="C17" s="180">
        <v>0</v>
      </c>
      <c r="D17" s="181">
        <v>0</v>
      </c>
      <c r="E17" s="72">
        <f t="shared" si="0"/>
        <v>0</v>
      </c>
    </row>
    <row r="18" spans="1:5" ht="30" customHeight="1" x14ac:dyDescent="0.3">
      <c r="A18" s="137">
        <v>11</v>
      </c>
      <c r="B18" s="179" t="s">
        <v>66</v>
      </c>
      <c r="C18" s="180">
        <v>0</v>
      </c>
      <c r="D18" s="181">
        <v>0</v>
      </c>
      <c r="E18" s="72">
        <f t="shared" si="0"/>
        <v>0</v>
      </c>
    </row>
    <row r="19" spans="1:5" ht="30" customHeight="1" x14ac:dyDescent="0.3">
      <c r="A19" s="137">
        <v>12</v>
      </c>
      <c r="B19" s="179" t="s">
        <v>66</v>
      </c>
      <c r="C19" s="180">
        <v>0</v>
      </c>
      <c r="D19" s="181">
        <v>0</v>
      </c>
      <c r="E19" s="72">
        <f t="shared" si="0"/>
        <v>0</v>
      </c>
    </row>
    <row r="20" spans="1:5" ht="30" customHeight="1" x14ac:dyDescent="0.3">
      <c r="A20" s="137">
        <v>13</v>
      </c>
      <c r="B20" s="179" t="s">
        <v>66</v>
      </c>
      <c r="C20" s="180">
        <v>0</v>
      </c>
      <c r="D20" s="181">
        <v>0</v>
      </c>
      <c r="E20" s="72">
        <f t="shared" si="0"/>
        <v>0</v>
      </c>
    </row>
    <row r="21" spans="1:5" ht="30" customHeight="1" x14ac:dyDescent="0.3">
      <c r="A21" s="137">
        <v>14</v>
      </c>
      <c r="B21" s="179" t="s">
        <v>66</v>
      </c>
      <c r="C21" s="180">
        <v>0</v>
      </c>
      <c r="D21" s="181">
        <v>0</v>
      </c>
      <c r="E21" s="72">
        <f t="shared" si="0"/>
        <v>0</v>
      </c>
    </row>
    <row r="22" spans="1:5" ht="30" customHeight="1" x14ac:dyDescent="0.3">
      <c r="A22" s="137">
        <v>15</v>
      </c>
      <c r="B22" s="179" t="s">
        <v>66</v>
      </c>
      <c r="C22" s="180">
        <v>0</v>
      </c>
      <c r="D22" s="181">
        <v>0</v>
      </c>
      <c r="E22" s="72">
        <f t="shared" si="0"/>
        <v>0</v>
      </c>
    </row>
    <row r="23" spans="1:5" ht="30" customHeight="1" x14ac:dyDescent="0.3">
      <c r="A23" s="137">
        <v>16</v>
      </c>
      <c r="B23" s="179" t="s">
        <v>66</v>
      </c>
      <c r="C23" s="180">
        <v>0</v>
      </c>
      <c r="D23" s="181">
        <v>0</v>
      </c>
      <c r="E23" s="72">
        <f t="shared" si="0"/>
        <v>0</v>
      </c>
    </row>
    <row r="24" spans="1:5" ht="30" customHeight="1" x14ac:dyDescent="0.3">
      <c r="A24" s="137">
        <v>17</v>
      </c>
      <c r="B24" s="179" t="s">
        <v>66</v>
      </c>
      <c r="C24" s="180">
        <v>0</v>
      </c>
      <c r="D24" s="181">
        <v>0</v>
      </c>
      <c r="E24" s="72">
        <f t="shared" si="0"/>
        <v>0</v>
      </c>
    </row>
    <row r="25" spans="1:5" ht="30" customHeight="1" x14ac:dyDescent="0.3">
      <c r="A25" s="137">
        <v>18</v>
      </c>
      <c r="B25" s="179" t="s">
        <v>66</v>
      </c>
      <c r="C25" s="180">
        <v>0</v>
      </c>
      <c r="D25" s="181">
        <v>0</v>
      </c>
      <c r="E25" s="72">
        <f t="shared" si="0"/>
        <v>0</v>
      </c>
    </row>
    <row r="26" spans="1:5" ht="30" customHeight="1" x14ac:dyDescent="0.3">
      <c r="A26" s="137">
        <v>19</v>
      </c>
      <c r="B26" s="179" t="s">
        <v>66</v>
      </c>
      <c r="C26" s="180">
        <v>0</v>
      </c>
      <c r="D26" s="181">
        <v>0</v>
      </c>
      <c r="E26" s="72">
        <f t="shared" si="0"/>
        <v>0</v>
      </c>
    </row>
    <row r="27" spans="1:5" ht="30" customHeight="1" x14ac:dyDescent="0.3">
      <c r="A27" s="137">
        <v>20</v>
      </c>
      <c r="B27" s="179" t="s">
        <v>66</v>
      </c>
      <c r="C27" s="180">
        <v>0</v>
      </c>
      <c r="D27" s="181">
        <v>0</v>
      </c>
      <c r="E27" s="72">
        <f t="shared" si="0"/>
        <v>0</v>
      </c>
    </row>
    <row r="28" spans="1:5" ht="30" customHeight="1" x14ac:dyDescent="0.3">
      <c r="A28" s="137">
        <v>21</v>
      </c>
      <c r="B28" s="179" t="s">
        <v>66</v>
      </c>
      <c r="C28" s="180">
        <v>0</v>
      </c>
      <c r="D28" s="181">
        <v>0</v>
      </c>
      <c r="E28" s="72">
        <f t="shared" si="0"/>
        <v>0</v>
      </c>
    </row>
    <row r="29" spans="1:5" ht="30" customHeight="1" x14ac:dyDescent="0.3">
      <c r="A29" s="137">
        <v>22</v>
      </c>
      <c r="B29" s="179" t="s">
        <v>66</v>
      </c>
      <c r="C29" s="180">
        <v>0</v>
      </c>
      <c r="D29" s="181">
        <v>0</v>
      </c>
      <c r="E29" s="72">
        <f t="shared" si="0"/>
        <v>0</v>
      </c>
    </row>
    <row r="30" spans="1:5" ht="30" customHeight="1" x14ac:dyDescent="0.3">
      <c r="A30" s="137">
        <v>23</v>
      </c>
      <c r="B30" s="179" t="s">
        <v>66</v>
      </c>
      <c r="C30" s="180">
        <v>0</v>
      </c>
      <c r="D30" s="181">
        <v>0</v>
      </c>
      <c r="E30" s="72">
        <f t="shared" si="0"/>
        <v>0</v>
      </c>
    </row>
    <row r="31" spans="1:5" ht="30" customHeight="1" x14ac:dyDescent="0.3">
      <c r="A31" s="137">
        <v>24</v>
      </c>
      <c r="B31" s="179" t="s">
        <v>66</v>
      </c>
      <c r="C31" s="180">
        <v>0</v>
      </c>
      <c r="D31" s="181">
        <v>0</v>
      </c>
      <c r="E31" s="72">
        <f t="shared" si="0"/>
        <v>0</v>
      </c>
    </row>
    <row r="32" spans="1:5" ht="30" customHeight="1" x14ac:dyDescent="0.3">
      <c r="A32" s="137">
        <v>25</v>
      </c>
      <c r="B32" s="179" t="s">
        <v>66</v>
      </c>
      <c r="C32" s="180">
        <v>0</v>
      </c>
      <c r="D32" s="181">
        <v>0</v>
      </c>
      <c r="E32" s="72">
        <f t="shared" si="0"/>
        <v>0</v>
      </c>
    </row>
    <row r="33" spans="1:5" ht="30" customHeight="1" x14ac:dyDescent="0.3">
      <c r="A33" s="137">
        <v>26</v>
      </c>
      <c r="B33" s="179" t="s">
        <v>66</v>
      </c>
      <c r="C33" s="180">
        <v>0</v>
      </c>
      <c r="D33" s="181">
        <v>0</v>
      </c>
      <c r="E33" s="72">
        <f t="shared" si="0"/>
        <v>0</v>
      </c>
    </row>
    <row r="34" spans="1:5" ht="30" customHeight="1" x14ac:dyDescent="0.3">
      <c r="A34" s="137">
        <v>27</v>
      </c>
      <c r="B34" s="179" t="s">
        <v>66</v>
      </c>
      <c r="C34" s="180">
        <v>0</v>
      </c>
      <c r="D34" s="181">
        <v>0</v>
      </c>
      <c r="E34" s="72">
        <f t="shared" si="0"/>
        <v>0</v>
      </c>
    </row>
    <row r="35" spans="1:5" ht="30" customHeight="1" x14ac:dyDescent="0.3">
      <c r="A35" s="137">
        <v>28</v>
      </c>
      <c r="B35" s="179" t="s">
        <v>66</v>
      </c>
      <c r="C35" s="180">
        <v>0</v>
      </c>
      <c r="D35" s="181">
        <v>0</v>
      </c>
      <c r="E35" s="72">
        <f t="shared" si="0"/>
        <v>0</v>
      </c>
    </row>
    <row r="36" spans="1:5" ht="30" customHeight="1" x14ac:dyDescent="0.3">
      <c r="A36" s="137">
        <v>29</v>
      </c>
      <c r="B36" s="179" t="s">
        <v>66</v>
      </c>
      <c r="C36" s="180">
        <v>0</v>
      </c>
      <c r="D36" s="181">
        <v>0</v>
      </c>
      <c r="E36" s="72">
        <f t="shared" si="0"/>
        <v>0</v>
      </c>
    </row>
    <row r="37" spans="1:5" ht="30" customHeight="1" x14ac:dyDescent="0.3">
      <c r="A37" s="137">
        <v>30</v>
      </c>
      <c r="B37" s="179" t="s">
        <v>66</v>
      </c>
      <c r="C37" s="180">
        <v>0</v>
      </c>
      <c r="D37" s="181">
        <v>0</v>
      </c>
      <c r="E37" s="72">
        <f t="shared" si="0"/>
        <v>0</v>
      </c>
    </row>
    <row r="38" spans="1:5" ht="30" customHeight="1" x14ac:dyDescent="0.3">
      <c r="A38" s="137">
        <v>31</v>
      </c>
      <c r="B38" s="179" t="s">
        <v>66</v>
      </c>
      <c r="C38" s="180">
        <v>0</v>
      </c>
      <c r="D38" s="181">
        <v>0</v>
      </c>
      <c r="E38" s="72">
        <f t="shared" si="0"/>
        <v>0</v>
      </c>
    </row>
    <row r="39" spans="1:5" ht="30" customHeight="1" x14ac:dyDescent="0.3">
      <c r="A39" s="137">
        <v>32</v>
      </c>
      <c r="B39" s="179" t="s">
        <v>66</v>
      </c>
      <c r="C39" s="180">
        <v>0</v>
      </c>
      <c r="D39" s="181">
        <v>0</v>
      </c>
      <c r="E39" s="72">
        <f t="shared" ref="E39:E57" si="1">$C39*$D39</f>
        <v>0</v>
      </c>
    </row>
    <row r="40" spans="1:5" ht="30" customHeight="1" x14ac:dyDescent="0.3">
      <c r="A40" s="137">
        <v>33</v>
      </c>
      <c r="B40" s="179" t="s">
        <v>66</v>
      </c>
      <c r="C40" s="180">
        <v>0</v>
      </c>
      <c r="D40" s="181">
        <v>0</v>
      </c>
      <c r="E40" s="72">
        <f t="shared" si="1"/>
        <v>0</v>
      </c>
    </row>
    <row r="41" spans="1:5" ht="30" customHeight="1" x14ac:dyDescent="0.3">
      <c r="A41" s="137">
        <v>34</v>
      </c>
      <c r="B41" s="179" t="s">
        <v>66</v>
      </c>
      <c r="C41" s="180">
        <v>0</v>
      </c>
      <c r="D41" s="181">
        <v>0</v>
      </c>
      <c r="E41" s="72">
        <f t="shared" si="1"/>
        <v>0</v>
      </c>
    </row>
    <row r="42" spans="1:5" ht="30" customHeight="1" x14ac:dyDescent="0.3">
      <c r="A42" s="137">
        <v>35</v>
      </c>
      <c r="B42" s="179" t="s">
        <v>66</v>
      </c>
      <c r="C42" s="180">
        <v>0</v>
      </c>
      <c r="D42" s="181">
        <v>0</v>
      </c>
      <c r="E42" s="72">
        <f t="shared" si="1"/>
        <v>0</v>
      </c>
    </row>
    <row r="43" spans="1:5" ht="30" customHeight="1" x14ac:dyDescent="0.3">
      <c r="A43" s="137">
        <v>36</v>
      </c>
      <c r="B43" s="179" t="s">
        <v>66</v>
      </c>
      <c r="C43" s="180">
        <v>0</v>
      </c>
      <c r="D43" s="181">
        <v>0</v>
      </c>
      <c r="E43" s="72">
        <f t="shared" si="1"/>
        <v>0</v>
      </c>
    </row>
    <row r="44" spans="1:5" ht="30" customHeight="1" x14ac:dyDescent="0.3">
      <c r="A44" s="137">
        <v>37</v>
      </c>
      <c r="B44" s="179" t="s">
        <v>66</v>
      </c>
      <c r="C44" s="180">
        <v>0</v>
      </c>
      <c r="D44" s="181">
        <v>0</v>
      </c>
      <c r="E44" s="72">
        <f t="shared" si="1"/>
        <v>0</v>
      </c>
    </row>
    <row r="45" spans="1:5" ht="30" customHeight="1" x14ac:dyDescent="0.3">
      <c r="A45" s="137">
        <v>38</v>
      </c>
      <c r="B45" s="179" t="s">
        <v>66</v>
      </c>
      <c r="C45" s="180">
        <v>0</v>
      </c>
      <c r="D45" s="181">
        <v>0</v>
      </c>
      <c r="E45" s="72">
        <f t="shared" si="1"/>
        <v>0</v>
      </c>
    </row>
    <row r="46" spans="1:5" ht="30" customHeight="1" x14ac:dyDescent="0.3">
      <c r="A46" s="137">
        <v>39</v>
      </c>
      <c r="B46" s="179" t="s">
        <v>66</v>
      </c>
      <c r="C46" s="180">
        <v>0</v>
      </c>
      <c r="D46" s="181">
        <v>0</v>
      </c>
      <c r="E46" s="72">
        <f t="shared" si="1"/>
        <v>0</v>
      </c>
    </row>
    <row r="47" spans="1:5" ht="30" customHeight="1" x14ac:dyDescent="0.3">
      <c r="A47" s="137">
        <v>40</v>
      </c>
      <c r="B47" s="179" t="s">
        <v>66</v>
      </c>
      <c r="C47" s="180">
        <v>0</v>
      </c>
      <c r="D47" s="181">
        <v>0</v>
      </c>
      <c r="E47" s="72">
        <f t="shared" si="1"/>
        <v>0</v>
      </c>
    </row>
    <row r="48" spans="1:5" ht="30" customHeight="1" x14ac:dyDescent="0.3">
      <c r="A48" s="137">
        <v>41</v>
      </c>
      <c r="B48" s="179" t="s">
        <v>66</v>
      </c>
      <c r="C48" s="180">
        <v>0</v>
      </c>
      <c r="D48" s="181">
        <v>0</v>
      </c>
      <c r="E48" s="72">
        <f t="shared" si="1"/>
        <v>0</v>
      </c>
    </row>
    <row r="49" spans="1:5" ht="30" customHeight="1" x14ac:dyDescent="0.3">
      <c r="A49" s="137">
        <v>42</v>
      </c>
      <c r="B49" s="179" t="s">
        <v>66</v>
      </c>
      <c r="C49" s="180">
        <v>0</v>
      </c>
      <c r="D49" s="181">
        <v>0</v>
      </c>
      <c r="E49" s="72">
        <f t="shared" si="1"/>
        <v>0</v>
      </c>
    </row>
    <row r="50" spans="1:5" ht="30" customHeight="1" x14ac:dyDescent="0.3">
      <c r="A50" s="137">
        <v>43</v>
      </c>
      <c r="B50" s="179" t="s">
        <v>66</v>
      </c>
      <c r="C50" s="180">
        <v>0</v>
      </c>
      <c r="D50" s="181">
        <v>0</v>
      </c>
      <c r="E50" s="72">
        <f t="shared" si="1"/>
        <v>0</v>
      </c>
    </row>
    <row r="51" spans="1:5" ht="30" customHeight="1" x14ac:dyDescent="0.3">
      <c r="A51" s="137">
        <v>44</v>
      </c>
      <c r="B51" s="179" t="s">
        <v>66</v>
      </c>
      <c r="C51" s="180">
        <v>0</v>
      </c>
      <c r="D51" s="181">
        <v>0</v>
      </c>
      <c r="E51" s="72">
        <f t="shared" si="1"/>
        <v>0</v>
      </c>
    </row>
    <row r="52" spans="1:5" ht="30" customHeight="1" x14ac:dyDescent="0.3">
      <c r="A52" s="137">
        <v>45</v>
      </c>
      <c r="B52" s="179" t="s">
        <v>66</v>
      </c>
      <c r="C52" s="180">
        <v>0</v>
      </c>
      <c r="D52" s="181">
        <v>0</v>
      </c>
      <c r="E52" s="72">
        <f t="shared" si="1"/>
        <v>0</v>
      </c>
    </row>
    <row r="53" spans="1:5" ht="30" customHeight="1" x14ac:dyDescent="0.3">
      <c r="A53" s="137">
        <v>46</v>
      </c>
      <c r="B53" s="179" t="s">
        <v>66</v>
      </c>
      <c r="C53" s="180">
        <v>0</v>
      </c>
      <c r="D53" s="181">
        <v>0</v>
      </c>
      <c r="E53" s="72">
        <f t="shared" si="1"/>
        <v>0</v>
      </c>
    </row>
    <row r="54" spans="1:5" ht="30" customHeight="1" x14ac:dyDescent="0.3">
      <c r="A54" s="137">
        <v>47</v>
      </c>
      <c r="B54" s="179" t="s">
        <v>66</v>
      </c>
      <c r="C54" s="180">
        <v>0</v>
      </c>
      <c r="D54" s="181">
        <v>0</v>
      </c>
      <c r="E54" s="72">
        <f t="shared" si="1"/>
        <v>0</v>
      </c>
    </row>
    <row r="55" spans="1:5" ht="30" customHeight="1" x14ac:dyDescent="0.3">
      <c r="A55" s="137">
        <v>48</v>
      </c>
      <c r="B55" s="179" t="s">
        <v>66</v>
      </c>
      <c r="C55" s="180">
        <v>0</v>
      </c>
      <c r="D55" s="181">
        <v>0</v>
      </c>
      <c r="E55" s="72">
        <f t="shared" si="1"/>
        <v>0</v>
      </c>
    </row>
    <row r="56" spans="1:5" ht="30" customHeight="1" x14ac:dyDescent="0.3">
      <c r="A56" s="137">
        <v>49</v>
      </c>
      <c r="B56" s="179" t="s">
        <v>66</v>
      </c>
      <c r="C56" s="180">
        <v>0</v>
      </c>
      <c r="D56" s="181">
        <v>0</v>
      </c>
      <c r="E56" s="72">
        <f t="shared" si="1"/>
        <v>0</v>
      </c>
    </row>
    <row r="57" spans="1:5" ht="30" customHeight="1" x14ac:dyDescent="0.3">
      <c r="A57" s="138">
        <v>50</v>
      </c>
      <c r="B57" s="182" t="s">
        <v>66</v>
      </c>
      <c r="C57" s="183">
        <v>0</v>
      </c>
      <c r="D57" s="184">
        <v>0</v>
      </c>
      <c r="E57" s="73">
        <f t="shared" si="1"/>
        <v>0</v>
      </c>
    </row>
    <row r="58" spans="1:5" ht="25.2" customHeight="1" x14ac:dyDescent="0.3">
      <c r="A58" s="185" t="s">
        <v>97</v>
      </c>
      <c r="B58" s="186"/>
      <c r="C58" s="186"/>
      <c r="D58" s="113"/>
      <c r="E58" s="21">
        <f>SUM(E8:E57)</f>
        <v>0</v>
      </c>
    </row>
  </sheetData>
  <sheetProtection formatRows="0" insertRows="0" selectLockedCells="1"/>
  <dataValidations count="6">
    <dataValidation allowBlank="1" showInputMessage="1" showErrorMessage="1" promptTitle="Guide for item" prompt="Describe the item you need." sqref="B6" xr:uid="{E35B4EDC-B592-421C-A08A-903473125B40}"/>
    <dataValidation allowBlank="1" showErrorMessage="1" prompt="Describe the item you need." sqref="B7 B58" xr:uid="{8B637F5A-2953-4018-9911-745D68AFF673}"/>
    <dataValidation allowBlank="1" showInputMessage="1" showErrorMessage="1" promptTitle="Guide for total" prompt="This column shows calculations, you don't need to insert data in the fields below." sqref="E6" xr:uid="{EF9B1FDF-7D83-47D2-B4C7-27E347842B4C}"/>
    <dataValidation allowBlank="1" showErrorMessage="1" promptTitle="Purpose" prompt="Name the item and its purpose" sqref="B8:B57" xr:uid="{F7106786-F266-4F42-8CA3-707F6E83EC2E}"/>
    <dataValidation allowBlank="1" showInputMessage="1" showErrorMessage="1" promptTitle="Guide for quantity" prompt="Estimate how many of these items you will use during the project." sqref="C6" xr:uid="{46F7FDAD-FE79-4AB8-9528-29C99AC6F4A3}"/>
    <dataValidation allowBlank="1" showErrorMessage="1" prompt="Estimate how many of these items you will use during the project." sqref="C7:C57" xr:uid="{450C65A5-AAC1-4F28-A1FE-315A681B04DE}"/>
  </dataValidation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7B308-187A-43AC-A85D-E11B9C7F7717}">
  <sheetPr codeName="Sheet7">
    <tabColor theme="6" tint="0.79998168889431442"/>
  </sheetPr>
  <dimension ref="A1:G28"/>
  <sheetViews>
    <sheetView showGridLines="0" workbookViewId="0">
      <pane ySplit="1" topLeftCell="A2" activePane="bottomLeft" state="frozen"/>
      <selection pane="bottomLeft" activeCell="B6" sqref="B6"/>
    </sheetView>
  </sheetViews>
  <sheetFormatPr defaultColWidth="9.21875" defaultRowHeight="13.2" x14ac:dyDescent="0.25"/>
  <cols>
    <col min="1" max="1" width="10.44140625" customWidth="1"/>
    <col min="2" max="2" width="36.77734375" customWidth="1"/>
    <col min="3" max="3" width="31.21875" customWidth="1"/>
    <col min="4" max="4" width="34.21875" style="1" customWidth="1"/>
    <col min="5" max="5" width="34.77734375" customWidth="1"/>
    <col min="6" max="6" width="15.77734375" customWidth="1"/>
  </cols>
  <sheetData>
    <row r="1" spans="1:7" s="248" customFormat="1" ht="31.5" customHeight="1" x14ac:dyDescent="0.25">
      <c r="A1" s="249" t="s">
        <v>104</v>
      </c>
      <c r="B1" s="16"/>
      <c r="C1" s="23"/>
      <c r="D1" s="24"/>
      <c r="E1" s="25"/>
      <c r="F1" s="41"/>
    </row>
    <row r="2" spans="1:7" ht="24.6" customHeight="1" x14ac:dyDescent="0.25">
      <c r="A2" s="172" t="s">
        <v>105</v>
      </c>
      <c r="B2" s="82"/>
      <c r="C2" s="30"/>
      <c r="D2" s="30"/>
      <c r="E2" s="30"/>
      <c r="F2" s="30"/>
    </row>
    <row r="3" spans="1:7" ht="24.6" customHeight="1" x14ac:dyDescent="0.25">
      <c r="A3" s="172" t="s">
        <v>71</v>
      </c>
      <c r="B3" s="82"/>
      <c r="C3" s="30"/>
      <c r="D3" s="30"/>
      <c r="E3" s="30"/>
      <c r="F3" s="30"/>
    </row>
    <row r="4" spans="1:7" s="50" customFormat="1" ht="26.1" customHeight="1" x14ac:dyDescent="0.25">
      <c r="A4" s="52" t="s">
        <v>84</v>
      </c>
      <c r="B4" s="49"/>
      <c r="F4" s="176"/>
    </row>
    <row r="5" spans="1:7" s="168" customFormat="1" ht="25.5" customHeight="1" x14ac:dyDescent="0.25">
      <c r="A5" s="118" t="s">
        <v>85</v>
      </c>
      <c r="B5" s="49"/>
      <c r="C5" s="119"/>
      <c r="D5" s="119"/>
      <c r="E5" s="119"/>
      <c r="F5" s="119"/>
      <c r="G5"/>
    </row>
    <row r="6" spans="1:7" ht="49.2" customHeight="1" x14ac:dyDescent="0.25">
      <c r="A6" s="105" t="s">
        <v>106</v>
      </c>
      <c r="B6" s="109" t="s">
        <v>107</v>
      </c>
      <c r="C6" s="108" t="s">
        <v>108</v>
      </c>
      <c r="D6" s="28" t="s">
        <v>109</v>
      </c>
      <c r="E6" s="108" t="s">
        <v>110</v>
      </c>
      <c r="F6" s="29" t="s">
        <v>111</v>
      </c>
    </row>
    <row r="7" spans="1:7" ht="55.2" customHeight="1" x14ac:dyDescent="0.3">
      <c r="A7" s="103" t="s">
        <v>93</v>
      </c>
      <c r="B7" s="77" t="s">
        <v>112</v>
      </c>
      <c r="C7" s="83" t="s">
        <v>113</v>
      </c>
      <c r="D7" s="78" t="s">
        <v>114</v>
      </c>
      <c r="E7" s="78" t="s">
        <v>115</v>
      </c>
      <c r="F7" s="79">
        <v>15000</v>
      </c>
    </row>
    <row r="8" spans="1:7" ht="62.25" customHeight="1" x14ac:dyDescent="0.3">
      <c r="A8" s="135">
        <v>1</v>
      </c>
      <c r="B8" s="179" t="s">
        <v>66</v>
      </c>
      <c r="C8" s="179" t="s">
        <v>66</v>
      </c>
      <c r="D8" s="179" t="s">
        <v>66</v>
      </c>
      <c r="E8" s="179" t="s">
        <v>66</v>
      </c>
      <c r="F8" s="80">
        <v>0</v>
      </c>
    </row>
    <row r="9" spans="1:7" ht="50.7" customHeight="1" x14ac:dyDescent="0.3">
      <c r="A9" s="135">
        <v>2</v>
      </c>
      <c r="B9" s="179" t="s">
        <v>66</v>
      </c>
      <c r="C9" s="179" t="s">
        <v>66</v>
      </c>
      <c r="D9" s="179" t="s">
        <v>66</v>
      </c>
      <c r="E9" s="179" t="s">
        <v>66</v>
      </c>
      <c r="F9" s="80">
        <v>0</v>
      </c>
    </row>
    <row r="10" spans="1:7" ht="30" customHeight="1" x14ac:dyDescent="0.3">
      <c r="A10" s="135">
        <v>3</v>
      </c>
      <c r="B10" s="179" t="s">
        <v>66</v>
      </c>
      <c r="C10" s="179" t="s">
        <v>66</v>
      </c>
      <c r="D10" s="179" t="s">
        <v>66</v>
      </c>
      <c r="E10" s="179" t="s">
        <v>66</v>
      </c>
      <c r="F10" s="80">
        <v>0</v>
      </c>
    </row>
    <row r="11" spans="1:7" ht="59.25" customHeight="1" x14ac:dyDescent="0.3">
      <c r="A11" s="135">
        <v>4</v>
      </c>
      <c r="B11" s="179" t="s">
        <v>66</v>
      </c>
      <c r="C11" s="179" t="s">
        <v>66</v>
      </c>
      <c r="D11" s="179" t="s">
        <v>66</v>
      </c>
      <c r="E11" s="179" t="s">
        <v>66</v>
      </c>
      <c r="F11" s="80">
        <v>0</v>
      </c>
    </row>
    <row r="12" spans="1:7" ht="54" customHeight="1" x14ac:dyDescent="0.3">
      <c r="A12" s="135">
        <v>5</v>
      </c>
      <c r="B12" s="179" t="s">
        <v>66</v>
      </c>
      <c r="C12" s="179" t="s">
        <v>66</v>
      </c>
      <c r="D12" s="179" t="s">
        <v>66</v>
      </c>
      <c r="E12" s="179" t="s">
        <v>66</v>
      </c>
      <c r="F12" s="80">
        <v>0</v>
      </c>
    </row>
    <row r="13" spans="1:7" ht="54.75" customHeight="1" x14ac:dyDescent="0.3">
      <c r="A13" s="135">
        <v>6</v>
      </c>
      <c r="B13" s="179" t="s">
        <v>66</v>
      </c>
      <c r="C13" s="179" t="s">
        <v>66</v>
      </c>
      <c r="D13" s="179" t="s">
        <v>66</v>
      </c>
      <c r="E13" s="179" t="s">
        <v>66</v>
      </c>
      <c r="F13" s="80">
        <v>0</v>
      </c>
    </row>
    <row r="14" spans="1:7" ht="46.5" customHeight="1" thickBot="1" x14ac:dyDescent="0.35">
      <c r="A14" s="135">
        <v>7</v>
      </c>
      <c r="B14" s="179" t="s">
        <v>66</v>
      </c>
      <c r="C14" s="179" t="s">
        <v>66</v>
      </c>
      <c r="D14" s="179" t="s">
        <v>66</v>
      </c>
      <c r="E14" s="179" t="s">
        <v>66</v>
      </c>
      <c r="F14" s="80">
        <v>0</v>
      </c>
    </row>
    <row r="15" spans="1:7" ht="30" customHeight="1" thickBot="1" x14ac:dyDescent="0.35">
      <c r="A15" s="135">
        <v>8</v>
      </c>
      <c r="B15" s="179" t="s">
        <v>66</v>
      </c>
      <c r="C15" s="179" t="s">
        <v>66</v>
      </c>
      <c r="D15" s="179" t="s">
        <v>66</v>
      </c>
      <c r="E15" s="179" t="s">
        <v>66</v>
      </c>
      <c r="F15" s="80">
        <v>0</v>
      </c>
    </row>
    <row r="16" spans="1:7" ht="30" customHeight="1" thickBot="1" x14ac:dyDescent="0.35">
      <c r="A16" s="135">
        <v>9</v>
      </c>
      <c r="B16" s="179" t="s">
        <v>66</v>
      </c>
      <c r="C16" s="179" t="s">
        <v>66</v>
      </c>
      <c r="D16" s="179" t="s">
        <v>66</v>
      </c>
      <c r="E16" s="179" t="s">
        <v>66</v>
      </c>
      <c r="F16" s="80">
        <v>0</v>
      </c>
    </row>
    <row r="17" spans="1:6" ht="30" customHeight="1" thickBot="1" x14ac:dyDescent="0.35">
      <c r="A17" s="135">
        <v>10</v>
      </c>
      <c r="B17" s="179" t="s">
        <v>66</v>
      </c>
      <c r="C17" s="179" t="s">
        <v>66</v>
      </c>
      <c r="D17" s="179" t="s">
        <v>66</v>
      </c>
      <c r="E17" s="179" t="s">
        <v>66</v>
      </c>
      <c r="F17" s="80">
        <v>0</v>
      </c>
    </row>
    <row r="18" spans="1:6" ht="30" customHeight="1" thickBot="1" x14ac:dyDescent="0.35">
      <c r="A18" s="135">
        <v>11</v>
      </c>
      <c r="B18" s="179" t="s">
        <v>66</v>
      </c>
      <c r="C18" s="179" t="s">
        <v>66</v>
      </c>
      <c r="D18" s="179" t="s">
        <v>66</v>
      </c>
      <c r="E18" s="179" t="s">
        <v>66</v>
      </c>
      <c r="F18" s="80">
        <v>0</v>
      </c>
    </row>
    <row r="19" spans="1:6" ht="30" customHeight="1" thickBot="1" x14ac:dyDescent="0.35">
      <c r="A19" s="135">
        <v>12</v>
      </c>
      <c r="B19" s="179" t="s">
        <v>66</v>
      </c>
      <c r="C19" s="179" t="s">
        <v>66</v>
      </c>
      <c r="D19" s="179" t="s">
        <v>66</v>
      </c>
      <c r="E19" s="179" t="s">
        <v>66</v>
      </c>
      <c r="F19" s="80">
        <v>0</v>
      </c>
    </row>
    <row r="20" spans="1:6" ht="30" customHeight="1" thickBot="1" x14ac:dyDescent="0.35">
      <c r="A20" s="135">
        <v>13</v>
      </c>
      <c r="B20" s="179" t="s">
        <v>66</v>
      </c>
      <c r="C20" s="179" t="s">
        <v>66</v>
      </c>
      <c r="D20" s="179" t="s">
        <v>66</v>
      </c>
      <c r="E20" s="179" t="s">
        <v>66</v>
      </c>
      <c r="F20" s="80">
        <v>0</v>
      </c>
    </row>
    <row r="21" spans="1:6" ht="30" customHeight="1" thickBot="1" x14ac:dyDescent="0.35">
      <c r="A21" s="135">
        <v>14</v>
      </c>
      <c r="B21" s="179" t="s">
        <v>66</v>
      </c>
      <c r="C21" s="179" t="s">
        <v>66</v>
      </c>
      <c r="D21" s="179" t="s">
        <v>66</v>
      </c>
      <c r="E21" s="179" t="s">
        <v>66</v>
      </c>
      <c r="F21" s="80">
        <v>0</v>
      </c>
    </row>
    <row r="22" spans="1:6" ht="30" customHeight="1" thickBot="1" x14ac:dyDescent="0.35">
      <c r="A22" s="135">
        <v>15</v>
      </c>
      <c r="B22" s="179" t="s">
        <v>66</v>
      </c>
      <c r="C22" s="179" t="s">
        <v>66</v>
      </c>
      <c r="D22" s="179" t="s">
        <v>66</v>
      </c>
      <c r="E22" s="179" t="s">
        <v>66</v>
      </c>
      <c r="F22" s="80">
        <v>0</v>
      </c>
    </row>
    <row r="23" spans="1:6" ht="30" customHeight="1" thickBot="1" x14ac:dyDescent="0.35">
      <c r="A23" s="135">
        <v>16</v>
      </c>
      <c r="B23" s="179" t="s">
        <v>66</v>
      </c>
      <c r="C23" s="179" t="s">
        <v>66</v>
      </c>
      <c r="D23" s="179" t="s">
        <v>66</v>
      </c>
      <c r="E23" s="179" t="s">
        <v>66</v>
      </c>
      <c r="F23" s="80">
        <v>0</v>
      </c>
    </row>
    <row r="24" spans="1:6" ht="30" customHeight="1" thickBot="1" x14ac:dyDescent="0.35">
      <c r="A24" s="135">
        <v>17</v>
      </c>
      <c r="B24" s="179" t="s">
        <v>66</v>
      </c>
      <c r="C24" s="179" t="s">
        <v>66</v>
      </c>
      <c r="D24" s="179" t="s">
        <v>66</v>
      </c>
      <c r="E24" s="179" t="s">
        <v>66</v>
      </c>
      <c r="F24" s="80">
        <v>0</v>
      </c>
    </row>
    <row r="25" spans="1:6" ht="30" customHeight="1" thickBot="1" x14ac:dyDescent="0.35">
      <c r="A25" s="135">
        <v>18</v>
      </c>
      <c r="B25" s="179" t="s">
        <v>66</v>
      </c>
      <c r="C25" s="179" t="s">
        <v>66</v>
      </c>
      <c r="D25" s="179" t="s">
        <v>66</v>
      </c>
      <c r="E25" s="179" t="s">
        <v>66</v>
      </c>
      <c r="F25" s="80">
        <v>0</v>
      </c>
    </row>
    <row r="26" spans="1:6" ht="30" customHeight="1" thickBot="1" x14ac:dyDescent="0.35">
      <c r="A26" s="136">
        <v>19</v>
      </c>
      <c r="B26" s="182" t="s">
        <v>66</v>
      </c>
      <c r="C26" s="182" t="s">
        <v>66</v>
      </c>
      <c r="D26" s="182" t="s">
        <v>66</v>
      </c>
      <c r="E26" s="182" t="s">
        <v>66</v>
      </c>
      <c r="F26" s="81">
        <v>0</v>
      </c>
    </row>
    <row r="27" spans="1:6" ht="30" customHeight="1" x14ac:dyDescent="0.3">
      <c r="A27" s="139">
        <v>20</v>
      </c>
      <c r="B27" s="182" t="s">
        <v>66</v>
      </c>
      <c r="C27" s="179" t="s">
        <v>66</v>
      </c>
      <c r="D27" s="43" t="s">
        <v>66</v>
      </c>
      <c r="E27" s="43" t="s">
        <v>66</v>
      </c>
      <c r="F27" s="81">
        <v>0</v>
      </c>
    </row>
    <row r="28" spans="1:6" ht="26.1" customHeight="1" thickBot="1" x14ac:dyDescent="0.35">
      <c r="A28" s="185" t="s">
        <v>97</v>
      </c>
      <c r="B28" s="189"/>
      <c r="C28" s="189"/>
      <c r="D28" s="189"/>
      <c r="E28" s="190"/>
      <c r="F28" s="53">
        <f>SUM(F8:F27)</f>
        <v>0</v>
      </c>
    </row>
  </sheetData>
  <sheetProtection formatCells="0" formatColumns="0" formatRows="0" insertColumns="0" insertRows="0" selectLockedCells="1" sort="0"/>
  <dataConsolidate/>
  <dataValidations count="9">
    <dataValidation allowBlank="1" showErrorMessage="1" promptTitle="Company Name" prompt="Name the organisation that you will use during the project." sqref="B7" xr:uid="{88C970B4-4EE9-4A76-AED9-CA1D44F333B1}"/>
    <dataValidation allowBlank="1" showInputMessage="1" showErrorMessage="1" promptTitle="Guide for name of subcontractor" prompt="Give the name of the company that you will use during your project." sqref="B6" xr:uid="{169E3610-72C7-4EA3-A3E9-729318DB4F9C}"/>
    <dataValidation allowBlank="1" showErrorMessage="1" sqref="C7:D7 F7:F27" xr:uid="{E5B2BDA7-5EB8-4708-BBEB-0F329935E84F}"/>
    <dataValidation allowBlank="1" showInputMessage="1" showErrorMessage="1" promptTitle="Guide for location of activity" prompt="State the country where the work will be carried out._x000a__x000a_If the work is being carried out abroad, you need to show how using this subcontractor will have a net benefit to the UK. You should do this in the main application form." sqref="C6" xr:uid="{0877DC7E-E034-4AF2-A66E-383E986A6482}"/>
    <dataValidation allowBlank="1" showInputMessage="1" showErrorMessage="1" promptTitle="Guide for project role" prompt="Briefly describe the subcontractor's work." sqref="D6" xr:uid="{9BA06EFF-FA67-4EB8-8AED-08F0BA4FA326}"/>
    <dataValidation allowBlank="1" showInputMessage="1" showErrorMessage="1" promptTitle="Guide for cost" prompt="Enter an estimate of the total cost for the subcontractor." sqref="F6" xr:uid="{B11ECE59-6AEA-4BDD-9709-33C86055C43C}"/>
    <dataValidation allowBlank="1" showErrorMessage="1" promptTitle="Purpose" prompt="Name the item and its purpose" sqref="B8:E27" xr:uid="{E6A8F43A-2DFB-4562-BCD8-DB9451A24E07}"/>
    <dataValidation allowBlank="1" showInputMessage="1" showErrorMessage="1" promptTitle="Guide for justification" prompt="Briefly explain why you need to use a subcontactor." sqref="E6" xr:uid="{D584DF83-CDCB-42DB-A50E-FED6875364AF}"/>
    <dataValidation type="textLength" allowBlank="1" showInputMessage="1" showErrorMessage="1" errorTitle="No data input in this cell" error="This column shows calculations, you don't need to insert data in this cell." sqref="F28" xr:uid="{DB5CC656-8E1F-4F52-A7E7-8F17DB37C164}">
      <formula1>0</formula1>
      <formula2>0</formula2>
    </dataValidation>
  </dataValidations>
  <pageMargins left="0.7" right="0.7" top="0.75" bottom="0.75" header="0.3" footer="0.3"/>
  <pageSetup paperSize="9" fitToWidth="0"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AA1C8B9F94620479BD9D3FF5E99E57E" ma:contentTypeVersion="22" ma:contentTypeDescription="Create a new document." ma:contentTypeScope="" ma:versionID="40a6795dbee7cd44f83cd6ca87bf0e31">
  <xsd:schema xmlns:xsd="http://www.w3.org/2001/XMLSchema" xmlns:xs="http://www.w3.org/2001/XMLSchema" xmlns:p="http://schemas.microsoft.com/office/2006/metadata/properties" xmlns:ns2="557c6499-5a37-4cb0-bd74-41552b6bbfb8" xmlns:ns3="0063f72e-ace3-48fb-9c1f-5b513408b31f" xmlns:ns4="b413c3fd-5a3b-4239-b985-69032e371c04" xmlns:ns5="a8f60570-4bd3-4f2b-950b-a996de8ab151" xmlns:ns6="aaacb922-5235-4a66-b188-303b9b46fbd7" xmlns:ns7="b24fba02-d13b-4e83-975b-70fdea4853da" targetNamespace="http://schemas.microsoft.com/office/2006/metadata/properties" ma:root="true" ma:fieldsID="49aaa3d657d88ce4f42cac22304f4715" ns2:_="" ns3:_="" ns4:_="" ns5:_="" ns6:_="" ns7:_="">
    <xsd:import namespace="557c6499-5a37-4cb0-bd74-41552b6bbfb8"/>
    <xsd:import namespace="0063f72e-ace3-48fb-9c1f-5b513408b31f"/>
    <xsd:import namespace="b413c3fd-5a3b-4239-b985-69032e371c04"/>
    <xsd:import namespace="a8f60570-4bd3-4f2b-950b-a996de8ab151"/>
    <xsd:import namespace="aaacb922-5235-4a66-b188-303b9b46fbd7"/>
    <xsd:import namespace="b24fba02-d13b-4e83-975b-70fdea4853da"/>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2:SharedWithUsers" minOccurs="0"/>
                <xsd:element ref="ns2:SharedWithDetails" minOccurs="0"/>
                <xsd:element ref="ns7:MediaServiceAutoTags" minOccurs="0"/>
                <xsd:element ref="ns7:MediaServiceOCR" minOccurs="0"/>
                <xsd:element ref="ns7:MediaServiceGenerationTime" minOccurs="0"/>
                <xsd:element ref="ns7:MediaServiceEventHashCode" minOccurs="0"/>
                <xsd:element ref="ns7: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c6499-5a37-4cb0-bd74-41552b6bbfb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Energy, Transformation and Clean Growth|d7bd1257-5f5c-4ed4-9fc0-447e2a97a009"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889f7ea-dc5d-4890-95ec-c758e8354a26}" ma:internalName="TaxCatchAll" ma:showField="CatchAllData" ma:web="557c6499-5a37-4cb0-bd74-41552b6bbfb8">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889f7ea-dc5d-4890-95ec-c758e8354a26}" ma:internalName="TaxCatchAllLabel" ma:readOnly="true" ma:showField="CatchAllDataLabel" ma:web="557c6499-5a37-4cb0-bd74-41552b6bbfb8">
      <xsd:complexType>
        <xsd:complexContent>
          <xsd:extension base="dms:MultiChoiceLookup">
            <xsd:sequence>
              <xsd:element name="Value" type="dms:Lookup" maxOccurs="unbounded" minOccurs="0" nillable="true"/>
            </xsd:sequence>
          </xsd:extension>
        </xsd:complexContent>
      </xsd:complex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4fba02-d13b-4e83-975b-70fdea4853da"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2018-07-20T23:00:00+00:00</Date_x0020_Opened>
    <Descriptor xmlns="0063f72e-ace3-48fb-9c1f-5b513408b31f" xsi:nil="true"/>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xsi:nil="true"/>
    <_dlc_DocId xmlns="557c6499-5a37-4cb0-bd74-41552b6bbfb8">XHESTMXMFQRX-1169282652-80440</_dlc_DocId>
    <_dlc_DocIdUrl xmlns="557c6499-5a37-4cb0-bd74-41552b6bbfb8">
      <Url>https://beisgov.sharepoint.com/sites/EEF/_layouts/15/DocIdRedir.aspx?ID=XHESTMXMFQRX-1169282652-80440</Url>
      <Description>XHESTMXMFQRX-1169282652-80440</Description>
    </_dlc_DocIdUrl>
    <SharedWithUsers xmlns="557c6499-5a37-4cb0-bd74-41552b6bbfb8">
      <UserInfo>
        <DisplayName>Hammond, Georgina (Science &amp; Innovation - Engineering)</DisplayName>
        <AccountId>1715</AccountId>
        <AccountType/>
      </UserInfo>
    </SharedWithUsers>
    <m975189f4ba442ecbf67d4147307b177 xmlns="557c6499-5a37-4cb0-bd74-41552b6bbfb8">
      <Terms xmlns="http://schemas.microsoft.com/office/infopath/2007/PartnerControls">
        <TermInfo xmlns="http://schemas.microsoft.com/office/infopath/2007/PartnerControls">
          <TermName xmlns="http://schemas.microsoft.com/office/infopath/2007/PartnerControls">Head of Energy Innovation</TermName>
          <TermId xmlns="http://schemas.microsoft.com/office/infopath/2007/PartnerControls">095a941e-9775-45f2-b48c-2823c74c3a97</TermId>
        </TermInfo>
      </Terms>
    </m975189f4ba442ecbf67d4147307b177>
    <TaxCatchAll xmlns="557c6499-5a37-4cb0-bd74-41552b6bbfb8">
      <Value>3</Value>
    </TaxCatchAll>
  </documentManagement>
</p:properties>
</file>

<file path=customXml/item6.xml>��< ? x m l   v e r s i o n = " 1 . 0 "   e n c o d i n g = " u t f - 1 6 " ? > < D a t a M a s h u p   x m l n s = " h t t p : / / s c h e m a s . m i c r o s o f t . c o m / D a t a M a s h u p " > A A A A A B U D A A B Q S w M E F A A C A A g A l 3 H E U h Y G c E e l A A A A 9 Q A A A B I A H A B D b 2 5 m a W c v U G F j a 2 F n Z S 5 4 b W w g o h g A K K A U A A A A A A A A A A A A A A A A A A A A A A A A A A A A h Y + x D o I w G I R f h X S n L c V B S S m J D i 6 S m J g Y 1 6 Z U a I Q f Q 4 v l 3 R x 8 J F 9 B j K J u j v f d X X J 3 v 9 5 4 N j R 1 c N G d N S 2 k K M I U B R p U W x g o U 9 S 7 Y z h H m e B b q U 6 y 1 M E Y B p s M 1 q S o c u 6 c E O K 9 x z 7 G b V c S R m l E D v l m p y r d y N C A d R K U R p 9 W 8 b + F B N + / x g i G F z G e M Y Y p J x P j u Y G v z 8 a 5 T / c H 8 l V f u 7 7 T Q k O 4 X n I y S U 7 e F 8 Q D U E s D B B Q A A g A I A J d x x 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X c c R S K I p H u A 4 A A A A R A A A A E w A c A E Z v c m 1 1 b G F z L 1 N l Y 3 R p b 2 4 x L m 0 g o h g A K K A U A A A A A A A A A A A A A A A A A A A A A A A A A A A A K 0 5 N L s n M z 1 M I h t C G 1 g B Q S w E C L Q A U A A I A C A C X c c R S F g Z w R 6 U A A A D 1 A A A A E g A A A A A A A A A A A A A A A A A A A A A A Q 2 9 u Z m l n L 1 B h Y 2 t h Z 2 U u e G 1 s U E s B A i 0 A F A A C A A g A l 3 H E U g / K 6 a u k A A A A 6 Q A A A B M A A A A A A A A A A A A A A A A A 8 Q A A A F t D b 2 5 0 Z W 5 0 X 1 R 5 c G V z X S 5 4 b W x Q S w E C L Q A U A A I A C A C X c c R S 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7 1 l s + n Y q b 0 W 6 i Y 9 P H v Z b J g A A A A A C A A A A A A A D Z g A A w A A A A B A A A A B O m 6 Y p G m e R L q H O K n 5 N 0 a S a A A A A A A S A A A C g A A A A E A A A A F X 8 d r N a O D Z 5 n v z L v T 6 C r q x Q A A A A / H u s e d J L l P i t 0 n 5 g f u R H y p 8 / w a B t o a m M Z k W x P Z Y q k T + L q S C D J 4 a 7 G g H w Z t K L m z w s S z 2 f + o Z N D 1 6 s z e E b / K Y 6 + F r K h T i 8 X s N N R f R e E B i + 0 b M U A A A A A 4 G B W m H L 1 q z 9 z n c c 3 0 N 5 Q 6 c s 5 o 4 = < / D a t a M a s h u p > 
</file>

<file path=customXml/itemProps1.xml><?xml version="1.0" encoding="utf-8"?>
<ds:datastoreItem xmlns:ds="http://schemas.openxmlformats.org/officeDocument/2006/customXml" ds:itemID="{0840E965-4F15-42EC-9A0D-A032581B043C}">
  <ds:schemaRefs>
    <ds:schemaRef ds:uri="http://schemas.microsoft.com/sharepoint/v3/contenttype/forms"/>
  </ds:schemaRefs>
</ds:datastoreItem>
</file>

<file path=customXml/itemProps2.xml><?xml version="1.0" encoding="utf-8"?>
<ds:datastoreItem xmlns:ds="http://schemas.openxmlformats.org/officeDocument/2006/customXml" ds:itemID="{8D1C6926-4651-4977-99FD-A1B13E2F2222}">
  <ds:schemaRefs>
    <ds:schemaRef ds:uri="http://schemas.microsoft.com/sharepoint/events"/>
  </ds:schemaRefs>
</ds:datastoreItem>
</file>

<file path=customXml/itemProps3.xml><?xml version="1.0" encoding="utf-8"?>
<ds:datastoreItem xmlns:ds="http://schemas.openxmlformats.org/officeDocument/2006/customXml" ds:itemID="{E9476F2C-B87A-4B84-99C9-578B305CC7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7c6499-5a37-4cb0-bd74-41552b6bbfb8"/>
    <ds:schemaRef ds:uri="0063f72e-ace3-48fb-9c1f-5b513408b31f"/>
    <ds:schemaRef ds:uri="b413c3fd-5a3b-4239-b985-69032e371c04"/>
    <ds:schemaRef ds:uri="a8f60570-4bd3-4f2b-950b-a996de8ab151"/>
    <ds:schemaRef ds:uri="aaacb922-5235-4a66-b188-303b9b46fbd7"/>
    <ds:schemaRef ds:uri="b24fba02-d13b-4e83-975b-70fdea4853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061F9DA-05E6-48D7-BBD3-76A2D889F5B9}">
  <ds:schemaRefs>
    <ds:schemaRef ds:uri="http://schemas.microsoft.com/office/2006/metadata/longProperties"/>
  </ds:schemaRefs>
</ds:datastoreItem>
</file>

<file path=customXml/itemProps5.xml><?xml version="1.0" encoding="utf-8"?>
<ds:datastoreItem xmlns:ds="http://schemas.openxmlformats.org/officeDocument/2006/customXml" ds:itemID="{04A8BF12-C844-42FA-AF69-25B0522EE780}">
  <ds:schemaRefs>
    <ds:schemaRef ds:uri="http://schemas.microsoft.com/office/2006/metadata/properties"/>
    <ds:schemaRef ds:uri="http://schemas.microsoft.com/office/infopath/2007/PartnerControls"/>
    <ds:schemaRef ds:uri="b413c3fd-5a3b-4239-b985-69032e371c04"/>
    <ds:schemaRef ds:uri="0063f72e-ace3-48fb-9c1f-5b513408b31f"/>
    <ds:schemaRef ds:uri="a8f60570-4bd3-4f2b-950b-a996de8ab151"/>
    <ds:schemaRef ds:uri="aaacb922-5235-4a66-b188-303b9b46fbd7"/>
    <ds:schemaRef ds:uri="557c6499-5a37-4cb0-bd74-41552b6bbfb8"/>
  </ds:schemaRefs>
</ds:datastoreItem>
</file>

<file path=customXml/itemProps6.xml><?xml version="1.0" encoding="utf-8"?>
<ds:datastoreItem xmlns:ds="http://schemas.openxmlformats.org/officeDocument/2006/customXml" ds:itemID="{D3F8D753-B1B0-4C03-8612-EA93E878330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Cover_sheet</vt:lpstr>
      <vt:lpstr>Table_of_contents</vt:lpstr>
      <vt:lpstr>A. Summary</vt:lpstr>
      <vt:lpstr>backend of summary</vt:lpstr>
      <vt:lpstr>B. Partner Breakdown</vt:lpstr>
      <vt:lpstr>C. Labour &amp; Overhead Costs</vt:lpstr>
      <vt:lpstr>D. Capital Equipment</vt:lpstr>
      <vt:lpstr>E. Material Costs</vt:lpstr>
      <vt:lpstr>F. Subcontractor Costs</vt:lpstr>
      <vt:lpstr>G. Travel &amp; Subsistence</vt:lpstr>
      <vt:lpstr>H. Other Costs</vt:lpstr>
      <vt:lpstr>I. Project Location</vt:lpstr>
      <vt:lpstr>J. Quartely Breakdown </vt:lpstr>
      <vt:lpstr>K. HEI Labour Costs</vt:lpstr>
      <vt:lpstr>L. HEI Overhead Costs</vt:lpstr>
      <vt:lpstr>Cover_sheet</vt:lpstr>
      <vt:lpstr>E.Total_subcontract_cost</vt:lpstr>
      <vt:lpstr>Table_of_contents</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painswo</dc:creator>
  <cp:keywords/>
  <dc:description/>
  <cp:lastModifiedBy>Gibson, Rachel (Communications)</cp:lastModifiedBy>
  <cp:revision/>
  <dcterms:created xsi:type="dcterms:W3CDTF">2012-08-06T07:52:49Z</dcterms:created>
  <dcterms:modified xsi:type="dcterms:W3CDTF">2022-05-03T07:16:23Z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DECCISRE-31-4674</vt:lpwstr>
  </property>
  <property fmtid="{D5CDD505-2E9C-101B-9397-08002B2CF9AE}" pid="3" name="_dlc_DocIdItemGuid">
    <vt:lpwstr>fad0ca1a-25b1-4ce2-9e83-c72b2bb4bfc2</vt:lpwstr>
  </property>
  <property fmtid="{D5CDD505-2E9C-101B-9397-08002B2CF9AE}" pid="4" name="_dlc_DocIdUrl">
    <vt:lpwstr>https://sharepoint.op1.psn360.fcos.gsi.gov.uk/isr/sca/EFU/_layouts/15/DocIdRedir.aspx?ID=DECCISRE-31-4674, DECCISRE-31-4674</vt:lpwstr>
  </property>
  <property fmtid="{D5CDD505-2E9C-101B-9397-08002B2CF9AE}" pid="5" name="ContentTypeId">
    <vt:lpwstr>0x0101000AA1C8B9F94620479BD9D3FF5E99E57E</vt:lpwstr>
  </property>
  <property fmtid="{D5CDD505-2E9C-101B-9397-08002B2CF9AE}" pid="6" name="Business Unit">
    <vt:lpwstr>3;#Head of Energy Innovation|095a941e-9775-45f2-b48c-2823c74c3a97</vt:lpwstr>
  </property>
  <property fmtid="{D5CDD505-2E9C-101B-9397-08002B2CF9AE}" pid="7" name="MSIP_Label_ba62f585-b40f-4ab9-bafe-39150f03d124_Enabled">
    <vt:lpwstr>true</vt:lpwstr>
  </property>
  <property fmtid="{D5CDD505-2E9C-101B-9397-08002B2CF9AE}" pid="8" name="MSIP_Label_ba62f585-b40f-4ab9-bafe-39150f03d124_SetDate">
    <vt:lpwstr>2020-09-04T09:18:57Z</vt:lpwstr>
  </property>
  <property fmtid="{D5CDD505-2E9C-101B-9397-08002B2CF9AE}" pid="9" name="MSIP_Label_ba62f585-b40f-4ab9-bafe-39150f03d124_Method">
    <vt:lpwstr>Standard</vt:lpwstr>
  </property>
  <property fmtid="{D5CDD505-2E9C-101B-9397-08002B2CF9AE}" pid="10" name="MSIP_Label_ba62f585-b40f-4ab9-bafe-39150f03d124_Name">
    <vt:lpwstr>OFFICIAL</vt:lpwstr>
  </property>
  <property fmtid="{D5CDD505-2E9C-101B-9397-08002B2CF9AE}" pid="11" name="MSIP_Label_ba62f585-b40f-4ab9-bafe-39150f03d124_SiteId">
    <vt:lpwstr>cbac7005-02c1-43eb-b497-e6492d1b2dd8</vt:lpwstr>
  </property>
  <property fmtid="{D5CDD505-2E9C-101B-9397-08002B2CF9AE}" pid="12" name="MSIP_Label_ba62f585-b40f-4ab9-bafe-39150f03d124_ActionId">
    <vt:lpwstr>2f448bee-9011-4249-bfb7-000036b3d66e</vt:lpwstr>
  </property>
  <property fmtid="{D5CDD505-2E9C-101B-9397-08002B2CF9AE}" pid="13" name="MSIP_Label_ba62f585-b40f-4ab9-bafe-39150f03d124_ContentBits">
    <vt:lpwstr>0</vt:lpwstr>
  </property>
  <property fmtid="{D5CDD505-2E9C-101B-9397-08002B2CF9AE}" pid="14" name="SharedWithUsers">
    <vt:lpwstr>13538;#Hammond, Georgina (Science &amp; Innovation - Engineering)</vt:lpwstr>
  </property>
</Properties>
</file>