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xr:revisionPtr revIDLastSave="0" documentId="8_{7DE27F9D-CF51-4E1C-8C7F-D6A33A881813}" xr6:coauthVersionLast="47" xr6:coauthVersionMax="47" xr10:uidLastSave="{00000000-0000-0000-0000-000000000000}"/>
  <bookViews>
    <workbookView xWindow="57480" yWindow="-120" windowWidth="29040" windowHeight="15840" tabRatio="804" xr2:uid="{00000000-000D-0000-FFFF-FFFF00000000}"/>
  </bookViews>
  <sheets>
    <sheet name="Introduction" sheetId="28" r:id="rId1"/>
    <sheet name="1. Summary and Table 1." sheetId="2" r:id="rId2"/>
    <sheet name="2. Graph interpretation" sheetId="30" r:id="rId3"/>
    <sheet name="3. ASHP graph" sheetId="24" r:id="rId4"/>
    <sheet name="3. GSHP graph" sheetId="25" r:id="rId5"/>
    <sheet name="3. Biomass graph" sheetId="26" r:id="rId6"/>
    <sheet name="3. Solar thermal graph" sheetId="27" r:id="rId7"/>
    <sheet name="4. Glossary" sheetId="3" r:id="rId8"/>
    <sheet name="5. Scheme background" sheetId="29" r:id="rId9"/>
  </sheets>
  <definedNames>
    <definedName name="DME_LocalFile" hidden="1">"True"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E22" i="2"/>
  <c r="E21" i="2"/>
  <c r="E20" i="2"/>
  <c r="E19" i="2"/>
  <c r="B22" i="2"/>
  <c r="D22" i="2" s="1"/>
  <c r="F10" i="2"/>
  <c r="F19" i="2" s="1"/>
  <c r="H19" i="2" s="1"/>
  <c r="F11" i="2"/>
  <c r="F20" i="2"/>
  <c r="H20" i="2" s="1"/>
  <c r="F12" i="2"/>
  <c r="H12" i="2" s="1"/>
  <c r="F13" i="2"/>
  <c r="H13" i="2" s="1"/>
  <c r="A40" i="26"/>
  <c r="A40" i="27"/>
  <c r="A39" i="27"/>
  <c r="A39" i="26"/>
  <c r="A39" i="25"/>
  <c r="A40" i="25"/>
  <c r="G18" i="2"/>
  <c r="H10" i="2"/>
  <c r="B19" i="2"/>
  <c r="D19" i="2" s="1"/>
  <c r="B20" i="2"/>
  <c r="D20" i="2" s="1"/>
  <c r="B21" i="2"/>
  <c r="D21" i="2" s="1"/>
  <c r="H11" i="2"/>
  <c r="D13" i="2"/>
  <c r="D12" i="2"/>
  <c r="D11" i="2"/>
  <c r="D10" i="2"/>
  <c r="F21" i="2" l="1"/>
  <c r="H21" i="2" s="1"/>
  <c r="F22" i="2"/>
  <c r="H22" i="2" s="1"/>
</calcChain>
</file>

<file path=xl/sharedStrings.xml><?xml version="1.0" encoding="utf-8"?>
<sst xmlns="http://schemas.openxmlformats.org/spreadsheetml/2006/main" count="114" uniqueCount="104">
  <si>
    <t>Further information about the operation of the domestic budget management mechanism is available on this link.</t>
  </si>
  <si>
    <t>The following links are to additional information:</t>
  </si>
  <si>
    <t>Expenditure thresholds contained in the schedule to the RHI Regulations.</t>
  </si>
  <si>
    <t xml:space="preserve">BEIS official statistics – Renewable Heat Incentive (RHI) statistics </t>
  </si>
  <si>
    <t>BEIS guidance on degression</t>
  </si>
  <si>
    <t>Domestic degression fact sheet</t>
  </si>
  <si>
    <t>If you have any comments regarding the format of the Monthly and/or Quarterly forecast publications please email rhi@beis.gov.uk marking your email ‘RHI – monthly forecast'</t>
  </si>
  <si>
    <t>Executive Summary
The table below summarises the current position under the scheme.  
The tables below show how the forecast expenditure for the next 12 months compares to the expenditure and super expenditure thresholds set out in the Scheme Regulations (i.e. the expenditure anticipated for the subsequent year against these expenditure thresholds).</t>
  </si>
  <si>
    <r>
      <t>From Quarterly</t>
    </r>
    <r>
      <rPr>
        <sz val="11"/>
        <color rgb="FFFF0000"/>
        <rFont val="Arial"/>
        <family val="2"/>
      </rPr>
      <t xml:space="preserve"> </t>
    </r>
    <r>
      <rPr>
        <sz val="11"/>
        <rFont val="Arial"/>
        <family val="2"/>
      </rPr>
      <t xml:space="preserve">Forecast as at 31 January 2021, BEIS has amended both the expenditure thresholds and the forecast expenditure to reflect that some domestic applicants will reach their payment end date during the next 12 months covered by the forecasts. This revision removes installations that reach the end of their 7-year RHI payment tariff lifetime on the scheme during the 2021-2022 scheme extension period from the calculations used to assess whether degression will take place. </t>
    </r>
  </si>
  <si>
    <t>The amendments are being made so that Domestic RHI forecasting and reporting more accurately reflect RHI payments to these installations. The forecast for such applicants will be gradually removed, as their quarterly payments come to an end, reducing the expenditure forecasts over time.</t>
  </si>
  <si>
    <t xml:space="preserve">The expenditure thresholds have been amended to reflect this decrease in the expenditure forecasts. This means the same amount of expected deployment will still be possible without triggering degressions of the tariffs. </t>
  </si>
  <si>
    <t>The revised expenditure thresholds, which are subject to Parliamentary approval, are set out in The Domestic Renewable Heat Incentive Scheme and Renewable Heat Incentive Scheme Regulations 2021. The tables below have been updated with the new figures.</t>
  </si>
  <si>
    <r>
      <rPr>
        <b/>
        <sz val="11"/>
        <rFont val="Arial"/>
        <family val="2"/>
      </rPr>
      <t>Table 1:</t>
    </r>
    <r>
      <rPr>
        <sz val="11"/>
        <rFont val="Arial"/>
        <family val="2"/>
      </rPr>
      <t xml:space="preserve"> comparing forecast expenditure between quarters and against expenditure and growth thresholds</t>
    </r>
  </si>
  <si>
    <t>Tariff category</t>
  </si>
  <si>
    <t>Has the threshold been breached (YES/NO)</t>
  </si>
  <si>
    <t>Growth from last quarter (£m)</t>
  </si>
  <si>
    <t>Growth threshold (£m)</t>
  </si>
  <si>
    <t>Has the growth threshold been breached (YES/NO)</t>
  </si>
  <si>
    <t>Description</t>
  </si>
  <si>
    <t xml:space="preserve">   Based on actual data provided by Ofgem</t>
  </si>
  <si>
    <t>This is the maximum  level of expenditure before tariff degressions may start</t>
  </si>
  <si>
    <t>Indicator variable</t>
  </si>
  <si>
    <t>Based on actual data provided by Ofgem</t>
  </si>
  <si>
    <t>Indicator variable. Has growth from previous quarter exceeded the growth threshold?</t>
  </si>
  <si>
    <t>Air source heat pumps</t>
  </si>
  <si>
    <t>Ground source heat pumps</t>
  </si>
  <si>
    <t>Biomass plants</t>
  </si>
  <si>
    <t>Solar thermal plants</t>
  </si>
  <si>
    <r>
      <rPr>
        <b/>
        <sz val="11"/>
        <color theme="1"/>
        <rFont val="Arial"/>
        <family val="2"/>
      </rPr>
      <t>Table 2:</t>
    </r>
    <r>
      <rPr>
        <sz val="11"/>
        <color theme="1"/>
        <rFont val="Arial"/>
        <family val="2"/>
      </rPr>
      <t xml:space="preserve"> comparing forecast expenditure between quarters and against super expenditure and super growth thresholds</t>
    </r>
  </si>
  <si>
    <t>Has the super  threshold been breached (YES/NO)</t>
  </si>
  <si>
    <t>Super growth threshold (£m)</t>
  </si>
  <si>
    <t>Has the super growth threshold been breached (YES/NO)</t>
  </si>
  <si>
    <t>Exceeding this threshold can trigger higher tariff degressions</t>
  </si>
  <si>
    <t>Indicator variable. Has expenditure exceeded the super expenditure threshold?</t>
  </si>
  <si>
    <t>Indicator variable. Has growth from previous quarter exceeded the super growth threshold?</t>
  </si>
  <si>
    <t>Guide to graph interpretation</t>
  </si>
  <si>
    <t xml:space="preserve">Graphs for the total forecast expenditure and each tariff category can be found in the following tabs. </t>
  </si>
  <si>
    <t xml:space="preserve">The graph makes it possible to compare each subsequent 12 month forecast expenditure against the anticipated expenditure and against the expenditure threshold. </t>
  </si>
  <si>
    <t>The example graph below does not contain real data and should be used only as a guide to help interpret the graphs on the following tabs.</t>
  </si>
  <si>
    <t>Over time it will be possible to see the trend in each 12 month forecast expenditure made each month.</t>
  </si>
  <si>
    <t>The expenditure thresholds are shown as lines in the graphs, with separate line for the expenditure and super expenditure thresholds. The markers on each line represent the quarterly assessment dates. Exceeding the expenditure threshold or super expenditure threshold lines at an assessment date could result in a tariff reduction.</t>
  </si>
  <si>
    <r>
      <t xml:space="preserve">The total expenditure anticipated and expenditure thresholds were amended in </t>
    </r>
    <r>
      <rPr>
        <i/>
        <sz val="11"/>
        <color theme="1"/>
        <rFont val="Arial"/>
        <family val="2"/>
      </rPr>
      <t xml:space="preserve">The Domestic Renewable Heat Incentive Scheme and Renewable Heat Incentive Scheme Regulations 2021 </t>
    </r>
    <r>
      <rPr>
        <sz val="11"/>
        <color theme="1"/>
        <rFont val="Arial"/>
        <family val="2"/>
      </rPr>
      <t xml:space="preserve">to reflect that some participants had come to the end of their seven year payment period. </t>
    </r>
  </si>
  <si>
    <t>This has introduced discontinuity in the expenditure threshold line for the quarter where the threshold has been amended, marked by a break in the lines showing the expenditure thresholds.</t>
  </si>
  <si>
    <t>Total forecast expenditure for the following 12 months is indicated by bars.</t>
  </si>
  <si>
    <t>The date at which the forecast for the following 12 months is calculated is shown at the bottom of the graph.</t>
  </si>
  <si>
    <t>Graph of air source heat pumps forecast expenditure</t>
  </si>
  <si>
    <t>Note:</t>
  </si>
  <si>
    <t>From January 2021 there is a break in the series, indicating that the forecast expenditure and thresholds began being calculated to include the removal of quarterly payments to applicants who have reached their payment end date. See further information in the summary tab.</t>
  </si>
  <si>
    <t>Graph of ground source heat pumps forecast expenditure</t>
  </si>
  <si>
    <t>Graph of biomass plants forecast expenditure</t>
  </si>
  <si>
    <t>The domestic RHI received a large number of 'new' biomass applications in the first year of the scheme, so this change particularly affects this technology. Legacy applications are not included in the degression forecasts.</t>
  </si>
  <si>
    <t>Graph of solar thermal plants forecast expenditure</t>
  </si>
  <si>
    <t>The domestic RHI received a relatively large number of 'new' solar thermal applications in the first year of the scheme, so this change noticeably affects this technology. Legacy applications are not included in the degression forecasts.</t>
  </si>
  <si>
    <t>Glossary</t>
  </si>
  <si>
    <t xml:space="preserve">(The following definitions are provided to aid understanding of the terms used within this workbook). </t>
  </si>
  <si>
    <r>
      <t xml:space="preserve">Forecast expenditure </t>
    </r>
    <r>
      <rPr>
        <sz val="11"/>
        <rFont val="Arial"/>
        <family val="2"/>
      </rPr>
      <t>(this can be total forecast  expenditure or forecasts for each tariff category)</t>
    </r>
  </si>
  <si>
    <t xml:space="preserve">These are estimates by BEIS of the cost of RHI payments over the next 12 months for each tariff category. The forecast takes into account all applications for systems installed on or after the 9 April 2014 but does not include failed and rejected applications.  The amounts are then compared against the expenditure thresholds to determine whether any tariffs will be reduced. </t>
  </si>
  <si>
    <t xml:space="preserve">Assessment dates </t>
  </si>
  <si>
    <t>These are the dates BEIS refers to when calculating actual forecast expenditure over the next 12 months.  Ofgem provides BEIS with data as at that date to enable it to prepare the forecasts. The relevant dates are: 30 April, 31 July, 31 October and 31 January in any year.</t>
  </si>
  <si>
    <t>Data (from Ofgem)</t>
  </si>
  <si>
    <t xml:space="preserve">This is data provided to BEIS by Ofgem detailing the number of applications it has received for accreditation, as well all installations it has already accredited by each assessment date.  </t>
  </si>
  <si>
    <t>Expenditure Forecast Statement</t>
  </si>
  <si>
    <r>
      <t xml:space="preserve">This is a quarterly statement published by BEIS which sets out:
</t>
    </r>
    <r>
      <rPr>
        <b/>
        <sz val="11"/>
        <rFont val="Arial"/>
        <family val="2"/>
      </rPr>
      <t xml:space="preserve"> Forecasts for each tariff</t>
    </r>
    <r>
      <rPr>
        <sz val="11"/>
        <rFont val="Arial"/>
        <family val="2"/>
      </rPr>
      <t xml:space="preserve">, and
 </t>
    </r>
    <r>
      <rPr>
        <b/>
        <sz val="11"/>
        <rFont val="Arial"/>
        <family val="2"/>
      </rPr>
      <t>Increase in expenditure forecast</t>
    </r>
    <r>
      <rPr>
        <sz val="11"/>
        <rFont val="Arial"/>
        <family val="2"/>
      </rPr>
      <t xml:space="preserve">.
It will be accompanied by a Tariff Change Notice.  </t>
    </r>
  </si>
  <si>
    <t>Expenditure threshold</t>
  </si>
  <si>
    <r>
      <t xml:space="preserve">This is a spending threshold which if exceeded can lead to a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</si>
  <si>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t xml:space="preserve">Super expenditure threshold </t>
  </si>
  <si>
    <r>
      <t xml:space="preserve">Another spending threshold which if exceeded can lead to further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</si>
  <si>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t>Increase in expenditure forecast</t>
  </si>
  <si>
    <r>
      <t xml:space="preserve">This is the change in the </t>
    </r>
    <r>
      <rPr>
        <b/>
        <sz val="11"/>
        <rFont val="Arial"/>
        <family val="2"/>
      </rPr>
      <t>actual forecast</t>
    </r>
    <r>
      <rPr>
        <sz val="11"/>
        <rFont val="Arial"/>
        <family val="2"/>
      </rPr>
      <t xml:space="preserve"> for expenditure for each </t>
    </r>
    <r>
      <rPr>
        <b/>
        <sz val="11"/>
        <rFont val="Arial"/>
        <family val="2"/>
      </rPr>
      <t>tariff</t>
    </r>
    <r>
      <rPr>
        <sz val="11"/>
        <rFont val="Arial"/>
        <family val="2"/>
      </rPr>
      <t xml:space="preserve"> compared to the last forecast for expenditure for that tariff category.</t>
    </r>
  </si>
  <si>
    <t>Monthly forecasts</t>
  </si>
  <si>
    <t xml:space="preserve">These are monthly reports published by BEIS on the GOV.UK. website which show actual forecast expenditure to date.  The data they contain is for information only.  They will be published by the end of each month.  Each quarter, the monthly forecast will be replaced by a quarterly forecast. </t>
  </si>
  <si>
    <t>Quarterly forecast</t>
  </si>
  <si>
    <r>
      <t xml:space="preserve">This is the name given to the quarterly publications which include the </t>
    </r>
    <r>
      <rPr>
        <b/>
        <sz val="11"/>
        <rFont val="Arial"/>
        <family val="2"/>
      </rPr>
      <t>Tariff Change Notice</t>
    </r>
    <r>
      <rPr>
        <sz val="11"/>
        <rFont val="Arial"/>
        <family val="2"/>
      </rPr>
      <t xml:space="preserve"> and </t>
    </r>
    <r>
      <rPr>
        <b/>
        <sz val="11"/>
        <rFont val="Arial"/>
        <family val="2"/>
      </rPr>
      <t>Expenditure Forecast Statement.</t>
    </r>
  </si>
  <si>
    <t>Reduction</t>
  </si>
  <si>
    <t>This is the amount a tariff will be reduced by, expressed as a percentage.  The level of reduction will only be known once BEIS has completed its assessment of the data provided to it by Ofgem.   A tariff reduction will only be made one calendar month after the publication of the tariff change notice (contained in the quarterly forecast).</t>
  </si>
  <si>
    <t>Regulations</t>
  </si>
  <si>
    <t>The Domestic Renewable Heat Incentive Scheme Regulations 2014</t>
  </si>
  <si>
    <t>RHI</t>
  </si>
  <si>
    <t>Renewable Heat Incentive</t>
  </si>
  <si>
    <t>Tariff Change Notice</t>
  </si>
  <si>
    <t>This is a quarterly statement published by BEIS which sets out whether any tariffs will be reduced in the next tariff period.  The Tariff Change Notice must be published on the GOV.UK website by 1 June, 1 September, 1 December and 1 March in any given year. It will be accompanied by an Expenditure Forecast Statement.</t>
  </si>
  <si>
    <t>Tariff period</t>
  </si>
  <si>
    <t>This is a 3 month period commencing 1 January, 1 April, 1 July or 1 October in any given year.</t>
  </si>
  <si>
    <t>Tariffs</t>
  </si>
  <si>
    <t>These refer to the technology specific tariffs which are currently available under the domestic RHI scheme.</t>
  </si>
  <si>
    <t>Domestic RHI scheme background</t>
  </si>
  <si>
    <t xml:space="preserve">The Domestic RHI is an incentive scheme where participants receive tariff payments for the heat generated from an eligible renewable heating system which is heating a single dwelling.  Payments are made over a seven-year period and tariff levels for each eligible technology have been calculated to bridge the financial gap between the cost of renewable and off-gas heating systems.
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
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
Before applying for the RHI, applicants must have an EPC generated for their property.  They must also install loft and cavity wall insulation where these measures are recommended by their EPC, unless there are valid reasons not to.  An updated EPC will be needed as evidence of their installation. </t>
  </si>
  <si>
    <t xml:space="preserve">The scheme is administered by Ofgem. </t>
  </si>
  <si>
    <t>This link provides information in relation to the policy.</t>
  </si>
  <si>
    <t xml:space="preserve">Please see the </t>
  </si>
  <si>
    <t>Ofgem E-serve webpage</t>
  </si>
  <si>
    <t>for how to apply, and scheme eligibility and guidance.</t>
  </si>
  <si>
    <t>The scheme opened on 9 April 2014 and applicants may claim for eligible systems which were installed on or after 15 July 2009.  Applications for all systems installed before 9 April 2014 had to have been submitted by 8 April 2015.  Applications for systems submitted from 9 April 2014 must be submitted within 12 months of the plant's first commissioning date.</t>
  </si>
  <si>
    <t>MONTHLY EXPENDITURE FORECAST STATEMENT</t>
  </si>
  <si>
    <t>Last quarter's forecast expenditure (£m) at 31/10/2021</t>
  </si>
  <si>
    <r>
      <t>The difference between forecast expenditure as at 30/11/2021 and 31/10</t>
    </r>
    <r>
      <rPr>
        <b/>
        <i/>
        <sz val="10"/>
        <rFont val="Arial"/>
        <family val="2"/>
      </rPr>
      <t>/</t>
    </r>
    <r>
      <rPr>
        <i/>
        <sz val="10"/>
        <rFont val="Arial"/>
        <family val="2"/>
      </rPr>
      <t>2021</t>
    </r>
  </si>
  <si>
    <t>Forecast expenditure (£m) as at 31/11/21</t>
  </si>
  <si>
    <t>Forecast expenditure (£m) as at 30/11/21</t>
  </si>
  <si>
    <t>Anticipated growth between 31/10/2021 and 31/01/2022</t>
  </si>
  <si>
    <t>Expenditure threshold (£m) for each technology, as at end 31/01/2022</t>
  </si>
  <si>
    <t>Super expenditure threshold (£m) for each technology, as at end 31/01/2022</t>
  </si>
  <si>
    <r>
      <t>The forecast expenditure represents the amount we anticipate we will pay out for the following year based on eligible applications received as at the assessment date.</t>
    </r>
    <r>
      <rPr>
        <sz val="11"/>
        <color rgb="FFFF0000"/>
        <rFont val="Arial"/>
        <family val="2"/>
      </rPr>
      <t xml:space="preserve"> 
</t>
    </r>
    <r>
      <rPr>
        <sz val="11"/>
        <rFont val="Arial"/>
        <family val="2"/>
      </rPr>
      <t xml:space="preserve">
The table above represents estimates for committed tariff payments during the period December 2021 to November 2022  inclusive, using application data up to 30 November 2021.</t>
    </r>
    <r>
      <rPr>
        <sz val="11"/>
        <color rgb="FF7030A0"/>
        <rFont val="Arial"/>
        <family val="2"/>
      </rPr>
      <t xml:space="preserve"> </t>
    </r>
    <r>
      <rPr>
        <sz val="11"/>
        <rFont val="Arial"/>
        <family val="2"/>
      </rPr>
      <t xml:space="preserve">From the estimate based on application data up to 31 October, inflation rates (which affect tariffs in the next FY) have been updated to reflect the latest, higher OBR forecast for inflation for Q4 in 2021.
There will be no tariff reductions as a result of this statement 
</t>
    </r>
    <r>
      <rPr>
        <sz val="11"/>
        <color rgb="FFFF0000"/>
        <rFont val="Arial"/>
        <family val="2"/>
      </rPr>
      <t xml:space="preserve">
</t>
    </r>
    <r>
      <rPr>
        <sz val="11"/>
        <rFont val="Arial"/>
        <family val="2"/>
      </rPr>
      <t xml:space="preserve">The scheme is closing to new applicants from the 31 March 2022, the next and last quarterly forecast will be published on 1 March 2022.  </t>
    </r>
    <r>
      <rPr>
        <sz val="11"/>
        <color theme="4"/>
        <rFont val="Arial"/>
        <family val="2"/>
      </rPr>
      <t xml:space="preserve">
</t>
    </r>
    <r>
      <rPr>
        <sz val="11"/>
        <rFont val="Arial"/>
        <family val="2"/>
      </rPr>
      <t xml:space="preserve">
Please note that the expenditure forecasts only include applications for systems installed on or after 9 April 2014 as only these installations are counted towards the degression thresholds.</t>
    </r>
  </si>
  <si>
    <t>Monthly report for the Domestic RHI scheme as at 31 November 2021. 
TARIFF CHANGE NOTICE AND EXPENDITURE FORECAST STATEMENT</t>
  </si>
  <si>
    <t>This workbook contains the monthly expenditure forecast statement for the Domestic RHI scheme.
These documents are published by BEIS in accordance with Regulation 38 of the Domestic Renewable Heat Incentive Scheme Regulations 2014 ("the regulations"). 
The data contained in this publication are based on the scheme data as at 31 November 2021 which have been provided by the Office of Gas and Electricity Markets.
The figures in the publication show the expenditure forecasts for each tariff category within the Domestic scheme and compares them to the thresholds as set out in the regulations.
The scheme is closing to new applicants from the 31 March 2022. The next and last quarterly forecast will be published on 1 March 2022.  
Spreadsheet contents
1 Summary
- Table 1. Which contains the current expenditure forecasts for each tariff band and the relevant threshold values for the next assessment date
- This tab also contains an executive summary explaining any changes that have occurred this month. It will also give details of any thresholds that have been exceeded or are likely to be exceeded in the coming quarterly assessment.
2 Graph interpretation
3 Graphs for each tariff category 
 - Showing forecast expenditure for all previous months
4 Glossary
5 Scheme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</si>
</sst>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_-[$£-809]* #,##0_-;\-[$£-809]* #,##0_-;_-[$£-809]* &quot;-&quot;??_-;_-@_-"/>
    <numFmt numFmtId="166" formatCode="&quot;£&quot;#,##0.00"/>
  </numFmts>
  <fonts count="25"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b/>
      <sz val="11"/>
      <color theme="1"/>
      <name val="Arial"/>
      <family val="2"/>
    </font>
    <font>
      <sz val="10"/>
      <color rgb="FF000000"/>
      <name val="Arial"/>
      <family val="2"/>
    </font>
    <font>
      <sz val="11"/>
      <color rgb="FF000000"/>
      <name val="Arial"/>
      <family val="2"/>
    </font>
    <font>
      <sz val="10"/>
      <color theme="1"/>
      <name val="Verdana"/>
      <family val="2"/>
    </font>
    <font>
      <sz val="11"/>
      <color rgb="FFFF0000"/>
      <name val="Arial"/>
      <family val="2"/>
    </font>
    <font>
      <sz val="11"/>
      <name val="Arial"/>
      <family val="2"/>
    </font>
    <font>
      <b/>
      <sz val="10"/>
      <name val="Arial"/>
      <family val="2"/>
    </font>
    <font>
      <sz val="10"/>
      <name val="Arial"/>
      <family val="2"/>
    </font>
    <font>
      <b/>
      <i/>
      <sz val="10"/>
      <name val="Arial"/>
      <family val="2"/>
    </font>
    <font>
      <b/>
      <sz val="11"/>
      <name val="Arial"/>
      <family val="2"/>
    </font>
    <font>
      <b/>
      <sz val="14"/>
      <name val="Arial"/>
      <family val="2"/>
    </font>
    <font>
      <sz val="10"/>
      <color theme="7"/>
      <name val="Arial"/>
      <family val="2"/>
    </font>
    <font>
      <sz val="11"/>
      <name val="Calibri"/>
      <family val="2"/>
      <scheme val="minor"/>
    </font>
    <font>
      <b/>
      <sz val="10"/>
      <color rgb="FF000000"/>
      <name val="Arial"/>
      <family val="2"/>
    </font>
    <font>
      <i/>
      <sz val="10"/>
      <color rgb="FF000000"/>
      <name val="Arial"/>
      <family val="2"/>
    </font>
    <font>
      <i/>
      <sz val="10"/>
      <name val="Arial"/>
      <family val="2"/>
    </font>
    <font>
      <i/>
      <sz val="11"/>
      <name val="Arial"/>
      <family val="2"/>
    </font>
    <font>
      <i/>
      <sz val="11"/>
      <color theme="1"/>
      <name val="Arial"/>
      <family val="2"/>
    </font>
    <font>
      <sz val="11"/>
      <color theme="4"/>
      <name val="Arial"/>
      <family val="2"/>
    </font>
    <font>
      <sz val="11"/>
      <color rgb="FF7030A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8" fillId="0" borderId="0"/>
    <xf numFmtId="9" fontId="8" fillId="0" borderId="0" applyFont="0" applyFill="0" applyBorder="0" applyAlignment="0" applyProtection="0"/>
    <xf numFmtId="0" fontId="15" fillId="0" borderId="0" applyNumberFormat="0" applyFill="0" applyAlignment="0" applyProtection="0"/>
  </cellStyleXfs>
  <cellXfs count="72">
    <xf numFmtId="0" fontId="0" fillId="0" borderId="0" xfId="0"/>
    <xf numFmtId="0" fontId="10" fillId="0" borderId="0" xfId="0" applyFont="1"/>
    <xf numFmtId="0" fontId="3" fillId="0" borderId="0" xfId="0" applyFont="1"/>
    <xf numFmtId="0" fontId="3" fillId="0" borderId="0" xfId="0" applyFont="1" applyAlignment="1">
      <alignment vertical="top" wrapText="1"/>
    </xf>
    <xf numFmtId="0" fontId="10" fillId="0" borderId="0" xfId="0" applyFont="1" applyAlignment="1">
      <alignment vertical="center" wrapText="1"/>
    </xf>
    <xf numFmtId="0" fontId="3" fillId="0" borderId="0" xfId="0" applyFont="1" applyAlignment="1">
      <alignment vertical="center" wrapText="1"/>
    </xf>
    <xf numFmtId="0" fontId="10" fillId="0" borderId="0" xfId="0" applyFont="1" applyAlignment="1">
      <alignment vertical="top" wrapText="1"/>
    </xf>
    <xf numFmtId="0" fontId="17" fillId="0" borderId="0" xfId="0" applyFont="1" applyAlignment="1">
      <alignment wrapText="1"/>
    </xf>
    <xf numFmtId="0" fontId="10" fillId="0" borderId="0" xfId="0" applyFont="1" applyAlignment="1">
      <alignment wrapText="1"/>
    </xf>
    <xf numFmtId="166" fontId="12" fillId="0" borderId="0" xfId="0" applyNumberFormat="1" applyFont="1" applyAlignment="1">
      <alignment horizontal="center"/>
    </xf>
    <xf numFmtId="166" fontId="16" fillId="0" borderId="0" xfId="0" applyNumberFormat="1" applyFont="1" applyAlignment="1">
      <alignment horizontal="center"/>
    </xf>
    <xf numFmtId="164" fontId="4" fillId="0" borderId="0" xfId="0" applyNumberFormat="1" applyFont="1" applyAlignment="1">
      <alignment horizontal="center"/>
    </xf>
    <xf numFmtId="9" fontId="4" fillId="0" borderId="0" xfId="1" applyFont="1" applyFill="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2" fontId="0" fillId="0" borderId="0" xfId="0" applyNumberFormat="1"/>
    <xf numFmtId="0" fontId="6" fillId="0" borderId="0" xfId="0" applyFont="1" applyAlignment="1">
      <alignment vertical="center" wrapText="1"/>
    </xf>
    <xf numFmtId="164" fontId="12" fillId="0" borderId="0" xfId="0" applyNumberFormat="1" applyFont="1" applyAlignment="1">
      <alignment horizontal="right"/>
    </xf>
    <xf numFmtId="0" fontId="3" fillId="0" borderId="0" xfId="0" applyFont="1" applyAlignment="1">
      <alignment wrapText="1"/>
    </xf>
    <xf numFmtId="0" fontId="13" fillId="0" borderId="12" xfId="0" applyFont="1" applyBorder="1" applyAlignment="1">
      <alignment horizontal="center" vertical="center"/>
    </xf>
    <xf numFmtId="0" fontId="12" fillId="0" borderId="11" xfId="0" applyFont="1" applyBorder="1" applyAlignment="1">
      <alignment vertical="center" wrapText="1"/>
    </xf>
    <xf numFmtId="0" fontId="19" fillId="0" borderId="9" xfId="0" applyFont="1" applyBorder="1" applyAlignment="1">
      <alignment horizontal="center" vertical="center" wrapText="1"/>
    </xf>
    <xf numFmtId="0" fontId="11" fillId="0" borderId="14" xfId="0" applyFont="1" applyBorder="1" applyAlignment="1">
      <alignment horizontal="center" vertical="center"/>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2" fillId="0" borderId="15" xfId="0" applyFont="1" applyBorder="1" applyAlignment="1">
      <alignment vertical="center" wrapText="1"/>
    </xf>
    <xf numFmtId="0" fontId="17" fillId="0" borderId="0" xfId="0" applyFont="1" applyAlignment="1">
      <alignment vertical="top" wrapText="1"/>
    </xf>
    <xf numFmtId="0" fontId="2" fillId="0" borderId="0" xfId="2" applyFill="1" applyAlignment="1"/>
    <xf numFmtId="0" fontId="2" fillId="0" borderId="0" xfId="2" applyFill="1"/>
    <xf numFmtId="0" fontId="15" fillId="0" borderId="0" xfId="5" applyFill="1"/>
    <xf numFmtId="0" fontId="17" fillId="0" borderId="0" xfId="0" applyFont="1"/>
    <xf numFmtId="0" fontId="17" fillId="0" borderId="0" xfId="0" applyFont="1" applyAlignment="1">
      <alignment vertical="center" wrapText="1"/>
    </xf>
    <xf numFmtId="0" fontId="21" fillId="0" borderId="0" xfId="0" applyFont="1" applyAlignment="1">
      <alignment vertical="center"/>
    </xf>
    <xf numFmtId="0" fontId="14" fillId="0" borderId="6" xfId="0" applyFont="1" applyBorder="1" applyAlignment="1">
      <alignment vertical="center" wrapText="1"/>
    </xf>
    <xf numFmtId="0" fontId="10" fillId="0" borderId="3" xfId="0" applyFont="1" applyBorder="1" applyAlignment="1">
      <alignment vertical="center" wrapText="1"/>
    </xf>
    <xf numFmtId="0" fontId="14" fillId="0" borderId="7" xfId="0" applyFont="1" applyBorder="1" applyAlignment="1">
      <alignment horizontal="left" vertical="center" wrapText="1"/>
    </xf>
    <xf numFmtId="0" fontId="10" fillId="0" borderId="8" xfId="0" applyFont="1" applyBorder="1" applyAlignment="1">
      <alignment vertical="center" wrapText="1"/>
    </xf>
    <xf numFmtId="0" fontId="14" fillId="0" borderId="4" xfId="0" applyFont="1" applyBorder="1" applyAlignment="1">
      <alignment vertical="center" wrapText="1"/>
    </xf>
    <xf numFmtId="0" fontId="10" fillId="0" borderId="5" xfId="0" applyFont="1" applyBorder="1" applyAlignment="1">
      <alignment vertical="center" wrapText="1"/>
    </xf>
    <xf numFmtId="0" fontId="14" fillId="0" borderId="7"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0" fillId="0" borderId="0" xfId="0" applyAlignment="1">
      <alignment horizontal="left" vertical="top" wrapText="1"/>
    </xf>
    <xf numFmtId="0" fontId="7" fillId="0" borderId="0" xfId="0" applyFont="1" applyAlignment="1">
      <alignment horizontal="left"/>
    </xf>
    <xf numFmtId="4" fontId="4" fillId="0" borderId="0" xfId="0" applyNumberFormat="1" applyFont="1" applyAlignment="1">
      <alignment horizontal="center"/>
    </xf>
    <xf numFmtId="4" fontId="0" fillId="0" borderId="0" xfId="0" applyNumberFormat="1"/>
    <xf numFmtId="0" fontId="7" fillId="0" borderId="0" xfId="0" applyFont="1" applyAlignment="1">
      <alignment horizontal="left" wrapText="1"/>
    </xf>
    <xf numFmtId="164" fontId="12" fillId="0" borderId="0" xfId="1" applyNumberFormat="1" applyFont="1" applyFill="1" applyAlignment="1">
      <alignment horizontal="right"/>
    </xf>
    <xf numFmtId="0" fontId="11"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0" xfId="5" applyFont="1" applyFill="1"/>
    <xf numFmtId="0" fontId="15" fillId="0" borderId="0" xfId="5" applyFont="1" applyFill="1" applyAlignment="1">
      <alignment vertical="top" wrapText="1"/>
    </xf>
    <xf numFmtId="0" fontId="11" fillId="2" borderId="2" xfId="0" applyFont="1" applyFill="1" applyBorder="1" applyAlignment="1">
      <alignment horizontal="center" vertical="center" wrapText="1"/>
    </xf>
    <xf numFmtId="4" fontId="12" fillId="0" borderId="1" xfId="0" applyNumberFormat="1" applyFont="1" applyBorder="1" applyAlignment="1">
      <alignment horizontal="center"/>
    </xf>
    <xf numFmtId="4" fontId="12" fillId="0" borderId="16" xfId="0" applyNumberFormat="1" applyFont="1" applyBorder="1" applyAlignment="1">
      <alignment horizontal="center"/>
    </xf>
    <xf numFmtId="0" fontId="11" fillId="0" borderId="2" xfId="0" applyFont="1" applyFill="1" applyBorder="1" applyAlignment="1">
      <alignment horizontal="center" vertical="center" wrapText="1"/>
    </xf>
    <xf numFmtId="0" fontId="20" fillId="0" borderId="0" xfId="0" applyFont="1" applyFill="1" applyAlignment="1">
      <alignment horizontal="center" vertical="center" wrapText="1"/>
    </xf>
    <xf numFmtId="4" fontId="12" fillId="0" borderId="1" xfId="0" applyNumberFormat="1" applyFont="1" applyFill="1" applyBorder="1" applyAlignment="1">
      <alignment horizontal="center"/>
    </xf>
    <xf numFmtId="4" fontId="12" fillId="0" borderId="16" xfId="0" applyNumberFormat="1" applyFont="1" applyFill="1" applyBorder="1" applyAlignment="1">
      <alignment horizontal="center"/>
    </xf>
    <xf numFmtId="0" fontId="20" fillId="0" borderId="2" xfId="0" applyFont="1" applyFill="1" applyBorder="1" applyAlignment="1">
      <alignment horizontal="center" vertical="center" wrapText="1"/>
    </xf>
    <xf numFmtId="164" fontId="12" fillId="0" borderId="1" xfId="0" applyNumberFormat="1" applyFont="1" applyBorder="1" applyAlignment="1">
      <alignment horizontal="center"/>
    </xf>
    <xf numFmtId="164" fontId="12" fillId="0" borderId="16" xfId="0" applyNumberFormat="1" applyFont="1" applyBorder="1" applyAlignment="1">
      <alignment horizontal="center"/>
    </xf>
    <xf numFmtId="164" fontId="12" fillId="0" borderId="13" xfId="0" applyNumberFormat="1" applyFont="1" applyBorder="1" applyAlignment="1">
      <alignment horizontal="center"/>
    </xf>
    <xf numFmtId="164" fontId="12" fillId="0" borderId="17" xfId="0" applyNumberFormat="1" applyFont="1" applyBorder="1" applyAlignment="1">
      <alignment horizontal="center"/>
    </xf>
    <xf numFmtId="0" fontId="20" fillId="2" borderId="10" xfId="0" applyFont="1" applyFill="1" applyBorder="1" applyAlignment="1">
      <alignment horizontal="center" vertical="center" wrapText="1"/>
    </xf>
  </cellXfs>
  <cellStyles count="6">
    <cellStyle name="Heading 1" xfId="5" builtinId="16" customBuiltin="1"/>
    <cellStyle name="Hyperlink" xfId="2" builtinId="8"/>
    <cellStyle name="Normal" xfId="0" builtinId="0"/>
    <cellStyle name="Normal 3" xfId="3" xr:uid="{00000000-0005-0000-0000-000002000000}"/>
    <cellStyle name="Percent" xfId="1" builtinId="5"/>
    <cellStyle name="Percent 3" xfId="4" xr:uid="{00000000-0005-0000-0000-000004000000}"/>
  </cellStyles>
  <dxfs count="24">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3333FF"/>
      <color rgb="FF0000FF"/>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30/11/21"</c:f>
          <c:strCache>
            <c:ptCount val="1"/>
            <c:pt idx="0">
              <c:v>Air source heat pumps forecast expenditure, as at 30/11/21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4566225680733313"/>
        </c:manualLayout>
      </c:layout>
      <c:barChart>
        <c:barDir val="col"/>
        <c:grouping val="clustered"/>
        <c:varyColors val="0"/>
        <c:ser>
          <c:idx val="0"/>
          <c:order val="0"/>
          <c:tx>
            <c:v>Forecast expenditure (£m) - until Dec 20</c:v>
          </c:tx>
          <c:spPr>
            <a:solidFill>
              <a:srgbClr val="4572A7"/>
            </a:solidFill>
            <a:ln w="9525" cap="flat" cmpd="sng" algn="ctr">
              <a:solidFill>
                <a:srgbClr val="8064A2"/>
              </a:solidFill>
              <a:prstDash val="solid"/>
              <a:round/>
              <a:headEnd type="none" w="med" len="med"/>
              <a:tailEnd type="none" w="med" len="med"/>
            </a:ln>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3AA5-41C6-A751-06E1518054EE}"/>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3AA5-41C6-A751-06E1518054EE}"/>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3AA5-41C6-A751-06E1518054EE}"/>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3AA5-41C6-A751-06E1518054EE}"/>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3AA5-41C6-A751-06E1518054EE}"/>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3AA5-41C6-A751-06E1518054EE}"/>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3AA5-41C6-A751-06E1518054EE}"/>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3AA5-41C6-A751-06E1518054EE}"/>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3AA5-41C6-A751-06E1518054EE}"/>
              </c:ext>
            </c:extLst>
          </c:dPt>
          <c:dPt>
            <c:idx val="8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3-3AA5-41C6-A751-06E1518054EE}"/>
              </c:ext>
            </c:extLst>
          </c:dPt>
          <c:dPt>
            <c:idx val="81"/>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5-3AA5-41C6-A751-06E1518054EE}"/>
              </c:ext>
            </c:extLst>
          </c:dPt>
          <c:dPt>
            <c:idx val="82"/>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7-3AA5-41C6-A751-06E1518054EE}"/>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9-3AA5-41C6-A751-06E1518054EE}"/>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B-3AA5-41C6-A751-06E1518054EE}"/>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D-3AA5-41C6-A751-06E1518054EE}"/>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F-3AA5-41C6-A751-06E1518054EE}"/>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1-3AA5-41C6-A751-06E1518054EE}"/>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3-3AA5-41C6-A751-06E1518054EE}"/>
              </c:ext>
            </c:extLst>
          </c:dPt>
          <c:dPt>
            <c:idx val="89"/>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5-3AA5-41C6-A751-06E1518054EE}"/>
              </c:ext>
            </c:extLst>
          </c:dPt>
          <c:dPt>
            <c:idx val="9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7-3AA5-41C6-A751-06E1518054EE}"/>
              </c:ext>
            </c:extLst>
          </c:dPt>
          <c:cat>
            <c:numLit>
              <c:formatCode>[$-F800]dddd\,\ mmmm\ dd\,\ yyyy</c:formatCode>
              <c:ptCount val="96"/>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6"/>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pt idx="9">
                <c:v>1.8978469099999999</c:v>
              </c:pt>
              <c:pt idx="10">
                <c:v>2.4190222299999999</c:v>
              </c:pt>
              <c:pt idx="11">
                <c:v>2.8054143599999999</c:v>
              </c:pt>
              <c:pt idx="12">
                <c:v>3.1710750699999997</c:v>
              </c:pt>
              <c:pt idx="13">
                <c:v>3.4907816499999997</c:v>
              </c:pt>
              <c:pt idx="14">
                <c:v>3.9823463700000001</c:v>
              </c:pt>
              <c:pt idx="15">
                <c:v>4.3065780999999994</c:v>
              </c:pt>
              <c:pt idx="16">
                <c:v>4.67</c:v>
              </c:pt>
              <c:pt idx="17">
                <c:v>5.0673735599999992</c:v>
              </c:pt>
              <c:pt idx="18">
                <c:v>5.4759389199999999</c:v>
              </c:pt>
              <c:pt idx="19">
                <c:v>5.8267539800000003</c:v>
              </c:pt>
              <c:pt idx="20">
                <c:v>6.2035267800000007</c:v>
              </c:pt>
              <c:pt idx="21">
                <c:v>6.5861265300000005</c:v>
              </c:pt>
              <c:pt idx="22">
                <c:v>7.1337022499999998</c:v>
              </c:pt>
              <c:pt idx="23">
                <c:v>7.4769155400000002</c:v>
              </c:pt>
              <c:pt idx="24">
                <c:v>7.7889911200000004</c:v>
              </c:pt>
              <c:pt idx="25">
                <c:v>8.0857793000000004</c:v>
              </c:pt>
              <c:pt idx="26">
                <c:v>8.3804950100000006</c:v>
              </c:pt>
              <c:pt idx="27">
                <c:v>8.6797281899999987</c:v>
              </c:pt>
              <c:pt idx="28">
                <c:v>8.8273135700000012</c:v>
              </c:pt>
              <c:pt idx="29">
                <c:v>9.1401544399999999</c:v>
              </c:pt>
              <c:pt idx="30">
                <c:v>9.5880692799999991</c:v>
              </c:pt>
              <c:pt idx="31">
                <c:v>9.9753587499999998</c:v>
              </c:pt>
              <c:pt idx="32">
                <c:v>10.309422470000001</c:v>
              </c:pt>
              <c:pt idx="33">
                <c:v>10.70166802</c:v>
              </c:pt>
              <c:pt idx="34">
                <c:v>11.618292609999999</c:v>
              </c:pt>
              <c:pt idx="35">
                <c:v>11.763775130000001</c:v>
              </c:pt>
              <c:pt idx="36">
                <c:v>12.22361203</c:v>
              </c:pt>
              <c:pt idx="37">
                <c:v>12.625048230000001</c:v>
              </c:pt>
              <c:pt idx="38">
                <c:v>13.01931774</c:v>
              </c:pt>
              <c:pt idx="39">
                <c:v>14.56975139</c:v>
              </c:pt>
              <c:pt idx="40">
                <c:v>15.56036261</c:v>
              </c:pt>
              <c:pt idx="41">
                <c:v>16.03084153</c:v>
              </c:pt>
              <c:pt idx="42">
                <c:v>16.539231869999998</c:v>
              </c:pt>
              <c:pt idx="43">
                <c:v>16.88593273</c:v>
              </c:pt>
              <c:pt idx="44">
                <c:v>17.308965069999999</c:v>
              </c:pt>
              <c:pt idx="45">
                <c:v>17.66001297</c:v>
              </c:pt>
              <c:pt idx="46">
                <c:v>18.271295390000002</c:v>
              </c:pt>
              <c:pt idx="47">
                <c:v>18.767588159999999</c:v>
              </c:pt>
              <c:pt idx="48">
                <c:v>19.14944298</c:v>
              </c:pt>
              <c:pt idx="49">
                <c:v>19.534834019999998</c:v>
              </c:pt>
              <c:pt idx="50">
                <c:v>19.946361589999999</c:v>
              </c:pt>
              <c:pt idx="51">
                <c:v>20.305529579999998</c:v>
              </c:pt>
              <c:pt idx="52">
                <c:v>20.85786903</c:v>
              </c:pt>
              <c:pt idx="53">
                <c:v>21.706059460000002</c:v>
              </c:pt>
              <c:pt idx="54">
                <c:v>22.14473314</c:v>
              </c:pt>
              <c:pt idx="55">
                <c:v>22.743987920000002</c:v>
              </c:pt>
              <c:pt idx="56">
                <c:v>23.038672819999999</c:v>
              </c:pt>
              <c:pt idx="57">
                <c:v>23.751971079999997</c:v>
              </c:pt>
              <c:pt idx="58">
                <c:v>24.239086839999999</c:v>
              </c:pt>
              <c:pt idx="59">
                <c:v>24.99130053</c:v>
              </c:pt>
              <c:pt idx="60">
                <c:v>25.70132194</c:v>
              </c:pt>
              <c:pt idx="61">
                <c:v>26.40489633</c:v>
              </c:pt>
              <c:pt idx="62">
                <c:v>27.19023855</c:v>
              </c:pt>
              <c:pt idx="63">
                <c:v>28.014069129999999</c:v>
              </c:pt>
              <c:pt idx="64">
                <c:v>28.943463820000002</c:v>
              </c:pt>
              <c:pt idx="65">
                <c:v>29.827521670000003</c:v>
              </c:pt>
              <c:pt idx="66">
                <c:v>30.77164788</c:v>
              </c:pt>
              <c:pt idx="67">
                <c:v>31.67480977</c:v>
              </c:pt>
              <c:pt idx="68">
                <c:v>32.282869070000004</c:v>
              </c:pt>
              <c:pt idx="69">
                <c:v>33.375063480000001</c:v>
              </c:pt>
              <c:pt idx="70">
                <c:v>34.25536949</c:v>
              </c:pt>
              <c:pt idx="71">
                <c:v>34.996124719999997</c:v>
              </c:pt>
              <c:pt idx="72">
                <c:v>35.361694710000002</c:v>
              </c:pt>
              <c:pt idx="73">
                <c:v>35.93185776</c:v>
              </c:pt>
              <c:pt idx="74">
                <c:v>36.711403070000003</c:v>
              </c:pt>
              <c:pt idx="75">
                <c:v>37.500285390000002</c:v>
              </c:pt>
              <c:pt idx="76">
                <c:v>38.320734899999998</c:v>
              </c:pt>
              <c:pt idx="77">
                <c:v>39.47972077</c:v>
              </c:pt>
              <c:pt idx="78">
                <c:v>40.441649570000003</c:v>
              </c:pt>
              <c:pt idx="79">
                <c:v>41.38425325</c:v>
              </c:pt>
              <c:pt idx="80">
                <c:v>41.830497249128712</c:v>
              </c:pt>
              <c:pt idx="81">
                <c:v>43.399926680364928</c:v>
              </c:pt>
              <c:pt idx="82">
                <c:v>44.333685076700817</c:v>
              </c:pt>
              <c:pt idx="83">
                <c:v>45.136024271273406</c:v>
              </c:pt>
              <c:pt idx="84">
                <c:v>45.877011180234049</c:v>
              </c:pt>
              <c:pt idx="85">
                <c:v>46.750416724173284</c:v>
              </c:pt>
              <c:pt idx="86">
                <c:v>47.25466945893988</c:v>
              </c:pt>
              <c:pt idx="87">
                <c:v>48.217885454112242</c:v>
              </c:pt>
              <c:pt idx="88">
                <c:v>49.187675462638957</c:v>
              </c:pt>
              <c:pt idx="89">
                <c:v>51.144637202935591</c:v>
              </c:pt>
              <c:pt idx="90">
                <c:v>52.517094223236363</c:v>
              </c:pt>
              <c:pt idx="95" formatCode="General">
                <c:v>0</c:v>
              </c:pt>
            </c:numLit>
          </c:val>
          <c:extLst>
            <c:ext xmlns:c16="http://schemas.microsoft.com/office/drawing/2014/chart" uri="{C3380CC4-5D6E-409C-BE32-E72D297353CC}">
              <c16:uniqueId val="{00000028-3AA5-41C6-A751-06E1518054EE}"/>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6"/>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41.830497249128712</c:v>
              </c:pt>
              <c:pt idx="1">
                <c:v>43.399926680364928</c:v>
              </c:pt>
              <c:pt idx="2">
                <c:v>44.333685076700817</c:v>
              </c:pt>
              <c:pt idx="3">
                <c:v>45.136024271273406</c:v>
              </c:pt>
              <c:pt idx="4">
                <c:v>45.877011180234049</c:v>
              </c:pt>
              <c:pt idx="5">
                <c:v>46.750416724173284</c:v>
              </c:pt>
              <c:pt idx="6">
                <c:v>47.25466945893988</c:v>
              </c:pt>
              <c:pt idx="7">
                <c:v>48.217885454112242</c:v>
              </c:pt>
              <c:pt idx="8">
                <c:v>49.187675462638957</c:v>
              </c:pt>
              <c:pt idx="9">
                <c:v>51.144637202935591</c:v>
              </c:pt>
              <c:pt idx="10">
                <c:v>52.517094223236363</c:v>
              </c:pt>
            </c:numLit>
          </c:val>
          <c:extLst>
            <c:ext xmlns:c16="http://schemas.microsoft.com/office/drawing/2014/chart" uri="{C3380CC4-5D6E-409C-BE32-E72D297353CC}">
              <c16:uniqueId val="{00000029-3AA5-41C6-A751-06E1518054EE}"/>
            </c:ext>
          </c:extLst>
        </c:ser>
        <c:dLbls>
          <c:showLegendKey val="0"/>
          <c:showVal val="0"/>
          <c:showCatName val="0"/>
          <c:showSerName val="0"/>
          <c:showPercent val="0"/>
          <c:showBubbleSize val="0"/>
        </c:dLbls>
        <c:gapWidth val="150"/>
        <c:axId val="123447168"/>
        <c:axId val="123449344"/>
      </c:barChart>
      <c:lineChart>
        <c:grouping val="standard"/>
        <c:varyColors val="0"/>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57.489608483293097</c:v>
              </c:pt>
              <c:pt idx="83" formatCode="&quot;£&quot;#,##0.00">
                <c:v>60.366069336564287</c:v>
              </c:pt>
              <c:pt idx="86" formatCode="&quot;£&quot;#,##0.00">
                <c:v>62.989564848579356</c:v>
              </c:pt>
              <c:pt idx="89" formatCode="&quot;£&quot;#,##0.00">
                <c:v>65.406030994853822</c:v>
              </c:pt>
              <c:pt idx="92" formatCode="&quot;£&quot;#,##0.00">
                <c:v>67.710444107588216</c:v>
              </c:pt>
            </c:numLit>
          </c:val>
          <c:smooth val="0"/>
          <c:extLst>
            <c:ext xmlns:c16="http://schemas.microsoft.com/office/drawing/2014/chart" uri="{C3380CC4-5D6E-409C-BE32-E72D297353CC}">
              <c16:uniqueId val="{0000002A-3AA5-41C6-A751-06E1518054EE}"/>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77.589608483293091</c:v>
              </c:pt>
              <c:pt idx="83" formatCode="&quot;£&quot;#,##0.00">
                <c:v>81.966069336564274</c:v>
              </c:pt>
              <c:pt idx="86" formatCode="&quot;£&quot;#,##0.00">
                <c:v>86.089564848579357</c:v>
              </c:pt>
              <c:pt idx="89" formatCode="&quot;£&quot;#,##0.00">
                <c:v>90.006030994853816</c:v>
              </c:pt>
              <c:pt idx="92" formatCode="&quot;£&quot;#,##0.00">
                <c:v>93.810444107588211</c:v>
              </c:pt>
            </c:numLit>
          </c:val>
          <c:smooth val="0"/>
          <c:extLst>
            <c:ext xmlns:c16="http://schemas.microsoft.com/office/drawing/2014/chart" uri="{C3380CC4-5D6E-409C-BE32-E72D297353CC}">
              <c16:uniqueId val="{0000002B-3AA5-41C6-A751-06E1518054EE}"/>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20000"/>
                  <a:lumOff val="80000"/>
                </a:schemeClr>
              </a:solidFill>
              <a:ln>
                <a:noFill/>
                <a:prstDash val="sysDot"/>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37</c:v>
              </c:pt>
              <c:pt idx="65" formatCode="&quot;£&quot;#,##0.00">
                <c:v>40.5</c:v>
              </c:pt>
              <c:pt idx="68" formatCode="&quot;£&quot;#,##0.00">
                <c:v>44</c:v>
              </c:pt>
              <c:pt idx="71" formatCode="&quot;£&quot;#,##0.00">
                <c:v>47.5</c:v>
              </c:pt>
              <c:pt idx="74" formatCode="&quot;£&quot;#,##0.00">
                <c:v>51</c:v>
              </c:pt>
              <c:pt idx="77" formatCode="&quot;£&quot;#,##0.00">
                <c:v>54.5</c:v>
              </c:pt>
            </c:numLit>
          </c:val>
          <c:smooth val="0"/>
          <c:extLst>
            <c:ext xmlns:c16="http://schemas.microsoft.com/office/drawing/2014/chart" uri="{C3380CC4-5D6E-409C-BE32-E72D297353CC}">
              <c16:uniqueId val="{0000002C-3AA5-41C6-A751-06E1518054EE}"/>
            </c:ext>
          </c:extLst>
        </c:ser>
        <c:ser>
          <c:idx val="6"/>
          <c:order val="6"/>
          <c:tx>
            <c:v>Super expenditure threshold (£m) - to Dec 20</c:v>
          </c:tx>
          <c:spPr>
            <a:ln>
              <a:solidFill>
                <a:schemeClr val="accent4">
                  <a:lumMod val="60000"/>
                  <a:lumOff val="40000"/>
                </a:schemeClr>
              </a:solidFill>
              <a:prstDash val="sysDot"/>
            </a:ln>
          </c:spPr>
          <c:marker>
            <c:symbol val="diamond"/>
            <c:size val="5"/>
            <c:spPr>
              <a:solidFill>
                <a:schemeClr val="accent4">
                  <a:lumMod val="60000"/>
                  <a:lumOff val="40000"/>
                </a:schemeClr>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48.1</c:v>
              </c:pt>
              <c:pt idx="65" formatCode="&quot;£&quot;#,##0.00">
                <c:v>53.1</c:v>
              </c:pt>
              <c:pt idx="68" formatCode="&quot;£&quot;#,##0.00">
                <c:v>58.1</c:v>
              </c:pt>
              <c:pt idx="71" formatCode="&quot;£&quot;#,##0.00">
                <c:v>63.1</c:v>
              </c:pt>
              <c:pt idx="74" formatCode="&quot;£&quot;#,##0.00">
                <c:v>68.099999999999994</c:v>
              </c:pt>
              <c:pt idx="77" formatCode="&quot;£&quot;#,##0.00">
                <c:v>73.099999999999994</c:v>
              </c:pt>
            </c:numLit>
          </c:val>
          <c:smooth val="0"/>
          <c:extLst>
            <c:ext xmlns:c16="http://schemas.microsoft.com/office/drawing/2014/chart" uri="{C3380CC4-5D6E-409C-BE32-E72D297353CC}">
              <c16:uniqueId val="{0000002D-3AA5-41C6-A751-06E1518054EE}"/>
            </c:ext>
          </c:extLst>
        </c:ser>
        <c:dLbls>
          <c:showLegendKey val="0"/>
          <c:showVal val="0"/>
          <c:showCatName val="0"/>
          <c:showSerName val="0"/>
          <c:showPercent val="0"/>
          <c:showBubbleSize val="0"/>
        </c:dLbls>
        <c:marker val="1"/>
        <c:smooth val="0"/>
        <c:axId val="123447168"/>
        <c:axId val="123449344"/>
        <c:extLst>
          <c:ext xmlns:c15="http://schemas.microsoft.com/office/drawing/2012/chart" uri="{02D57815-91ED-43cb-92C2-25804820EDAC}">
            <c15:filteredLineSeries>
              <c15: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83"/>
                    <c:pt idx="41" formatCode="0.00">
                      <c:v>26.89</c:v>
                    </c:pt>
                    <c:pt idx="44" formatCode="0.00">
                      <c:v>30.15</c:v>
                    </c:pt>
                  </c:numLit>
                </c:val>
                <c:smooth val="0"/>
                <c:extLst>
                  <c:ext xmlns:c16="http://schemas.microsoft.com/office/drawing/2014/chart" uri="{C3380CC4-5D6E-409C-BE32-E72D297353CC}">
                    <c16:uniqueId val="{0000002E-3AA5-41C6-A751-06E1518054EE}"/>
                  </c:ext>
                </c:extLst>
              </c15:ser>
            </c15:filteredLineSeries>
          </c:ext>
        </c:extLst>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tickLblSkip val="1"/>
        <c:tickMarkSkip val="1"/>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ayout>
        <c:manualLayout>
          <c:xMode val="edge"/>
          <c:yMode val="edge"/>
          <c:x val="0.80194470430118514"/>
          <c:y val="0.13529935835888593"/>
          <c:w val="0.19027321042676873"/>
          <c:h val="0.47824264100234054"/>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30/11/21"</c:f>
          <c:strCache>
            <c:ptCount val="1"/>
            <c:pt idx="0">
              <c:v>Ground source heat pumps forecast expenditure, as at 30/11/21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6400148071847032"/>
        </c:manualLayout>
      </c:layout>
      <c:barChart>
        <c:barDir val="col"/>
        <c:grouping val="clustered"/>
        <c:varyColors val="0"/>
        <c:ser>
          <c:idx val="0"/>
          <c:order val="0"/>
          <c:tx>
            <c:v>Forecast expenditure (£m) - until Dec 20</c:v>
          </c:tx>
          <c:spPr>
            <a:solidFill>
              <a:srgbClr val="4572A7"/>
            </a:solidFill>
            <a:ln>
              <a:solidFill>
                <a:srgbClr val="4572A7"/>
              </a:solidFill>
            </a:ln>
          </c:spPr>
          <c:invertIfNegative val="0"/>
          <c:dPt>
            <c:idx val="80"/>
            <c:invertIfNegative val="0"/>
            <c:bubble3D val="0"/>
            <c:spPr>
              <a:solidFill>
                <a:srgbClr val="8064A2"/>
              </a:solidFill>
              <a:ln>
                <a:solidFill>
                  <a:srgbClr val="8064A2"/>
                </a:solidFill>
              </a:ln>
            </c:spPr>
            <c:extLst>
              <c:ext xmlns:c16="http://schemas.microsoft.com/office/drawing/2014/chart" uri="{C3380CC4-5D6E-409C-BE32-E72D297353CC}">
                <c16:uniqueId val="{00000001-9F70-4964-9799-721E9355006C}"/>
              </c:ext>
            </c:extLst>
          </c:dPt>
          <c:dPt>
            <c:idx val="81"/>
            <c:invertIfNegative val="0"/>
            <c:bubble3D val="0"/>
            <c:spPr>
              <a:solidFill>
                <a:srgbClr val="8064A2"/>
              </a:solidFill>
              <a:ln>
                <a:solidFill>
                  <a:srgbClr val="8064A2"/>
                </a:solidFill>
              </a:ln>
            </c:spPr>
            <c:extLst>
              <c:ext xmlns:c16="http://schemas.microsoft.com/office/drawing/2014/chart" uri="{C3380CC4-5D6E-409C-BE32-E72D297353CC}">
                <c16:uniqueId val="{00000003-9F70-4964-9799-721E9355006C}"/>
              </c:ext>
            </c:extLst>
          </c:dPt>
          <c:dPt>
            <c:idx val="82"/>
            <c:invertIfNegative val="0"/>
            <c:bubble3D val="0"/>
            <c:spPr>
              <a:solidFill>
                <a:srgbClr val="8064A2"/>
              </a:solidFill>
              <a:ln>
                <a:solidFill>
                  <a:srgbClr val="8064A2"/>
                </a:solidFill>
              </a:ln>
            </c:spPr>
            <c:extLst>
              <c:ext xmlns:c16="http://schemas.microsoft.com/office/drawing/2014/chart" uri="{C3380CC4-5D6E-409C-BE32-E72D297353CC}">
                <c16:uniqueId val="{00000005-9F70-4964-9799-721E9355006C}"/>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7-9F70-4964-9799-721E9355006C}"/>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9-9F70-4964-9799-721E9355006C}"/>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B-9F70-4964-9799-721E9355006C}"/>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D-9F70-4964-9799-721E9355006C}"/>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F-9F70-4964-9799-721E9355006C}"/>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1-9F70-4964-9799-721E9355006C}"/>
              </c:ext>
            </c:extLst>
          </c:dPt>
          <c:dPt>
            <c:idx val="89"/>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3-9F70-4964-9799-721E9355006C}"/>
              </c:ext>
            </c:extLst>
          </c:dPt>
          <c:dPt>
            <c:idx val="9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5-9F70-4964-9799-721E9355006C}"/>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pt idx="9">
                <c:v>2.0909804799999998</c:v>
              </c:pt>
              <c:pt idx="10">
                <c:v>2.5401730099999997</c:v>
              </c:pt>
              <c:pt idx="11">
                <c:v>2.8693218700000003</c:v>
              </c:pt>
              <c:pt idx="12">
                <c:v>3.1874541600000001</c:v>
              </c:pt>
              <c:pt idx="13">
                <c:v>3.42884316</c:v>
              </c:pt>
              <c:pt idx="14">
                <c:v>3.9799168300000001</c:v>
              </c:pt>
              <c:pt idx="15">
                <c:v>4.3326258200000005</c:v>
              </c:pt>
              <c:pt idx="16">
                <c:v>4.8499999999999996</c:v>
              </c:pt>
              <c:pt idx="17">
                <c:v>5.2338419099999998</c:v>
              </c:pt>
              <c:pt idx="18">
                <c:v>5.80434903</c:v>
              </c:pt>
              <c:pt idx="19">
                <c:v>6.3882660099999997</c:v>
              </c:pt>
              <c:pt idx="20">
                <c:v>6.9345503800000001</c:v>
              </c:pt>
              <c:pt idx="21">
                <c:v>7.3930681900000002</c:v>
              </c:pt>
              <c:pt idx="22">
                <c:v>7.9915954299999994</c:v>
              </c:pt>
              <c:pt idx="23">
                <c:v>8.3312846500000006</c:v>
              </c:pt>
              <c:pt idx="24">
                <c:v>8.5866657499999999</c:v>
              </c:pt>
              <c:pt idx="25">
                <c:v>9.0067713900000008</c:v>
              </c:pt>
              <c:pt idx="26">
                <c:v>9.25000277</c:v>
              </c:pt>
              <c:pt idx="27">
                <c:v>9.5871920999999993</c:v>
              </c:pt>
              <c:pt idx="28">
                <c:v>9.9071661899999999</c:v>
              </c:pt>
              <c:pt idx="29">
                <c:v>10.19794894</c:v>
              </c:pt>
              <c:pt idx="30">
                <c:v>10.551151259999999</c:v>
              </c:pt>
              <c:pt idx="31">
                <c:v>11.02354553</c:v>
              </c:pt>
              <c:pt idx="32">
                <c:v>11.370981689999999</c:v>
              </c:pt>
              <c:pt idx="33">
                <c:v>11.87057701</c:v>
              </c:pt>
              <c:pt idx="34">
                <c:v>13.4161929</c:v>
              </c:pt>
              <c:pt idx="35">
                <c:v>13.66647118</c:v>
              </c:pt>
              <c:pt idx="36">
                <c:v>14.019225070000001</c:v>
              </c:pt>
              <c:pt idx="37">
                <c:v>14.3636351</c:v>
              </c:pt>
              <c:pt idx="38">
                <c:v>14.69646378</c:v>
              </c:pt>
              <c:pt idx="39">
                <c:v>15.03453274</c:v>
              </c:pt>
              <c:pt idx="40">
                <c:v>16.42169075</c:v>
              </c:pt>
              <c:pt idx="41">
                <c:v>16.549958490000002</c:v>
              </c:pt>
              <c:pt idx="42">
                <c:v>16.78576211</c:v>
              </c:pt>
              <c:pt idx="43">
                <c:v>16.881426359999999</c:v>
              </c:pt>
              <c:pt idx="44">
                <c:v>17.086109799999999</c:v>
              </c:pt>
              <c:pt idx="45">
                <c:v>17.165411379999998</c:v>
              </c:pt>
              <c:pt idx="46">
                <c:v>17.462296089999999</c:v>
              </c:pt>
              <c:pt idx="47">
                <c:v>17.65582586</c:v>
              </c:pt>
              <c:pt idx="48">
                <c:v>17.847302899999999</c:v>
              </c:pt>
              <c:pt idx="49">
                <c:v>18.027699609999999</c:v>
              </c:pt>
              <c:pt idx="50">
                <c:v>18.20821201</c:v>
              </c:pt>
              <c:pt idx="51">
                <c:v>18.336820370000002</c:v>
              </c:pt>
              <c:pt idx="52">
                <c:v>18.570946899999999</c:v>
              </c:pt>
              <c:pt idx="53">
                <c:v>18.970736300000002</c:v>
              </c:pt>
              <c:pt idx="54">
                <c:v>19.15096565</c:v>
              </c:pt>
              <c:pt idx="55">
                <c:v>19.426031519999999</c:v>
              </c:pt>
              <c:pt idx="56">
                <c:v>19.516710449999998</c:v>
              </c:pt>
              <c:pt idx="57">
                <c:v>19.864232129999998</c:v>
              </c:pt>
              <c:pt idx="58">
                <c:v>20.21925938</c:v>
              </c:pt>
              <c:pt idx="59">
                <c:v>20.407092129999999</c:v>
              </c:pt>
              <c:pt idx="60">
                <c:v>20.66698195</c:v>
              </c:pt>
              <c:pt idx="61">
                <c:v>20.934358550000002</c:v>
              </c:pt>
              <c:pt idx="62">
                <c:v>21.240205329999998</c:v>
              </c:pt>
              <c:pt idx="63">
                <c:v>21.449943960000002</c:v>
              </c:pt>
              <c:pt idx="64">
                <c:v>21.805847800000002</c:v>
              </c:pt>
              <c:pt idx="65">
                <c:v>22.08418666</c:v>
              </c:pt>
              <c:pt idx="66">
                <c:v>22.407805360000001</c:v>
              </c:pt>
              <c:pt idx="67">
                <c:v>22.709321149999997</c:v>
              </c:pt>
              <c:pt idx="68">
                <c:v>22.9038152</c:v>
              </c:pt>
              <c:pt idx="69">
                <c:v>23.234044520000001</c:v>
              </c:pt>
              <c:pt idx="70">
                <c:v>23.538303249999998</c:v>
              </c:pt>
              <c:pt idx="71">
                <c:v>23.802099909999999</c:v>
              </c:pt>
              <c:pt idx="72">
                <c:v>23.965166760000002</c:v>
              </c:pt>
              <c:pt idx="73">
                <c:v>24.173881609999999</c:v>
              </c:pt>
              <c:pt idx="74">
                <c:v>24.453173870000001</c:v>
              </c:pt>
              <c:pt idx="75">
                <c:v>24.731497739999998</c:v>
              </c:pt>
              <c:pt idx="76">
                <c:v>25.032466670000002</c:v>
              </c:pt>
              <c:pt idx="77">
                <c:v>25.464878339999999</c:v>
              </c:pt>
              <c:pt idx="78">
                <c:v>25.689599960000002</c:v>
              </c:pt>
              <c:pt idx="79">
                <c:v>25.994583800000001</c:v>
              </c:pt>
              <c:pt idx="80">
                <c:v>25.858166690118992</c:v>
              </c:pt>
              <c:pt idx="81">
                <c:v>26.101048442815252</c:v>
              </c:pt>
              <c:pt idx="82">
                <c:v>26.228378312515638</c:v>
              </c:pt>
              <c:pt idx="83">
                <c:v>26.283843552521262</c:v>
              </c:pt>
              <c:pt idx="84">
                <c:v>26.327783966197554</c:v>
              </c:pt>
              <c:pt idx="85">
                <c:v>26.380389573483264</c:v>
              </c:pt>
              <c:pt idx="86">
                <c:v>26.407293250639903</c:v>
              </c:pt>
              <c:pt idx="87">
                <c:v>26.422481265406756</c:v>
              </c:pt>
              <c:pt idx="88">
                <c:v>26.38657841807828</c:v>
              </c:pt>
              <c:pt idx="89">
                <c:v>26.812478752583313</c:v>
              </c:pt>
              <c:pt idx="90">
                <c:v>27.127510548365109</c:v>
              </c:pt>
            </c:numLit>
          </c:val>
          <c:extLst>
            <c:ext xmlns:c16="http://schemas.microsoft.com/office/drawing/2014/chart" uri="{C3380CC4-5D6E-409C-BE32-E72D297353CC}">
              <c16:uniqueId val="{00000016-9F70-4964-9799-721E9355006C}"/>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25.858166690118992</c:v>
              </c:pt>
              <c:pt idx="1">
                <c:v>26.101048442815252</c:v>
              </c:pt>
              <c:pt idx="2">
                <c:v>26.228378312515638</c:v>
              </c:pt>
              <c:pt idx="3">
                <c:v>26.283843552521262</c:v>
              </c:pt>
              <c:pt idx="4">
                <c:v>26.327783966197554</c:v>
              </c:pt>
              <c:pt idx="5">
                <c:v>26.380389573483264</c:v>
              </c:pt>
              <c:pt idx="6">
                <c:v>26.407293250639903</c:v>
              </c:pt>
              <c:pt idx="7">
                <c:v>26.422481265406756</c:v>
              </c:pt>
              <c:pt idx="8">
                <c:v>26.38657841807828</c:v>
              </c:pt>
              <c:pt idx="9">
                <c:v>26.812478752583313</c:v>
              </c:pt>
              <c:pt idx="10">
                <c:v>27.127510548365109</c:v>
              </c:pt>
            </c:numLit>
          </c:val>
          <c:extLst>
            <c:ext xmlns:c16="http://schemas.microsoft.com/office/drawing/2014/chart" uri="{C3380CC4-5D6E-409C-BE32-E72D297353CC}">
              <c16:uniqueId val="{00000017-9F70-4964-9799-721E9355006C}"/>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formatCode="0.00">
                <c:v>20.100000000000001</c:v>
              </c:pt>
              <c:pt idx="44" formatCode="0.00">
                <c:v>21.48</c:v>
              </c:pt>
            </c:numLit>
          </c:val>
          <c:smooth val="0"/>
          <c:extLst>
            <c:ext xmlns:c16="http://schemas.microsoft.com/office/drawing/2014/chart" uri="{C3380CC4-5D6E-409C-BE32-E72D297353CC}">
              <c16:uniqueId val="{00000018-9F70-4964-9799-721E9355006C}"/>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40.944926509222604</c:v>
              </c:pt>
              <c:pt idx="83" formatCode="&quot;£&quot;#,##0.00">
                <c:v>41.936915018461022</c:v>
              </c:pt>
              <c:pt idx="86" formatCode="&quot;£&quot;#,##0.00">
                <c:v>42.697662311746178</c:v>
              </c:pt>
              <c:pt idx="89" formatCode="&quot;£&quot;#,##0.00">
                <c:v>43.195245074675675</c:v>
              </c:pt>
              <c:pt idx="92" formatCode="&quot;£&quot;#,##0.00">
                <c:v>43.486429702085481</c:v>
              </c:pt>
            </c:numLit>
          </c:val>
          <c:smooth val="0"/>
          <c:extLst>
            <c:ext xmlns:c16="http://schemas.microsoft.com/office/drawing/2014/chart" uri="{C3380CC4-5D6E-409C-BE32-E72D297353CC}">
              <c16:uniqueId val="{00000019-9F70-4964-9799-721E9355006C}"/>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56.674926509222608</c:v>
              </c:pt>
              <c:pt idx="83" formatCode="&quot;£&quot;#,##0.00">
                <c:v>58.536915018461023</c:v>
              </c:pt>
              <c:pt idx="86" formatCode="&quot;£&quot;#,##0.00">
                <c:v>60.167662311746177</c:v>
              </c:pt>
              <c:pt idx="89" formatCode="&quot;£&quot;#,##0.00">
                <c:v>61.535245074675672</c:v>
              </c:pt>
              <c:pt idx="92" formatCode="&quot;£&quot;#,##0.00">
                <c:v>62.696429702085474</c:v>
              </c:pt>
            </c:numLit>
          </c:val>
          <c:smooth val="0"/>
          <c:extLst>
            <c:ext xmlns:c16="http://schemas.microsoft.com/office/drawing/2014/chart" uri="{C3380CC4-5D6E-409C-BE32-E72D297353CC}">
              <c16:uniqueId val="{0000001A-9F70-4964-9799-721E9355006C}"/>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31.67</c:v>
              </c:pt>
              <c:pt idx="65" formatCode="&quot;£&quot;#,##0.00">
                <c:v>33.24</c:v>
              </c:pt>
              <c:pt idx="68" formatCode="&quot;£&quot;#,##0.00">
                <c:v>34.840000000000003</c:v>
              </c:pt>
              <c:pt idx="71" formatCode="&quot;£&quot;#,##0.00">
                <c:v>36.479999999999997</c:v>
              </c:pt>
              <c:pt idx="74" formatCode="&quot;£&quot;#,##0.00">
                <c:v>38.14</c:v>
              </c:pt>
              <c:pt idx="77" formatCode="&quot;£&quot;#,##0.00">
                <c:v>39.799999999999997</c:v>
              </c:pt>
            </c:numLit>
          </c:val>
          <c:smooth val="0"/>
          <c:extLst>
            <c:ext xmlns:c16="http://schemas.microsoft.com/office/drawing/2014/chart" uri="{C3380CC4-5D6E-409C-BE32-E72D297353CC}">
              <c16:uniqueId val="{0000001B-9F70-4964-9799-721E9355006C}"/>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42.15</c:v>
              </c:pt>
              <c:pt idx="65" formatCode="&quot;£&quot;#,##0.00">
                <c:v>44.6</c:v>
              </c:pt>
              <c:pt idx="68" formatCode="&quot;£&quot;#,##0.00">
                <c:v>47.08</c:v>
              </c:pt>
              <c:pt idx="71" formatCode="&quot;£&quot;#,##0.00">
                <c:v>49.59</c:v>
              </c:pt>
              <c:pt idx="74" formatCode="&quot;£&quot;#,##0.00">
                <c:v>52.12</c:v>
              </c:pt>
              <c:pt idx="77" formatCode="&quot;£&quot;#,##0.00">
                <c:v>54.66</c:v>
              </c:pt>
            </c:numLit>
          </c:val>
          <c:smooth val="0"/>
          <c:extLst>
            <c:ext xmlns:c16="http://schemas.microsoft.com/office/drawing/2014/chart" uri="{C3380CC4-5D6E-409C-BE32-E72D297353CC}">
              <c16:uniqueId val="{0000001C-9F70-4964-9799-721E9355006C}"/>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665772165991612"/>
          <c:y val="0.18325617783060116"/>
          <c:w val="0.17557907202584638"/>
          <c:h val="0.42855572939249764"/>
        </c:manualLayout>
      </c:layout>
      <c:overlay val="0"/>
    </c:legend>
    <c:plotVisOnly val="1"/>
    <c:dispBlanksAs val="span"/>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"Biomass plants forecast expenditure, as at 30/11/21"</c:f>
          <c:strCache>
            <c:ptCount val="1"/>
            <c:pt idx="0">
              <c:v>Biomass plants forecast expenditure, as at 30/11/21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016047240190224"/>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a:solidFill>
                  <a:srgbClr val="4572A7"/>
                </a:solidFill>
              </a:ln>
            </c:spPr>
            <c:extLst>
              <c:ext xmlns:c16="http://schemas.microsoft.com/office/drawing/2014/chart" uri="{C3380CC4-5D6E-409C-BE32-E72D297353CC}">
                <c16:uniqueId val="{00000001-26AF-4153-A565-B334F1B0A719}"/>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26AF-4153-A565-B334F1B0A719}"/>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26AF-4153-A565-B334F1B0A719}"/>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26AF-4153-A565-B334F1B0A719}"/>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26AF-4153-A565-B334F1B0A719}"/>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26AF-4153-A565-B334F1B0A719}"/>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26AF-4153-A565-B334F1B0A719}"/>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26AF-4153-A565-B334F1B0A719}"/>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26AF-4153-A565-B334F1B0A719}"/>
              </c:ext>
            </c:extLst>
          </c:dPt>
          <c:dPt>
            <c:idx val="80"/>
            <c:invertIfNegative val="0"/>
            <c:bubble3D val="0"/>
            <c:extLst>
              <c:ext xmlns:c16="http://schemas.microsoft.com/office/drawing/2014/chart" uri="{C3380CC4-5D6E-409C-BE32-E72D297353CC}">
                <c16:uniqueId val="{00000012-26AF-4153-A565-B334F1B0A719}"/>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26AF-4153-A565-B334F1B0A719}"/>
              </c:ext>
            </c:extLst>
          </c:dPt>
          <c:dPt>
            <c:idx val="82"/>
            <c:invertIfNegative val="0"/>
            <c:bubble3D val="0"/>
            <c:extLst>
              <c:ext xmlns:c16="http://schemas.microsoft.com/office/drawing/2014/chart" uri="{C3380CC4-5D6E-409C-BE32-E72D297353CC}">
                <c16:uniqueId val="{00000015-26AF-4153-A565-B334F1B0A719}"/>
              </c:ext>
            </c:extLst>
          </c:dPt>
          <c:dPt>
            <c:idx val="83"/>
            <c:invertIfNegative val="0"/>
            <c:bubble3D val="0"/>
            <c:extLst>
              <c:ext xmlns:c16="http://schemas.microsoft.com/office/drawing/2014/chart" uri="{C3380CC4-5D6E-409C-BE32-E72D297353CC}">
                <c16:uniqueId val="{00000016-26AF-4153-A565-B334F1B0A719}"/>
              </c:ext>
            </c:extLst>
          </c:dPt>
          <c:dPt>
            <c:idx val="84"/>
            <c:invertIfNegative val="0"/>
            <c:bubble3D val="0"/>
            <c:extLst>
              <c:ext xmlns:c16="http://schemas.microsoft.com/office/drawing/2014/chart" uri="{C3380CC4-5D6E-409C-BE32-E72D297353CC}">
                <c16:uniqueId val="{00000017-26AF-4153-A565-B334F1B0A719}"/>
              </c:ext>
            </c:extLst>
          </c:dPt>
          <c:dPt>
            <c:idx val="85"/>
            <c:invertIfNegative val="0"/>
            <c:bubble3D val="0"/>
            <c:extLst>
              <c:ext xmlns:c16="http://schemas.microsoft.com/office/drawing/2014/chart" uri="{C3380CC4-5D6E-409C-BE32-E72D297353CC}">
                <c16:uniqueId val="{00000018-26AF-4153-A565-B334F1B0A719}"/>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pt idx="9">
                <c:v>18.845202420000003</c:v>
              </c:pt>
              <c:pt idx="10">
                <c:v>27.397602679999999</c:v>
              </c:pt>
              <c:pt idx="11">
                <c:v>27.62563565</c:v>
              </c:pt>
              <c:pt idx="12">
                <c:v>28.076662519999999</c:v>
              </c:pt>
              <c:pt idx="13">
                <c:v>32.373567909999998</c:v>
              </c:pt>
              <c:pt idx="14">
                <c:v>32.431764780000002</c:v>
              </c:pt>
              <c:pt idx="15">
                <c:v>32.623530909999999</c:v>
              </c:pt>
              <c:pt idx="16">
                <c:v>34.508246159999999</c:v>
              </c:pt>
              <c:pt idx="17">
                <c:v>34.608879899999998</c:v>
              </c:pt>
              <c:pt idx="18">
                <c:v>34.949430310000004</c:v>
              </c:pt>
              <c:pt idx="19">
                <c:v>36.361122899999998</c:v>
              </c:pt>
              <c:pt idx="20">
                <c:v>36.457357630000004</c:v>
              </c:pt>
              <c:pt idx="21">
                <c:v>36.551234919999999</c:v>
              </c:pt>
              <c:pt idx="22">
                <c:v>37.179777899999998</c:v>
              </c:pt>
              <c:pt idx="23">
                <c:v>36.940983590000002</c:v>
              </c:pt>
              <c:pt idx="24">
                <c:v>37.058456469999996</c:v>
              </c:pt>
              <c:pt idx="25">
                <c:v>37.452285889999999</c:v>
              </c:pt>
              <c:pt idx="26">
                <c:v>37.509042489999999</c:v>
              </c:pt>
              <c:pt idx="27">
                <c:v>37.569538259999995</c:v>
              </c:pt>
              <c:pt idx="28">
                <c:v>37.650146820000003</c:v>
              </c:pt>
              <c:pt idx="29">
                <c:v>37.805055530000004</c:v>
              </c:pt>
              <c:pt idx="30">
                <c:v>37.947800430000001</c:v>
              </c:pt>
              <c:pt idx="31">
                <c:v>38.4117818</c:v>
              </c:pt>
              <c:pt idx="32">
                <c:v>38.489838950000006</c:v>
              </c:pt>
              <c:pt idx="33">
                <c:v>38.621428420000001</c:v>
              </c:pt>
              <c:pt idx="34">
                <c:v>39.846123609999999</c:v>
              </c:pt>
              <c:pt idx="35">
                <c:v>39.077515810000001</c:v>
              </c:pt>
              <c:pt idx="36">
                <c:v>39.299835510000001</c:v>
              </c:pt>
              <c:pt idx="37">
                <c:v>39.54031346</c:v>
              </c:pt>
              <c:pt idx="38">
                <c:v>39.654182249999998</c:v>
              </c:pt>
              <c:pt idx="39">
                <c:v>40.15659643</c:v>
              </c:pt>
              <c:pt idx="40">
                <c:v>40.483912840000002</c:v>
              </c:pt>
              <c:pt idx="41">
                <c:v>40.628759479999999</c:v>
              </c:pt>
              <c:pt idx="42">
                <c:v>40.710901790000001</c:v>
              </c:pt>
              <c:pt idx="43">
                <c:v>40.844919259999998</c:v>
              </c:pt>
              <c:pt idx="44">
                <c:v>40.991414380000002</c:v>
              </c:pt>
              <c:pt idx="45">
                <c:v>40.747817439999999</c:v>
              </c:pt>
              <c:pt idx="46">
                <c:v>41.1924475</c:v>
              </c:pt>
              <c:pt idx="47">
                <c:v>41.276401490000005</c:v>
              </c:pt>
              <c:pt idx="48">
                <c:v>41.39003846</c:v>
              </c:pt>
              <c:pt idx="49">
                <c:v>41.521783090000007</c:v>
              </c:pt>
              <c:pt idx="50">
                <c:v>41.58072275</c:v>
              </c:pt>
              <c:pt idx="51">
                <c:v>41.602944350000001</c:v>
              </c:pt>
              <c:pt idx="52">
                <c:v>41.732454820000001</c:v>
              </c:pt>
              <c:pt idx="53">
                <c:v>41.948614560000003</c:v>
              </c:pt>
              <c:pt idx="54">
                <c:v>42.031547759999995</c:v>
              </c:pt>
              <c:pt idx="55">
                <c:v>42.207159099999998</c:v>
              </c:pt>
              <c:pt idx="56">
                <c:v>42.048432490000003</c:v>
              </c:pt>
              <c:pt idx="57">
                <c:v>42.113386679999998</c:v>
              </c:pt>
              <c:pt idx="58">
                <c:v>42.183498780000001</c:v>
              </c:pt>
              <c:pt idx="59">
                <c:v>42.246151259999998</c:v>
              </c:pt>
              <c:pt idx="60">
                <c:v>42.329710900000002</c:v>
              </c:pt>
              <c:pt idx="61">
                <c:v>42.420259539999996</c:v>
              </c:pt>
              <c:pt idx="62">
                <c:v>42.527733869999999</c:v>
              </c:pt>
              <c:pt idx="63">
                <c:v>42.570685959999999</c:v>
              </c:pt>
              <c:pt idx="64">
                <c:v>42.656065689999998</c:v>
              </c:pt>
              <c:pt idx="65">
                <c:v>42.382587990000005</c:v>
              </c:pt>
              <c:pt idx="66">
                <c:v>42.463026079999999</c:v>
              </c:pt>
              <c:pt idx="67">
                <c:v>42.409961700000004</c:v>
              </c:pt>
              <c:pt idx="68">
                <c:v>42.005682740000005</c:v>
              </c:pt>
              <c:pt idx="69">
                <c:v>42.006650319999999</c:v>
              </c:pt>
              <c:pt idx="70">
                <c:v>41.958580070000004</c:v>
              </c:pt>
              <c:pt idx="71">
                <c:v>41.933892049999997</c:v>
              </c:pt>
              <c:pt idx="72">
                <c:v>42.001505819999998</c:v>
              </c:pt>
              <c:pt idx="73">
                <c:v>41.958200149999996</c:v>
              </c:pt>
              <c:pt idx="74">
                <c:v>41.897526549999995</c:v>
              </c:pt>
              <c:pt idx="75">
                <c:v>41.926530369999995</c:v>
              </c:pt>
              <c:pt idx="76">
                <c:v>41.970619929999998</c:v>
              </c:pt>
              <c:pt idx="77">
                <c:v>41.955021500000001</c:v>
              </c:pt>
              <c:pt idx="78">
                <c:v>41.714159030000005</c:v>
              </c:pt>
              <c:pt idx="79">
                <c:v>41.681578889999997</c:v>
              </c:pt>
              <c:pt idx="80">
                <c:v>36.233904232822461</c:v>
              </c:pt>
              <c:pt idx="81">
                <c:v>35.463216901597441</c:v>
              </c:pt>
              <c:pt idx="82">
                <c:v>34.016911471147331</c:v>
              </c:pt>
              <c:pt idx="83">
                <c:v>29.236430604324628</c:v>
              </c:pt>
              <c:pt idx="84">
                <c:v>28.397715826414689</c:v>
              </c:pt>
              <c:pt idx="85">
                <c:v>26.91241055868274</c:v>
              </c:pt>
              <c:pt idx="86">
                <c:v>21.016527289189355</c:v>
              </c:pt>
              <c:pt idx="87">
                <c:v>20.37374217563849</c:v>
              </c:pt>
              <c:pt idx="88">
                <c:v>19.147039490486659</c:v>
              </c:pt>
              <c:pt idx="89">
                <c:v>13.37993631437133</c:v>
              </c:pt>
              <c:pt idx="90">
                <c:v>13.102387873845856</c:v>
              </c:pt>
            </c:numLit>
          </c:val>
          <c:extLst>
            <c:ext xmlns:c16="http://schemas.microsoft.com/office/drawing/2014/chart" uri="{C3380CC4-5D6E-409C-BE32-E72D297353CC}">
              <c16:uniqueId val="{00000019-26AF-4153-A565-B334F1B0A719}"/>
            </c:ext>
          </c:extLst>
        </c:ser>
        <c:ser>
          <c:idx val="4"/>
          <c:order val="4"/>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36.233904232822461</c:v>
              </c:pt>
              <c:pt idx="1">
                <c:v>35.463216901597441</c:v>
              </c:pt>
              <c:pt idx="2">
                <c:v>34.016911471147331</c:v>
              </c:pt>
              <c:pt idx="3">
                <c:v>29.236430604324628</c:v>
              </c:pt>
              <c:pt idx="4">
                <c:v>28.397715826414689</c:v>
              </c:pt>
              <c:pt idx="5">
                <c:v>26.91241055868274</c:v>
              </c:pt>
              <c:pt idx="6">
                <c:v>21.016527289189355</c:v>
              </c:pt>
              <c:pt idx="7">
                <c:v>20.37374217563849</c:v>
              </c:pt>
              <c:pt idx="8">
                <c:v>19.147039490486659</c:v>
              </c:pt>
              <c:pt idx="9">
                <c:v>13.37993631437133</c:v>
              </c:pt>
              <c:pt idx="10">
                <c:v>13.102387873845856</c:v>
              </c:pt>
            </c:numLit>
          </c:val>
          <c:extLst>
            <c:ext xmlns:c16="http://schemas.microsoft.com/office/drawing/2014/chart" uri="{C3380CC4-5D6E-409C-BE32-E72D297353CC}">
              <c16:uniqueId val="{0000001A-26AF-4153-A565-B334F1B0A719}"/>
            </c:ext>
          </c:extLst>
        </c:ser>
        <c:dLbls>
          <c:showLegendKey val="0"/>
          <c:showVal val="0"/>
          <c:showCatName val="0"/>
          <c:showSerName val="0"/>
          <c:showPercent val="0"/>
          <c:showBubbleSize val="0"/>
        </c:dLbls>
        <c:gapWidth val="150"/>
        <c:axId val="123447168"/>
        <c:axId val="123449344"/>
      </c:barChart>
      <c:lineChart>
        <c:grouping val="standard"/>
        <c:varyColors val="0"/>
        <c:ser>
          <c:idx val="2"/>
          <c:order val="1"/>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50.673304682743144</c:v>
              </c:pt>
              <c:pt idx="83" formatCode="&quot;£&quot;#,##0.00">
                <c:v>44.61489352589075</c:v>
              </c:pt>
              <c:pt idx="86" formatCode="&quot;£&quot;#,##0.00">
                <c:v>37.419647279568636</c:v>
              </c:pt>
              <c:pt idx="89" formatCode="&quot;£&quot;#,##0.00">
                <c:v>30.414747249621247</c:v>
              </c:pt>
              <c:pt idx="92" formatCode="&quot;£&quot;#,##0.00">
                <c:v>26.326910457571216</c:v>
              </c:pt>
            </c:numLit>
          </c:val>
          <c:smooth val="0"/>
          <c:extLst>
            <c:ext xmlns:c16="http://schemas.microsoft.com/office/drawing/2014/chart" uri="{C3380CC4-5D6E-409C-BE32-E72D297353CC}">
              <c16:uniqueId val="{0000001B-26AF-4153-A565-B334F1B0A719}"/>
            </c:ext>
          </c:extLst>
        </c:ser>
        <c:ser>
          <c:idx val="1"/>
          <c:order val="2"/>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45.683304682743149</c:v>
              </c:pt>
              <c:pt idx="83" formatCode="&quot;£&quot;#,##0.00">
                <c:v>39.34489352589074</c:v>
              </c:pt>
              <c:pt idx="86" formatCode="&quot;£&quot;#,##0.00">
                <c:v>31.869647279568643</c:v>
              </c:pt>
              <c:pt idx="89" formatCode="&quot;£&quot;#,##0.00">
                <c:v>24.584747249621241</c:v>
              </c:pt>
              <c:pt idx="92" formatCode="&quot;£&quot;#,##0.00">
                <c:v>20.216910457571217</c:v>
              </c:pt>
            </c:numLit>
          </c:val>
          <c:smooth val="0"/>
          <c:extLst>
            <c:ext xmlns:c16="http://schemas.microsoft.com/office/drawing/2014/chart" uri="{C3380CC4-5D6E-409C-BE32-E72D297353CC}">
              <c16:uniqueId val="{0000001C-26AF-4153-A565-B334F1B0A719}"/>
            </c:ext>
          </c:extLst>
        </c:ser>
        <c:ser>
          <c:idx val="3"/>
          <c:order val="3"/>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7" formatCode="0.00">
                <c:v>43.299085099583763</c:v>
              </c:pt>
              <c:pt idx="50" formatCode="0.00">
                <c:v>43.991376449896691</c:v>
              </c:pt>
              <c:pt idx="53" formatCode="0.00">
                <c:v>44.689292059147256</c:v>
              </c:pt>
              <c:pt idx="56" formatCode="0.00">
                <c:v>45.409201616466568</c:v>
              </c:pt>
              <c:pt idx="59" formatCode="0.00">
                <c:v>46.167959290565477</c:v>
              </c:pt>
            </c:numLit>
          </c:val>
          <c:smooth val="0"/>
          <c:extLst>
            <c:ext xmlns:c16="http://schemas.microsoft.com/office/drawing/2014/chart" uri="{C3380CC4-5D6E-409C-BE32-E72D297353CC}">
              <c16:uniqueId val="{0000001D-26AF-4153-A565-B334F1B0A719}"/>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46.82</c:v>
              </c:pt>
              <c:pt idx="65" formatCode="&quot;£&quot;#,##0.00">
                <c:v>47.48</c:v>
              </c:pt>
              <c:pt idx="68" formatCode="&quot;£&quot;#,##0.00">
                <c:v>48.18</c:v>
              </c:pt>
              <c:pt idx="71" formatCode="&quot;£&quot;#,##0.00">
                <c:v>48.94</c:v>
              </c:pt>
              <c:pt idx="74" formatCode="&quot;£&quot;#,##0.00">
                <c:v>49.7</c:v>
              </c:pt>
              <c:pt idx="77" formatCode="&quot;£&quot;#,##0.00">
                <c:v>50.47</c:v>
              </c:pt>
            </c:numLit>
          </c:val>
          <c:smooth val="0"/>
          <c:extLst>
            <c:ext xmlns:c16="http://schemas.microsoft.com/office/drawing/2014/chart" uri="{C3380CC4-5D6E-409C-BE32-E72D297353CC}">
              <c16:uniqueId val="{0000001E-26AF-4153-A565-B334F1B0A719}"/>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50.15</c:v>
              </c:pt>
              <c:pt idx="65" formatCode="&quot;£&quot;#,##0.00">
                <c:v>51.09</c:v>
              </c:pt>
              <c:pt idx="68" formatCode="&quot;£&quot;#,##0.00">
                <c:v>52.06</c:v>
              </c:pt>
              <c:pt idx="71" formatCode="&quot;£&quot;#,##0.00">
                <c:v>53.1</c:v>
              </c:pt>
              <c:pt idx="74" formatCode="&quot;£&quot;#,##0.00">
                <c:v>54.14</c:v>
              </c:pt>
              <c:pt idx="77" formatCode="&quot;£&quot;#,##0.00">
                <c:v>55.18</c:v>
              </c:pt>
            </c:numLit>
          </c:val>
          <c:smooth val="0"/>
          <c:extLst>
            <c:ext xmlns:c16="http://schemas.microsoft.com/office/drawing/2014/chart" uri="{C3380CC4-5D6E-409C-BE32-E72D297353CC}">
              <c16:uniqueId val="{0000001F-26AF-4153-A565-B334F1B0A719}"/>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4"/>
        <c:delete val="1"/>
      </c:legendEntry>
      <c:layout>
        <c:manualLayout>
          <c:xMode val="edge"/>
          <c:yMode val="edge"/>
          <c:x val="0.82503737140921518"/>
          <c:y val="0.15167982872516389"/>
          <c:w val="0.16716924768714547"/>
          <c:h val="0.46478279995409799"/>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"Solar thermal plants forecast expenditure, as at 30/11/21"</c:f>
          <c:strCache>
            <c:ptCount val="1"/>
            <c:pt idx="0">
              <c:v>Solar thermal plants forecast expenditure, as at 30/11/21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830972767655962"/>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B8C2-45A8-8A42-CD6AD4508C57}"/>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B8C2-45A8-8A42-CD6AD4508C57}"/>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B8C2-45A8-8A42-CD6AD4508C57}"/>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B8C2-45A8-8A42-CD6AD4508C57}"/>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B8C2-45A8-8A42-CD6AD4508C57}"/>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B8C2-45A8-8A42-CD6AD4508C57}"/>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B8C2-45A8-8A42-CD6AD4508C57}"/>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B8C2-45A8-8A42-CD6AD4508C57}"/>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B8C2-45A8-8A42-CD6AD4508C57}"/>
              </c:ext>
            </c:extLst>
          </c:dPt>
          <c:dPt>
            <c:idx val="80"/>
            <c:invertIfNegative val="0"/>
            <c:bubble3D val="0"/>
            <c:extLst>
              <c:ext xmlns:c16="http://schemas.microsoft.com/office/drawing/2014/chart" uri="{C3380CC4-5D6E-409C-BE32-E72D297353CC}">
                <c16:uniqueId val="{00000012-B8C2-45A8-8A42-CD6AD4508C57}"/>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B8C2-45A8-8A42-CD6AD4508C57}"/>
              </c:ext>
            </c:extLst>
          </c:dPt>
          <c:dPt>
            <c:idx val="82"/>
            <c:invertIfNegative val="0"/>
            <c:bubble3D val="0"/>
            <c:extLst>
              <c:ext xmlns:c16="http://schemas.microsoft.com/office/drawing/2014/chart" uri="{C3380CC4-5D6E-409C-BE32-E72D297353CC}">
                <c16:uniqueId val="{00000015-B8C2-45A8-8A42-CD6AD4508C57}"/>
              </c:ext>
            </c:extLst>
          </c:dPt>
          <c:dPt>
            <c:idx val="83"/>
            <c:invertIfNegative val="0"/>
            <c:bubble3D val="0"/>
            <c:extLst>
              <c:ext xmlns:c16="http://schemas.microsoft.com/office/drawing/2014/chart" uri="{C3380CC4-5D6E-409C-BE32-E72D297353CC}">
                <c16:uniqueId val="{00000016-B8C2-45A8-8A42-CD6AD4508C57}"/>
              </c:ext>
            </c:extLst>
          </c:dPt>
          <c:dPt>
            <c:idx val="84"/>
            <c:invertIfNegative val="0"/>
            <c:bubble3D val="0"/>
            <c:extLst>
              <c:ext xmlns:c16="http://schemas.microsoft.com/office/drawing/2014/chart" uri="{C3380CC4-5D6E-409C-BE32-E72D297353CC}">
                <c16:uniqueId val="{00000017-B8C2-45A8-8A42-CD6AD4508C57}"/>
              </c:ext>
            </c:extLst>
          </c:dPt>
          <c:dPt>
            <c:idx val="85"/>
            <c:invertIfNegative val="0"/>
            <c:bubble3D val="0"/>
            <c:extLst>
              <c:ext xmlns:c16="http://schemas.microsoft.com/office/drawing/2014/chart" uri="{C3380CC4-5D6E-409C-BE32-E72D297353CC}">
                <c16:uniqueId val="{00000018-B8C2-45A8-8A42-CD6AD4508C57}"/>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6"/>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pt idx="9">
                <c:v>0.31523551</c:v>
              </c:pt>
              <c:pt idx="10">
                <c:v>0.3795462</c:v>
              </c:pt>
              <c:pt idx="11">
                <c:v>0.43431378000000004</c:v>
              </c:pt>
              <c:pt idx="12">
                <c:v>0.46323512999999999</c:v>
              </c:pt>
              <c:pt idx="13">
                <c:v>0.48874640999999996</c:v>
              </c:pt>
              <c:pt idx="14">
                <c:v>0.52879883999999999</c:v>
              </c:pt>
              <c:pt idx="15">
                <c:v>0.55631106999999991</c:v>
              </c:pt>
              <c:pt idx="16">
                <c:v>0.58985434999999997</c:v>
              </c:pt>
              <c:pt idx="17">
                <c:v>0.63086989999999998</c:v>
              </c:pt>
              <c:pt idx="18">
                <c:v>0.66349391000000002</c:v>
              </c:pt>
              <c:pt idx="19">
                <c:v>0.69269016000000005</c:v>
              </c:pt>
              <c:pt idx="20">
                <c:v>0.73583404000000008</c:v>
              </c:pt>
              <c:pt idx="21">
                <c:v>0.70045800000000003</c:v>
              </c:pt>
              <c:pt idx="22">
                <c:v>0.71788180000000001</c:v>
              </c:pt>
              <c:pt idx="23">
                <c:v>0.73874456999999993</c:v>
              </c:pt>
              <c:pt idx="24">
                <c:v>0.75167317</c:v>
              </c:pt>
              <c:pt idx="25">
                <c:v>0.77000669999999993</c:v>
              </c:pt>
              <c:pt idx="26">
                <c:v>0.78482622999999996</c:v>
              </c:pt>
              <c:pt idx="27">
                <c:v>0.79591446999999993</c:v>
              </c:pt>
              <c:pt idx="28">
                <c:v>0.82041624000000002</c:v>
              </c:pt>
              <c:pt idx="29">
                <c:v>0.83854326000000001</c:v>
              </c:pt>
              <c:pt idx="30">
                <c:v>0.85729167000000006</c:v>
              </c:pt>
              <c:pt idx="31">
                <c:v>0.86434454000000005</c:v>
              </c:pt>
              <c:pt idx="32">
                <c:v>0.86988975000000002</c:v>
              </c:pt>
              <c:pt idx="33">
                <c:v>0.87892532999999995</c:v>
              </c:pt>
              <c:pt idx="34">
                <c:v>0.91636580000000001</c:v>
              </c:pt>
              <c:pt idx="35">
                <c:v>0.9222901899999999</c:v>
              </c:pt>
              <c:pt idx="36">
                <c:v>0.93927517000000005</c:v>
              </c:pt>
              <c:pt idx="37">
                <c:v>0.96028002000000001</c:v>
              </c:pt>
              <c:pt idx="38">
                <c:v>0.9705720699999999</c:v>
              </c:pt>
              <c:pt idx="39">
                <c:v>0.99753409999999998</c:v>
              </c:pt>
              <c:pt idx="40">
                <c:v>1.02289561</c:v>
              </c:pt>
              <c:pt idx="41">
                <c:v>1.04209949</c:v>
              </c:pt>
              <c:pt idx="42">
                <c:v>1.0611670200000001</c:v>
              </c:pt>
              <c:pt idx="43">
                <c:v>1.0772050200000001</c:v>
              </c:pt>
              <c:pt idx="44">
                <c:v>1.09149242</c:v>
              </c:pt>
              <c:pt idx="45">
                <c:v>1.0956388100000001</c:v>
              </c:pt>
              <c:pt idx="46">
                <c:v>1.1169089999999999</c:v>
              </c:pt>
              <c:pt idx="47">
                <c:v>1.12529082</c:v>
              </c:pt>
              <c:pt idx="48">
                <c:v>1.13542604</c:v>
              </c:pt>
              <c:pt idx="49">
                <c:v>1.14323179</c:v>
              </c:pt>
              <c:pt idx="50">
                <c:v>1.15352152</c:v>
              </c:pt>
              <c:pt idx="51">
                <c:v>1.1634971599999999</c:v>
              </c:pt>
              <c:pt idx="52">
                <c:v>1.1764925900000001</c:v>
              </c:pt>
              <c:pt idx="53">
                <c:v>1.1931160700000001</c:v>
              </c:pt>
              <c:pt idx="54">
                <c:v>1.19997267</c:v>
              </c:pt>
              <c:pt idx="55">
                <c:v>1.20482025</c:v>
              </c:pt>
              <c:pt idx="56">
                <c:v>1.20462128</c:v>
              </c:pt>
              <c:pt idx="57">
                <c:v>1.2174269900000001</c:v>
              </c:pt>
              <c:pt idx="58">
                <c:v>1.2294832099999999</c:v>
              </c:pt>
              <c:pt idx="59">
                <c:v>1.2375234099999999</c:v>
              </c:pt>
              <c:pt idx="60">
                <c:v>1.24744795</c:v>
              </c:pt>
              <c:pt idx="61">
                <c:v>1.2609028799999999</c:v>
              </c:pt>
              <c:pt idx="62">
                <c:v>1.2647790400000001</c:v>
              </c:pt>
              <c:pt idx="63">
                <c:v>1.2715720100000001</c:v>
              </c:pt>
              <c:pt idx="64">
                <c:v>1.2911473899999999</c:v>
              </c:pt>
              <c:pt idx="65">
                <c:v>1.2869440000000001</c:v>
              </c:pt>
              <c:pt idx="66">
                <c:v>1.29692085</c:v>
              </c:pt>
              <c:pt idx="67">
                <c:v>1.30591119</c:v>
              </c:pt>
              <c:pt idx="68">
                <c:v>1.3003220099999999</c:v>
              </c:pt>
              <c:pt idx="69">
                <c:v>1.30157722</c:v>
              </c:pt>
              <c:pt idx="70">
                <c:v>1.3041475600000001</c:v>
              </c:pt>
              <c:pt idx="71">
                <c:v>1.3091294</c:v>
              </c:pt>
              <c:pt idx="72">
                <c:v>1.31135139</c:v>
              </c:pt>
              <c:pt idx="73">
                <c:v>1.3158811699999999</c:v>
              </c:pt>
              <c:pt idx="74">
                <c:v>1.3270588400000001</c:v>
              </c:pt>
              <c:pt idx="75">
                <c:v>1.33083493</c:v>
              </c:pt>
              <c:pt idx="76">
                <c:v>1.3384611000000002</c:v>
              </c:pt>
              <c:pt idx="77">
                <c:v>1.3414533200000001</c:v>
              </c:pt>
              <c:pt idx="78">
                <c:v>1.3379664099999999</c:v>
              </c:pt>
              <c:pt idx="79">
                <c:v>1.3393905400000001</c:v>
              </c:pt>
              <c:pt idx="80">
                <c:v>1.2434259354294468</c:v>
              </c:pt>
              <c:pt idx="81">
                <c:v>1.2197545522738262</c:v>
              </c:pt>
              <c:pt idx="82">
                <c:v>1.1906672695752063</c:v>
              </c:pt>
              <c:pt idx="83">
                <c:v>1.1587612671184484</c:v>
              </c:pt>
              <c:pt idx="84">
                <c:v>1.1272006439136986</c:v>
              </c:pt>
              <c:pt idx="85">
                <c:v>1.0983851660405695</c:v>
              </c:pt>
              <c:pt idx="86">
                <c:v>1.0518253537912141</c:v>
              </c:pt>
              <c:pt idx="87">
                <c:v>1.018063131562579</c:v>
              </c:pt>
              <c:pt idx="88">
                <c:v>0.99179123229500987</c:v>
              </c:pt>
              <c:pt idx="89">
                <c:v>0.97154886154737718</c:v>
              </c:pt>
              <c:pt idx="90">
                <c:v>0.94789851731970953</c:v>
              </c:pt>
              <c:pt idx="95" formatCode="General">
                <c:v>0</c:v>
              </c:pt>
            </c:numLit>
          </c:val>
          <c:extLst>
            <c:ext xmlns:c16="http://schemas.microsoft.com/office/drawing/2014/chart" uri="{C3380CC4-5D6E-409C-BE32-E72D297353CC}">
              <c16:uniqueId val="{00000019-B8C2-45A8-8A42-CD6AD4508C57}"/>
            </c:ext>
          </c:extLst>
        </c:ser>
        <c:ser>
          <c:idx val="2"/>
          <c:order val="1"/>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33"/>
              <c:pt idx="0">
                <c:v>1.2434259354294468</c:v>
              </c:pt>
              <c:pt idx="1">
                <c:v>1.2197545522738262</c:v>
              </c:pt>
              <c:pt idx="2">
                <c:v>1.1906672695752063</c:v>
              </c:pt>
              <c:pt idx="3">
                <c:v>1.1587612671184484</c:v>
              </c:pt>
              <c:pt idx="4">
                <c:v>1.1272006439136986</c:v>
              </c:pt>
              <c:pt idx="5">
                <c:v>1.0983851660405695</c:v>
              </c:pt>
              <c:pt idx="6">
                <c:v>1.0518253537912141</c:v>
              </c:pt>
              <c:pt idx="7">
                <c:v>1.018063131562579</c:v>
              </c:pt>
              <c:pt idx="8">
                <c:v>0.99179123229500987</c:v>
              </c:pt>
              <c:pt idx="9">
                <c:v>0.97154886154737718</c:v>
              </c:pt>
              <c:pt idx="10">
                <c:v>0.94789851731970953</c:v>
              </c:pt>
              <c:pt idx="15" formatCode="General">
                <c:v>0</c:v>
              </c:pt>
              <c:pt idx="18" formatCode="General">
                <c:v>0.29563222740147632</c:v>
              </c:pt>
              <c:pt idx="19" formatCode="General">
                <c:v>0</c:v>
              </c:pt>
            </c:numLit>
          </c:val>
          <c:extLst>
            <c:ext xmlns:c16="http://schemas.microsoft.com/office/drawing/2014/chart" uri="{C3380CC4-5D6E-409C-BE32-E72D297353CC}">
              <c16:uniqueId val="{0000001A-B8C2-45A8-8A42-CD6AD4508C57}"/>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c:v>1.83</c:v>
              </c:pt>
              <c:pt idx="44">
                <c:v>2.12</c:v>
              </c:pt>
            </c:numLit>
          </c:val>
          <c:smooth val="0"/>
          <c:extLst>
            <c:ext xmlns:c16="http://schemas.microsoft.com/office/drawing/2014/chart" uri="{C3380CC4-5D6E-409C-BE32-E72D297353CC}">
              <c16:uniqueId val="{0000001B-B8C2-45A8-8A42-CD6AD4508C57}"/>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1.8625552005651278</c:v>
              </c:pt>
              <c:pt idx="83" formatCode="&quot;£&quot;#,##0.00">
                <c:v>1.8199816855613213</c:v>
              </c:pt>
              <c:pt idx="86" formatCode="&quot;£&quot;#,##0.00">
                <c:v>1.7808610236203912</c:v>
              </c:pt>
              <c:pt idx="89" formatCode="&quot;£&quot;#,##0.00">
                <c:v>1.7526873421066587</c:v>
              </c:pt>
              <c:pt idx="92" formatCode="&quot;£&quot;#,##0.00">
                <c:v>1.7368803261901156</c:v>
              </c:pt>
            </c:numLit>
          </c:val>
          <c:smooth val="0"/>
          <c:extLst>
            <c:ext xmlns:c16="http://schemas.microsoft.com/office/drawing/2014/chart" uri="{C3380CC4-5D6E-409C-BE32-E72D297353CC}">
              <c16:uniqueId val="{0000001C-B8C2-45A8-8A42-CD6AD4508C57}"/>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2.7925552005651282</c:v>
              </c:pt>
              <c:pt idx="83" formatCode="&quot;£&quot;#,##0.00">
                <c:v>2.7999816855613213</c:v>
              </c:pt>
              <c:pt idx="86" formatCode="&quot;£&quot;#,##0.00">
                <c:v>2.810861023620391</c:v>
              </c:pt>
              <c:pt idx="89" formatCode="&quot;£&quot;#,##0.00">
                <c:v>2.8326873421066585</c:v>
              </c:pt>
              <c:pt idx="92" formatCode="&quot;£&quot;#,##0.00">
                <c:v>2.8668803261901159</c:v>
              </c:pt>
            </c:numLit>
          </c:val>
          <c:smooth val="0"/>
          <c:extLst>
            <c:ext xmlns:c16="http://schemas.microsoft.com/office/drawing/2014/chart" uri="{C3380CC4-5D6E-409C-BE32-E72D297353CC}">
              <c16:uniqueId val="{0000001D-B8C2-45A8-8A42-CD6AD4508C57}"/>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1.65</c:v>
              </c:pt>
              <c:pt idx="65" formatCode="&quot;£&quot;#,##0.00">
                <c:v>1.72</c:v>
              </c:pt>
              <c:pt idx="68" formatCode="&quot;£&quot;#,##0.00">
                <c:v>1.79</c:v>
              </c:pt>
              <c:pt idx="71" formatCode="&quot;£&quot;#,##0.00">
                <c:v>1.85</c:v>
              </c:pt>
              <c:pt idx="74" formatCode="&quot;£&quot;#,##0.00">
                <c:v>1.92</c:v>
              </c:pt>
              <c:pt idx="77" formatCode="&quot;£&quot;#,##0.00">
                <c:v>1.99</c:v>
              </c:pt>
            </c:numLit>
          </c:val>
          <c:smooth val="0"/>
          <c:extLst>
            <c:ext xmlns:c16="http://schemas.microsoft.com/office/drawing/2014/chart" uri="{C3380CC4-5D6E-409C-BE32-E72D297353CC}">
              <c16:uniqueId val="{0000001E-B8C2-45A8-8A42-CD6AD4508C57}"/>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2.2799999999999998</c:v>
              </c:pt>
              <c:pt idx="65" formatCode="&quot;£&quot;#,##0.00">
                <c:v>2.4</c:v>
              </c:pt>
              <c:pt idx="68" formatCode="&quot;£&quot;#,##0.00">
                <c:v>2.52</c:v>
              </c:pt>
              <c:pt idx="71" formatCode="&quot;£&quot;#,##0.00">
                <c:v>2.64</c:v>
              </c:pt>
              <c:pt idx="74" formatCode="&quot;£&quot;#,##0.00">
                <c:v>2.75</c:v>
              </c:pt>
              <c:pt idx="77" formatCode="&quot;£&quot;#,##0.00">
                <c:v>2.87</c:v>
              </c:pt>
            </c:numLit>
          </c:val>
          <c:smooth val="0"/>
          <c:extLst>
            <c:ext xmlns:c16="http://schemas.microsoft.com/office/drawing/2014/chart" uri="{C3380CC4-5D6E-409C-BE32-E72D297353CC}">
              <c16:uniqueId val="{0000001F-B8C2-45A8-8A42-CD6AD4508C57}"/>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ax val="3.5"/>
          <c:min val="0"/>
        </c:scaling>
        <c:delete val="0"/>
        <c:axPos val="l"/>
        <c:majorGridlines/>
        <c:title>
          <c:tx>
            <c:rich>
              <a:bodyPr rot="-5400000" vert="horz"/>
              <a:lstStyle/>
              <a:p>
                <a:pPr>
                  <a:defRPr sz="1100"/>
                </a:pPr>
                <a:r>
                  <a:rPr lang="en-GB" sz="1100"/>
                  <a:t>£ million</a:t>
                </a:r>
              </a:p>
            </c:rich>
          </c:tx>
          <c:overlay val="0"/>
        </c:title>
        <c:numFmt formatCode="#,##0.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594509368830237"/>
          <c:y val="0.18768423096135287"/>
          <c:w val="0.17626152540805815"/>
          <c:h val="0.44042830998904375"/>
        </c:manualLayout>
      </c:layout>
      <c:overlay val="0"/>
    </c:legend>
    <c:plotVisOnly val="1"/>
    <c:dispBlanksAs val="span"/>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0</xdr:rowOff>
    </xdr:from>
    <xdr:to>
      <xdr:col>4</xdr:col>
      <xdr:colOff>580359</xdr:colOff>
      <xdr:row>1</xdr:row>
      <xdr:rowOff>704272</xdr:rowOff>
    </xdr:to>
    <xdr:pic>
      <xdr:nvPicPr>
        <xdr:cNvPr id="2" name="Picture 1" descr="Logo for Department for Business, Energy &amp; Industrial Strategy">
          <a:extLst>
            <a:ext uri="{FF2B5EF4-FFF2-40B4-BE49-F238E27FC236}">
              <a16:creationId xmlns:a16="http://schemas.microsoft.com/office/drawing/2014/main" id="{3028D849-2CD2-4694-B6D4-F0D2409684E7}"/>
            </a:ext>
          </a:extLst>
        </xdr:cNvPr>
        <xdr:cNvPicPr>
          <a:picLocks noChangeAspect="1"/>
        </xdr:cNvPicPr>
      </xdr:nvPicPr>
      <xdr:blipFill>
        <a:blip xmlns:r="http://schemas.openxmlformats.org/officeDocument/2006/relationships" r:embed="rId1"/>
        <a:stretch>
          <a:fillRect/>
        </a:stretch>
      </xdr:blipFill>
      <xdr:spPr>
        <a:xfrm>
          <a:off x="11326091" y="0"/>
          <a:ext cx="2382316" cy="1275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16668</xdr:colOff>
      <xdr:row>1</xdr:row>
      <xdr:rowOff>16190</xdr:rowOff>
    </xdr:from>
    <xdr:to>
      <xdr:col>17</xdr:col>
      <xdr:colOff>583406</xdr:colOff>
      <xdr:row>16</xdr:row>
      <xdr:rowOff>43234</xdr:rowOff>
    </xdr:to>
    <xdr:pic>
      <xdr:nvPicPr>
        <xdr:cNvPr id="2" name="Picture 1" descr="This picture provides a guide to interpreting the graphs on the following tabs.">
          <a:extLst>
            <a:ext uri="{FF2B5EF4-FFF2-40B4-BE49-F238E27FC236}">
              <a16:creationId xmlns:a16="http://schemas.microsoft.com/office/drawing/2014/main" id="{6682E700-06DD-4974-A475-60E171D4644E}"/>
            </a:ext>
          </a:extLst>
        </xdr:cNvPr>
        <xdr:cNvPicPr>
          <a:picLocks noChangeAspect="1"/>
        </xdr:cNvPicPr>
      </xdr:nvPicPr>
      <xdr:blipFill rotWithShape="1">
        <a:blip xmlns:r="http://schemas.openxmlformats.org/officeDocument/2006/relationships" r:embed="rId1"/>
        <a:srcRect t="7802"/>
        <a:stretch/>
      </xdr:blipFill>
      <xdr:spPr>
        <a:xfrm>
          <a:off x="6744493" y="244790"/>
          <a:ext cx="10828338" cy="5583294"/>
        </a:xfrm>
        <a:prstGeom prst="rect">
          <a:avLst/>
        </a:prstGeom>
      </xdr:spPr>
    </xdr:pic>
    <xdr:clientData/>
  </xdr:twoCellAnchor>
  <xdr:twoCellAnchor>
    <xdr:from>
      <xdr:col>19</xdr:col>
      <xdr:colOff>118269</xdr:colOff>
      <xdr:row>13</xdr:row>
      <xdr:rowOff>130173</xdr:rowOff>
    </xdr:from>
    <xdr:to>
      <xdr:col>23</xdr:col>
      <xdr:colOff>177801</xdr:colOff>
      <xdr:row>24</xdr:row>
      <xdr:rowOff>0</xdr:rowOff>
    </xdr:to>
    <xdr:sp macro="" textlink="">
      <xdr:nvSpPr>
        <xdr:cNvPr id="11" name="TextBox 1">
          <a:extLst>
            <a:ext uri="{FF2B5EF4-FFF2-40B4-BE49-F238E27FC236}">
              <a16:creationId xmlns:a16="http://schemas.microsoft.com/office/drawing/2014/main" id="{BB66DC26-AAFE-4DE1-B045-DAEAEA2165B7}"/>
            </a:ext>
          </a:extLst>
        </xdr:cNvPr>
        <xdr:cNvSpPr txBox="1"/>
      </xdr:nvSpPr>
      <xdr:spPr>
        <a:xfrm>
          <a:off x="12303919" y="2676523"/>
          <a:ext cx="2624932" cy="19304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The total expenditure anticipated and expenditure thresholds were amended in </a:t>
          </a:r>
          <a:r>
            <a:rPr lang="en-GB" sz="1100" i="1">
              <a:effectLst/>
              <a:latin typeface="+mn-lt"/>
              <a:ea typeface="+mn-ea"/>
              <a:cs typeface="+mn-cs"/>
            </a:rPr>
            <a:t>The Domestic Renewable Heat Incentive Scheme and Renewable Heat Incentive Scheme Regulations 2021 </a:t>
          </a:r>
          <a:r>
            <a:rPr lang="en-GB" sz="1100">
              <a:effectLst/>
              <a:latin typeface="+mn-lt"/>
              <a:ea typeface="+mn-ea"/>
              <a:cs typeface="+mn-cs"/>
            </a:rPr>
            <a:t>to reflect that some participants had come to the end of their seven year payment period. This has introduced discontinuity in the expenditure threshold line for the quarter where the threshold has been amended.  </a:t>
          </a:r>
        </a:p>
      </xdr:txBody>
    </xdr:sp>
    <xdr:clientData/>
  </xdr:twoCellAnchor>
  <xdr:twoCellAnchor>
    <xdr:from>
      <xdr:col>11</xdr:col>
      <xdr:colOff>427831</xdr:colOff>
      <xdr:row>5</xdr:row>
      <xdr:rowOff>603253</xdr:rowOff>
    </xdr:from>
    <xdr:to>
      <xdr:col>12</xdr:col>
      <xdr:colOff>120650</xdr:colOff>
      <xdr:row>6</xdr:row>
      <xdr:rowOff>304807</xdr:rowOff>
    </xdr:to>
    <xdr:sp macro="" textlink="">
      <xdr:nvSpPr>
        <xdr:cNvPr id="13" name="Left Brace 12">
          <a:extLst>
            <a:ext uri="{FF2B5EF4-FFF2-40B4-BE49-F238E27FC236}">
              <a16:creationId xmlns:a16="http://schemas.microsoft.com/office/drawing/2014/main" id="{46D43B0B-99B6-4C90-8234-E05CEE939A10}"/>
            </a:ext>
            <a:ext uri="{C183D7F6-B498-43B3-948B-1728B52AA6E4}">
              <adec:decorative xmlns:adec="http://schemas.microsoft.com/office/drawing/2017/decorative" val="1"/>
            </a:ext>
          </a:extLst>
        </xdr:cNvPr>
        <xdr:cNvSpPr/>
      </xdr:nvSpPr>
      <xdr:spPr>
        <a:xfrm rot="5400000">
          <a:off x="13458426" y="2123683"/>
          <a:ext cx="555629" cy="3341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6708775</xdr:colOff>
      <xdr:row>9</xdr:row>
      <xdr:rowOff>330200</xdr:rowOff>
    </xdr:from>
    <xdr:to>
      <xdr:col>1</xdr:col>
      <xdr:colOff>574675</xdr:colOff>
      <xdr:row>9</xdr:row>
      <xdr:rowOff>330200</xdr:rowOff>
    </xdr:to>
    <xdr:cxnSp macro="">
      <xdr:nvCxnSpPr>
        <xdr:cNvPr id="17" name="Straight Arrow Connector 16">
          <a:extLst>
            <a:ext uri="{FF2B5EF4-FFF2-40B4-BE49-F238E27FC236}">
              <a16:creationId xmlns:a16="http://schemas.microsoft.com/office/drawing/2014/main" id="{964D6A1F-21FB-4223-A44F-26D37CA401AE}"/>
            </a:ext>
            <a:ext uri="{C183D7F6-B498-43B3-948B-1728B52AA6E4}">
              <adec:decorative xmlns:adec="http://schemas.microsoft.com/office/drawing/2017/decorative" val="1"/>
            </a:ext>
          </a:extLst>
        </xdr:cNvPr>
        <xdr:cNvCxnSpPr/>
      </xdr:nvCxnSpPr>
      <xdr:spPr>
        <a:xfrm>
          <a:off x="6708775" y="4206875"/>
          <a:ext cx="8445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6467475</xdr:colOff>
      <xdr:row>5</xdr:row>
      <xdr:rowOff>279400</xdr:rowOff>
    </xdr:from>
    <xdr:to>
      <xdr:col>7</xdr:col>
      <xdr:colOff>469900</xdr:colOff>
      <xdr:row>5</xdr:row>
      <xdr:rowOff>282575</xdr:rowOff>
    </xdr:to>
    <xdr:cxnSp macro="">
      <xdr:nvCxnSpPr>
        <xdr:cNvPr id="21" name="Straight Arrow Connector 20">
          <a:extLst>
            <a:ext uri="{FF2B5EF4-FFF2-40B4-BE49-F238E27FC236}">
              <a16:creationId xmlns:a16="http://schemas.microsoft.com/office/drawing/2014/main" id="{288E744D-FD09-4B19-A4A7-09F8CAD6C475}"/>
            </a:ext>
            <a:ext uri="{C183D7F6-B498-43B3-948B-1728B52AA6E4}">
              <adec:decorative xmlns:adec="http://schemas.microsoft.com/office/drawing/2017/decorative" val="1"/>
            </a:ext>
          </a:extLst>
        </xdr:cNvPr>
        <xdr:cNvCxnSpPr/>
      </xdr:nvCxnSpPr>
      <xdr:spPr>
        <a:xfrm flipV="1">
          <a:off x="6467475" y="1689100"/>
          <a:ext cx="457835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6442075</xdr:colOff>
      <xdr:row>5</xdr:row>
      <xdr:rowOff>400050</xdr:rowOff>
    </xdr:from>
    <xdr:to>
      <xdr:col>9</xdr:col>
      <xdr:colOff>482600</xdr:colOff>
      <xdr:row>5</xdr:row>
      <xdr:rowOff>850900</xdr:rowOff>
    </xdr:to>
    <xdr:cxnSp macro="">
      <xdr:nvCxnSpPr>
        <xdr:cNvPr id="27" name="Straight Arrow Connector 26">
          <a:extLst>
            <a:ext uri="{FF2B5EF4-FFF2-40B4-BE49-F238E27FC236}">
              <a16:creationId xmlns:a16="http://schemas.microsoft.com/office/drawing/2014/main" id="{77C4F982-C309-40B2-B6F6-EBE0D3742736}"/>
            </a:ext>
            <a:ext uri="{C183D7F6-B498-43B3-948B-1728B52AA6E4}">
              <adec:decorative xmlns:adec="http://schemas.microsoft.com/office/drawing/2017/decorative" val="1"/>
            </a:ext>
          </a:extLst>
        </xdr:cNvPr>
        <xdr:cNvCxnSpPr/>
      </xdr:nvCxnSpPr>
      <xdr:spPr>
        <a:xfrm>
          <a:off x="6442075" y="1809750"/>
          <a:ext cx="5899150" cy="450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5343525</xdr:colOff>
      <xdr:row>6</xdr:row>
      <xdr:rowOff>222250</xdr:rowOff>
    </xdr:from>
    <xdr:to>
      <xdr:col>11</xdr:col>
      <xdr:colOff>387350</xdr:colOff>
      <xdr:row>7</xdr:row>
      <xdr:rowOff>400050</xdr:rowOff>
    </xdr:to>
    <xdr:cxnSp macro="">
      <xdr:nvCxnSpPr>
        <xdr:cNvPr id="29" name="Straight Arrow Connector 28">
          <a:extLst>
            <a:ext uri="{FF2B5EF4-FFF2-40B4-BE49-F238E27FC236}">
              <a16:creationId xmlns:a16="http://schemas.microsoft.com/office/drawing/2014/main" id="{51AC5D22-8B56-40BC-A2C4-5A8A340930E5}"/>
            </a:ext>
            <a:ext uri="{C183D7F6-B498-43B3-948B-1728B52AA6E4}">
              <adec:decorative xmlns:adec="http://schemas.microsoft.com/office/drawing/2017/decorative" val="1"/>
            </a:ext>
          </a:extLst>
        </xdr:cNvPr>
        <xdr:cNvCxnSpPr/>
      </xdr:nvCxnSpPr>
      <xdr:spPr>
        <a:xfrm flipV="1">
          <a:off x="5343525" y="2486025"/>
          <a:ext cx="8185150"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4670425</xdr:colOff>
      <xdr:row>8</xdr:row>
      <xdr:rowOff>117475</xdr:rowOff>
    </xdr:from>
    <xdr:to>
      <xdr:col>6</xdr:col>
      <xdr:colOff>158750</xdr:colOff>
      <xdr:row>8</xdr:row>
      <xdr:rowOff>358775</xdr:rowOff>
    </xdr:to>
    <xdr:cxnSp macro="">
      <xdr:nvCxnSpPr>
        <xdr:cNvPr id="31" name="Straight Arrow Connector 30">
          <a:extLst>
            <a:ext uri="{FF2B5EF4-FFF2-40B4-BE49-F238E27FC236}">
              <a16:creationId xmlns:a16="http://schemas.microsoft.com/office/drawing/2014/main" id="{90F422D1-5ABD-45B8-B46E-D8C9C5F9EED5}"/>
            </a:ext>
            <a:ext uri="{C183D7F6-B498-43B3-948B-1728B52AA6E4}">
              <adec:decorative xmlns:adec="http://schemas.microsoft.com/office/drawing/2017/decorative" val="1"/>
            </a:ext>
          </a:extLst>
        </xdr:cNvPr>
        <xdr:cNvCxnSpPr/>
      </xdr:nvCxnSpPr>
      <xdr:spPr>
        <a:xfrm flipV="1">
          <a:off x="4670425" y="3530600"/>
          <a:ext cx="5422900" cy="241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436053</xdr:colOff>
      <xdr:row>38</xdr:row>
      <xdr:rowOff>209337</xdr:rowOff>
    </xdr:to>
    <xdr:graphicFrame macro="">
      <xdr:nvGraphicFramePr>
        <xdr:cNvPr id="3" name="ASHP" descr="A graph showing the difference between the air source heat pump forecast expenditure and the degression triggers over time. For this month's data, see Table 1.">
          <a:extLst>
            <a:ext uri="{FF2B5EF4-FFF2-40B4-BE49-F238E27FC236}">
              <a16:creationId xmlns:a16="http://schemas.microsoft.com/office/drawing/2014/main" id="{DDF9143F-525F-4FF7-8E15-B0F52B152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98127</xdr:colOff>
      <xdr:row>37</xdr:row>
      <xdr:rowOff>452332</xdr:rowOff>
    </xdr:to>
    <xdr:graphicFrame macro="">
      <xdr:nvGraphicFramePr>
        <xdr:cNvPr id="3" name="GSHP" descr="A graph showing the difference between the ground source heat pump forecast expenditure and the degression triggers over time. For this month's data, see Table 1.">
          <a:extLst>
            <a:ext uri="{FF2B5EF4-FFF2-40B4-BE49-F238E27FC236}">
              <a16:creationId xmlns:a16="http://schemas.microsoft.com/office/drawing/2014/main" id="{9FA21C2F-A5BE-4F05-833D-D44F7C18B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341428</xdr:colOff>
      <xdr:row>37</xdr:row>
      <xdr:rowOff>180974</xdr:rowOff>
    </xdr:to>
    <xdr:graphicFrame macro="">
      <xdr:nvGraphicFramePr>
        <xdr:cNvPr id="3" name="Biomass" descr="A graph showing the difference between the biomass forecast expenditure and the degression triggers over time. For this month's data, see Table 1.">
          <a:extLst>
            <a:ext uri="{FF2B5EF4-FFF2-40B4-BE49-F238E27FC236}">
              <a16:creationId xmlns:a16="http://schemas.microsoft.com/office/drawing/2014/main" id="{23D6A670-C288-4D74-A15C-8760B8BF7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475626</xdr:colOff>
      <xdr:row>36</xdr:row>
      <xdr:rowOff>161283</xdr:rowOff>
    </xdr:to>
    <xdr:graphicFrame macro="">
      <xdr:nvGraphicFramePr>
        <xdr:cNvPr id="4" name="Solar" descr="A graph showing the difference between the solar thermal forecast expenditure and the degression triggers over time. For this month's data, see Table 1.">
          <a:extLst>
            <a:ext uri="{FF2B5EF4-FFF2-40B4-BE49-F238E27FC236}">
              <a16:creationId xmlns:a16="http://schemas.microsoft.com/office/drawing/2014/main" id="{CB7E266B-4CE2-4A34-A4A8-2BBF1A75E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AF554-C438-4C3A-B0F2-6E2A01EA3336}" name="Table1" displayName="Table1" ref="A8:H13" totalsRowShown="0" headerRowDxfId="23" dataDxfId="21" headerRowBorderDxfId="22" tableBorderDxfId="20">
  <autoFilter ref="A8:H13" xr:uid="{E1DAF554-C438-4C3A-B0F2-6E2A01EA333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A2836F7-5B03-42EE-9E64-EA0EAF416B7C}" name="Tariff category" dataDxfId="19"/>
    <tableColumn id="2" xr3:uid="{3815D7D5-F869-48D6-B026-2785EA894846}" name="Forecast expenditure (£m) as at 30/11/21" dataDxfId="18"/>
    <tableColumn id="3" xr3:uid="{C3FE29A7-0090-4D87-AA4E-28DF77E20C78}" name="Expenditure threshold (£m) for each technology, as at end 31/01/2022" dataDxfId="17"/>
    <tableColumn id="4" xr3:uid="{019AC1D6-61A3-4C18-BBAC-AD68957118DB}" name="Has the threshold been breached (YES/NO)" dataDxfId="16">
      <calculatedColumnFormula>IF(B9&gt;C9,"YES","NO")</calculatedColumnFormula>
    </tableColumn>
    <tableColumn id="5" xr3:uid="{F0075138-6073-4E89-A9AF-B54EF9FD726F}" name="Last quarter's forecast expenditure (£m) at 31/10/2021" dataDxfId="15"/>
    <tableColumn id="6" xr3:uid="{A0675A83-1926-46F4-960E-4EA8513F08CF}" name="Growth from last quarter (£m)" dataDxfId="14">
      <calculatedColumnFormula>B9-E9</calculatedColumnFormula>
    </tableColumn>
    <tableColumn id="7" xr3:uid="{74C0464B-5910-453B-8578-4B53AACD47A6}" name="Growth threshold (£m)" dataDxfId="13"/>
    <tableColumn id="8" xr3:uid="{1E6D5A9F-C1EA-4EE9-9FF3-23B4E397B939}" name="Has the growth threshold been breached (YES/NO)" dataDxfId="12">
      <calculatedColumnFormula>IF(F9&gt;G9,"YES","NO")</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04334D-8445-4BDA-8A31-37E2E1706C6F}" name="Table2" displayName="Table2" ref="A17:H22" totalsRowShown="0" headerRowDxfId="11" dataDxfId="9" headerRowBorderDxfId="10" tableBorderDxfId="8">
  <autoFilter ref="A17:H22" xr:uid="{7104334D-8445-4BDA-8A31-37E2E1706C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2E1D7D1-C6FF-48FA-BB53-DD2E18494832}" name="Tariff category" dataDxfId="7"/>
    <tableColumn id="2" xr3:uid="{994E801A-1D3E-4F9E-AB29-567EE384A828}" name="Forecast expenditure (£m) as at 31/11/21" dataDxfId="6">
      <calculatedColumnFormula>B9</calculatedColumnFormula>
    </tableColumn>
    <tableColumn id="3" xr3:uid="{0EE8CA9F-DB8C-4EF1-AFE3-23ABDD4C3B96}" name="Super expenditure threshold (£m) for each technology, as at end 31/01/2022" dataDxfId="5"/>
    <tableColumn id="4" xr3:uid="{6B7B4AAE-9871-4E8F-8E24-097AAE0DC7CD}" name="Has the super  threshold been breached (YES/NO)" dataDxfId="4">
      <calculatedColumnFormula>IF(B18&gt;C18,"YES","NO")</calculatedColumnFormula>
    </tableColumn>
    <tableColumn id="5" xr3:uid="{99C0F02D-5307-4068-BABB-7AA9EFBEFC8B}" name="Last quarter's forecast expenditure (£m) at 31/10/2021" dataDxfId="3">
      <calculatedColumnFormula>E9</calculatedColumnFormula>
    </tableColumn>
    <tableColumn id="6" xr3:uid="{3AE54D0E-B489-4189-B975-B0FD7A4A6A42}" name="Growth from last quarter (£m)" dataDxfId="2">
      <calculatedColumnFormula>F9</calculatedColumnFormula>
    </tableColumn>
    <tableColumn id="7" xr3:uid="{99C43CEB-75ED-43FD-B207-7CFFF7C3DA85}" name="Super growth threshold (£m)" dataDxfId="1"/>
    <tableColumn id="8" xr3:uid="{136AD214-A6DB-49AE-9085-0C3ED91DF5C1}" name="Has the super growth threshold been breached (YES/NO)" dataDxfId="0">
      <calculatedColumnFormula>IF(F18&gt;G18,"YES","NO")</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a:solidFill>
            <a:schemeClr val="accent1"/>
          </a:solidFill>
        </a:ln>
      </a:spPr>
      <a:bodyPr vertOverflow="clip" wrap="square" rtlCol="0"/>
      <a:lstStyle>
        <a:defPPr>
          <a:defRPr sz="800" i="1">
            <a:effectLst/>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renewable-heat-incentive-statistics" TargetMode="External"/><Relationship Id="rId7" Type="http://schemas.openxmlformats.org/officeDocument/2006/relationships/drawing" Target="../drawings/drawing1.xml"/><Relationship Id="rId2" Type="http://schemas.openxmlformats.org/officeDocument/2006/relationships/hyperlink" Target="https://www.legislation.gov.uk/uksi/2018/610/regulation/41/made" TargetMode="External"/><Relationship Id="rId1" Type="http://schemas.openxmlformats.org/officeDocument/2006/relationships/hyperlink" Target="https://www.gov.uk/government/publications/2010-to-2015-government-policy-low-carbon-technologies/2010-to-2015-government-policy-low-carbon-technologies" TargetMode="External"/><Relationship Id="rId6" Type="http://schemas.openxmlformats.org/officeDocument/2006/relationships/printerSettings" Target="../printerSettings/printerSettings1.bin"/><Relationship Id="rId5" Type="http://schemas.openxmlformats.org/officeDocument/2006/relationships/hyperlink" Target="https://assets.publishing.service.gov.uk/government/uploads/system/uploads/attachment_data/file/795532/Domestic_Factsheet.pdf" TargetMode="External"/><Relationship Id="rId4" Type="http://schemas.openxmlformats.org/officeDocument/2006/relationships/hyperlink" Target="https://www.gov.uk/government/publications/domestic-rhi-mechanism-for-budget-management-estimated-commitment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legislation.gov.uk/all?title=Domestic%20Renewable%20Heat%20Incentive%20Scheme" TargetMode="External"/><Relationship Id="rId1" Type="http://schemas.openxmlformats.org/officeDocument/2006/relationships/hyperlink" Target="https://www.ofgem.gov.uk/environmental-programmes/domestic-r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EED6-D011-4B84-B748-86B816A510E4}">
  <dimension ref="A1:B9"/>
  <sheetViews>
    <sheetView showGridLines="0" tabSelected="1" zoomScale="110" zoomScaleNormal="110" workbookViewId="0">
      <selection activeCell="A2" sqref="A2"/>
    </sheetView>
  </sheetViews>
  <sheetFormatPr defaultColWidth="8.76953125" defaultRowHeight="14.75" x14ac:dyDescent="0.75"/>
  <cols>
    <col min="1" max="1" width="145.453125" customWidth="1"/>
  </cols>
  <sheetData>
    <row r="1" spans="1:2" ht="45" customHeight="1" x14ac:dyDescent="0.75">
      <c r="A1" s="58" t="s">
        <v>102</v>
      </c>
    </row>
    <row r="2" spans="1:2" ht="292.89999999999998" customHeight="1" x14ac:dyDescent="0.75">
      <c r="A2" s="32" t="s">
        <v>103</v>
      </c>
    </row>
    <row r="3" spans="1:2" x14ac:dyDescent="0.75">
      <c r="A3" s="33" t="s">
        <v>0</v>
      </c>
    </row>
    <row r="4" spans="1:2" x14ac:dyDescent="0.75">
      <c r="A4" t="s">
        <v>1</v>
      </c>
    </row>
    <row r="5" spans="1:2" x14ac:dyDescent="0.75">
      <c r="A5" s="34" t="s">
        <v>2</v>
      </c>
      <c r="B5" s="34"/>
    </row>
    <row r="6" spans="1:2" x14ac:dyDescent="0.75">
      <c r="A6" s="34" t="s">
        <v>3</v>
      </c>
      <c r="B6" s="34"/>
    </row>
    <row r="7" spans="1:2" x14ac:dyDescent="0.75">
      <c r="A7" s="34" t="s">
        <v>4</v>
      </c>
      <c r="B7" s="34"/>
    </row>
    <row r="8" spans="1:2" x14ac:dyDescent="0.75">
      <c r="A8" s="34" t="s">
        <v>5</v>
      </c>
      <c r="B8" s="34"/>
    </row>
    <row r="9" spans="1:2" x14ac:dyDescent="0.75">
      <c r="A9" t="s">
        <v>6</v>
      </c>
    </row>
  </sheetData>
  <hyperlinks>
    <hyperlink ref="A3" r:id="rId1" location="appendix-6-renewable-heat-incentive-rhi" xr:uid="{D48AAAE1-0560-4C86-BD4A-2AACD6414AAD}"/>
    <hyperlink ref="A5" r:id="rId2" xr:uid="{EC278FD0-5E6E-437B-B176-8CD151551C89}"/>
    <hyperlink ref="A6" r:id="rId3" xr:uid="{058EF7EA-AE50-482B-822C-F1B3FA2A1022}"/>
    <hyperlink ref="A7" r:id="rId4" xr:uid="{DB06953E-284C-443C-9073-118F8DE6FADF}"/>
    <hyperlink ref="A8" r:id="rId5" xr:uid="{0C05C3EE-2C90-45E4-80AD-C8F435875201}"/>
  </hyperlinks>
  <pageMargins left="0.7" right="0.7" top="0.75" bottom="0.75" header="0.3" footer="0.3"/>
  <pageSetup paperSize="9"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3CCFF"/>
    <pageSetUpPr fitToPage="1"/>
  </sheetPr>
  <dimension ref="A1:XFB72"/>
  <sheetViews>
    <sheetView showGridLines="0" zoomScale="90" zoomScaleNormal="90" workbookViewId="0">
      <selection activeCell="D3" sqref="D3"/>
    </sheetView>
  </sheetViews>
  <sheetFormatPr defaultColWidth="0" defaultRowHeight="14.25" zeroHeight="1" x14ac:dyDescent="0.65"/>
  <cols>
    <col min="1" max="1" width="63.453125" style="2" customWidth="1"/>
    <col min="2" max="2" width="25.76953125" style="1" customWidth="1"/>
    <col min="3" max="6" width="25.76953125" style="2" customWidth="1"/>
    <col min="7" max="7" width="26.08984375" style="2" customWidth="1"/>
    <col min="8" max="8" width="25.76953125" style="2" customWidth="1"/>
    <col min="9" max="9" width="12.453125" style="2" customWidth="1"/>
    <col min="10" max="10" width="32.453125" style="2" customWidth="1"/>
    <col min="11" max="12" width="0" style="2" hidden="1" customWidth="1"/>
    <col min="13" max="16382" width="9.08984375" style="2" hidden="1"/>
    <col min="16383" max="16384" width="50.08984375" style="2" customWidth="1"/>
  </cols>
  <sheetData>
    <row r="1" spans="1:9" ht="18" x14ac:dyDescent="0.8">
      <c r="A1" s="57" t="s">
        <v>93</v>
      </c>
    </row>
    <row r="2" spans="1:9" s="5" customFormat="1" ht="117.75" customHeight="1" x14ac:dyDescent="0.75">
      <c r="A2" s="3" t="s">
        <v>7</v>
      </c>
      <c r="B2" s="4"/>
    </row>
    <row r="3" spans="1:9" s="5" customFormat="1" ht="118.5" customHeight="1" x14ac:dyDescent="0.75">
      <c r="A3" s="6" t="s">
        <v>8</v>
      </c>
      <c r="B3" s="7"/>
    </row>
    <row r="4" spans="1:9" s="5" customFormat="1" ht="78.400000000000006" customHeight="1" x14ac:dyDescent="0.75">
      <c r="A4" s="6" t="s">
        <v>9</v>
      </c>
      <c r="B4" s="7"/>
    </row>
    <row r="5" spans="1:9" s="5" customFormat="1" ht="60" customHeight="1" x14ac:dyDescent="0.75">
      <c r="A5" s="4" t="s">
        <v>10</v>
      </c>
      <c r="B5" s="4"/>
    </row>
    <row r="6" spans="1:9" s="5" customFormat="1" ht="67.5" customHeight="1" x14ac:dyDescent="0.75">
      <c r="A6" s="6" t="s">
        <v>11</v>
      </c>
      <c r="B6" s="4"/>
    </row>
    <row r="7" spans="1:9" ht="28.75" x14ac:dyDescent="0.65">
      <c r="A7" s="8" t="s">
        <v>12</v>
      </c>
      <c r="B7" s="9"/>
      <c r="C7" s="10"/>
      <c r="D7" s="11"/>
      <c r="E7" s="11"/>
      <c r="G7" s="10"/>
      <c r="H7" s="12"/>
    </row>
    <row r="8" spans="1:9" ht="39.75" thickBot="1" x14ac:dyDescent="0.8">
      <c r="A8" s="25" t="s">
        <v>13</v>
      </c>
      <c r="B8" s="26" t="s">
        <v>97</v>
      </c>
      <c r="C8" s="62" t="s">
        <v>99</v>
      </c>
      <c r="D8" s="28" t="s">
        <v>14</v>
      </c>
      <c r="E8" s="59" t="s">
        <v>94</v>
      </c>
      <c r="F8" s="28" t="s">
        <v>15</v>
      </c>
      <c r="G8" s="29" t="s">
        <v>16</v>
      </c>
      <c r="H8" s="30" t="s">
        <v>17</v>
      </c>
    </row>
    <row r="9" spans="1:9" ht="83.25" customHeight="1" thickBot="1" x14ac:dyDescent="0.8">
      <c r="A9" s="22" t="s">
        <v>18</v>
      </c>
      <c r="B9" s="13" t="s">
        <v>19</v>
      </c>
      <c r="C9" s="66" t="s">
        <v>20</v>
      </c>
      <c r="D9" s="14" t="s">
        <v>21</v>
      </c>
      <c r="E9" s="15" t="s">
        <v>22</v>
      </c>
      <c r="F9" s="66" t="s">
        <v>95</v>
      </c>
      <c r="G9" s="71" t="s">
        <v>98</v>
      </c>
      <c r="H9" s="24" t="s">
        <v>23</v>
      </c>
    </row>
    <row r="10" spans="1:9" ht="15.5" thickBot="1" x14ac:dyDescent="0.9">
      <c r="A10" s="23" t="s">
        <v>24</v>
      </c>
      <c r="B10" s="60">
        <v>52.517094223236363</v>
      </c>
      <c r="C10" s="64">
        <v>67.709999999999994</v>
      </c>
      <c r="D10" s="67" t="str">
        <f>IF(B10&gt;C10,"YES","NO")</f>
        <v>NO</v>
      </c>
      <c r="E10" s="60">
        <v>51.144637202935591</v>
      </c>
      <c r="F10" s="60">
        <f>B10-E10</f>
        <v>1.3724570203007715</v>
      </c>
      <c r="G10" s="60">
        <v>3.5</v>
      </c>
      <c r="H10" s="69" t="str">
        <f>IF(F10&gt;G10,"YES","NO")</f>
        <v>NO</v>
      </c>
      <c r="I10" s="18"/>
    </row>
    <row r="11" spans="1:9" ht="15.5" thickBot="1" x14ac:dyDescent="0.9">
      <c r="A11" s="23" t="s">
        <v>25</v>
      </c>
      <c r="B11" s="60">
        <v>27.127510548365109</v>
      </c>
      <c r="C11" s="64">
        <v>43.49</v>
      </c>
      <c r="D11" s="67" t="str">
        <f t="shared" ref="D11:D13" si="0">IF(B11&gt;C11,"YES","NO")</f>
        <v>NO</v>
      </c>
      <c r="E11" s="60">
        <v>26.812478752583313</v>
      </c>
      <c r="F11" s="60">
        <f>B11-E11</f>
        <v>0.31503179578179541</v>
      </c>
      <c r="G11" s="60">
        <v>1.68</v>
      </c>
      <c r="H11" s="69" t="str">
        <f t="shared" ref="H11:H13" si="1">IF(F11&gt;G11,"YES","NO")</f>
        <v>NO</v>
      </c>
      <c r="I11" s="18"/>
    </row>
    <row r="12" spans="1:9" ht="15.5" thickBot="1" x14ac:dyDescent="0.9">
      <c r="A12" s="23" t="s">
        <v>26</v>
      </c>
      <c r="B12" s="60">
        <v>13.102387873845856</v>
      </c>
      <c r="C12" s="64">
        <v>20.22</v>
      </c>
      <c r="D12" s="67" t="str">
        <f t="shared" si="0"/>
        <v>NO</v>
      </c>
      <c r="E12" s="60">
        <v>13.37993631437133</v>
      </c>
      <c r="F12" s="60">
        <f>B12-E12</f>
        <v>-0.27754844052547334</v>
      </c>
      <c r="G12" s="60">
        <v>0.77</v>
      </c>
      <c r="H12" s="69" t="str">
        <f t="shared" si="1"/>
        <v>NO</v>
      </c>
      <c r="I12" s="18"/>
    </row>
    <row r="13" spans="1:9" ht="14.75" x14ac:dyDescent="0.75">
      <c r="A13" s="31" t="s">
        <v>27</v>
      </c>
      <c r="B13" s="61">
        <v>0.94789851731970953</v>
      </c>
      <c r="C13" s="65">
        <v>1.74</v>
      </c>
      <c r="D13" s="68" t="str">
        <f t="shared" si="0"/>
        <v>NO</v>
      </c>
      <c r="E13" s="61">
        <v>0.97154886154737718</v>
      </c>
      <c r="F13" s="61">
        <f>B13-E13</f>
        <v>-2.3650344227667652E-2</v>
      </c>
      <c r="G13" s="61">
        <v>7.0000000000000007E-2</v>
      </c>
      <c r="H13" s="70" t="str">
        <f t="shared" si="1"/>
        <v>NO</v>
      </c>
      <c r="I13" s="18"/>
    </row>
    <row r="14" spans="1:9" x14ac:dyDescent="0.65">
      <c r="A14" s="19"/>
      <c r="B14" s="20"/>
      <c r="C14" s="20"/>
      <c r="D14" s="1"/>
      <c r="E14" s="20"/>
      <c r="F14" s="20"/>
      <c r="G14" s="20"/>
      <c r="H14" s="53"/>
    </row>
    <row r="15" spans="1:9" x14ac:dyDescent="0.65">
      <c r="C15" s="1"/>
      <c r="D15" s="1"/>
      <c r="E15" s="1"/>
      <c r="F15" s="1"/>
      <c r="G15" s="1"/>
      <c r="H15" s="1"/>
    </row>
    <row r="16" spans="1:9" ht="28.75" x14ac:dyDescent="0.65">
      <c r="A16" s="21" t="s">
        <v>28</v>
      </c>
      <c r="C16" s="1"/>
      <c r="D16" s="1"/>
      <c r="E16" s="1"/>
      <c r="F16" s="1"/>
      <c r="G16" s="1"/>
      <c r="H16" s="1"/>
    </row>
    <row r="17" spans="1:9" ht="52.75" thickBot="1" x14ac:dyDescent="0.8">
      <c r="A17" s="25" t="s">
        <v>13</v>
      </c>
      <c r="B17" s="26" t="s">
        <v>96</v>
      </c>
      <c r="C17" s="62" t="s">
        <v>100</v>
      </c>
      <c r="D17" s="27" t="s">
        <v>29</v>
      </c>
      <c r="E17" s="59" t="s">
        <v>94</v>
      </c>
      <c r="F17" s="27" t="s">
        <v>15</v>
      </c>
      <c r="G17" s="27" t="s">
        <v>30</v>
      </c>
      <c r="H17" s="54" t="s">
        <v>31</v>
      </c>
    </row>
    <row r="18" spans="1:9" ht="72" customHeight="1" thickBot="1" x14ac:dyDescent="0.8">
      <c r="A18" s="22" t="s">
        <v>18</v>
      </c>
      <c r="B18" s="55" t="s">
        <v>22</v>
      </c>
      <c r="C18" s="63" t="s">
        <v>32</v>
      </c>
      <c r="D18" s="16" t="s">
        <v>33</v>
      </c>
      <c r="E18" s="17" t="s">
        <v>22</v>
      </c>
      <c r="F18" s="66" t="str">
        <f>F9</f>
        <v>The difference between forecast expenditure as at 30/11/2021 and 31/10/2021</v>
      </c>
      <c r="G18" s="71" t="str">
        <f>G9</f>
        <v>Anticipated growth between 31/10/2021 and 31/01/2022</v>
      </c>
      <c r="H18" s="56" t="s">
        <v>34</v>
      </c>
    </row>
    <row r="19" spans="1:9" ht="15.5" thickBot="1" x14ac:dyDescent="0.9">
      <c r="A19" s="23" t="s">
        <v>24</v>
      </c>
      <c r="B19" s="60">
        <f>B10</f>
        <v>52.517094223236363</v>
      </c>
      <c r="C19" s="64">
        <v>93.81</v>
      </c>
      <c r="D19" s="67" t="str">
        <f>IF(B19&gt;C19,"YES","NO")</f>
        <v>NO</v>
      </c>
      <c r="E19" s="60">
        <f>E10</f>
        <v>51.144637202935591</v>
      </c>
      <c r="F19" s="60">
        <f t="shared" ref="F19:F22" si="2">F10</f>
        <v>1.3724570203007715</v>
      </c>
      <c r="G19" s="60">
        <v>5</v>
      </c>
      <c r="H19" s="69" t="str">
        <f>IF(F19&gt;G19,"YES","NO")</f>
        <v>NO</v>
      </c>
      <c r="I19" s="18"/>
    </row>
    <row r="20" spans="1:9" ht="15.5" thickBot="1" x14ac:dyDescent="0.9">
      <c r="A20" s="23" t="s">
        <v>25</v>
      </c>
      <c r="B20" s="60">
        <f t="shared" ref="B20:B21" si="3">B11</f>
        <v>27.127510548365109</v>
      </c>
      <c r="C20" s="64">
        <v>62.7</v>
      </c>
      <c r="D20" s="67" t="str">
        <f t="shared" ref="D20:D22" si="4">IF(B20&gt;C20,"YES","NO")</f>
        <v>NO</v>
      </c>
      <c r="E20" s="60">
        <f t="shared" ref="E20:E21" si="5">E11</f>
        <v>26.812478752583313</v>
      </c>
      <c r="F20" s="60">
        <f t="shared" si="2"/>
        <v>0.31503179578179541</v>
      </c>
      <c r="G20" s="60">
        <v>2.5499999999999998</v>
      </c>
      <c r="H20" s="69" t="str">
        <f>IF(F20&gt;G20,"YES","NO")</f>
        <v>NO</v>
      </c>
      <c r="I20" s="18"/>
    </row>
    <row r="21" spans="1:9" ht="15.5" thickBot="1" x14ac:dyDescent="0.9">
      <c r="A21" s="23" t="s">
        <v>26</v>
      </c>
      <c r="B21" s="60">
        <f t="shared" si="3"/>
        <v>13.102387873845856</v>
      </c>
      <c r="C21" s="64">
        <v>26.33</v>
      </c>
      <c r="D21" s="67" t="str">
        <f t="shared" si="4"/>
        <v>NO</v>
      </c>
      <c r="E21" s="60">
        <f t="shared" si="5"/>
        <v>13.37993631437133</v>
      </c>
      <c r="F21" s="60">
        <f t="shared" si="2"/>
        <v>-0.27754844052547334</v>
      </c>
      <c r="G21" s="60">
        <v>1.05</v>
      </c>
      <c r="H21" s="69" t="str">
        <f>IF(F21&gt;G21,"YES","NO")</f>
        <v>NO</v>
      </c>
      <c r="I21" s="18"/>
    </row>
    <row r="22" spans="1:9" ht="14.75" x14ac:dyDescent="0.75">
      <c r="A22" s="31" t="s">
        <v>27</v>
      </c>
      <c r="B22" s="61">
        <f>B13</f>
        <v>0.94789851731970953</v>
      </c>
      <c r="C22" s="65">
        <v>2.87</v>
      </c>
      <c r="D22" s="68" t="str">
        <f t="shared" si="4"/>
        <v>NO</v>
      </c>
      <c r="E22" s="61">
        <f>E13</f>
        <v>0.97154886154737718</v>
      </c>
      <c r="F22" s="61">
        <f t="shared" si="2"/>
        <v>-2.3650344227667652E-2</v>
      </c>
      <c r="G22" s="61">
        <v>0.12</v>
      </c>
      <c r="H22" s="70" t="str">
        <f>IF(F22&gt;G22,"YES","NO")</f>
        <v>NO</v>
      </c>
      <c r="I22" s="18"/>
    </row>
    <row r="23" spans="1:9" x14ac:dyDescent="0.65"/>
    <row r="24" spans="1:9" ht="318.75" customHeight="1" x14ac:dyDescent="0.65">
      <c r="A24" s="6" t="s">
        <v>101</v>
      </c>
    </row>
    <row r="25" spans="1:9" x14ac:dyDescent="0.65"/>
    <row r="26" spans="1:9" x14ac:dyDescent="0.65"/>
    <row r="27" spans="1:9" x14ac:dyDescent="0.65"/>
    <row r="28" spans="1:9" x14ac:dyDescent="0.65"/>
    <row r="29" spans="1:9" x14ac:dyDescent="0.65"/>
    <row r="30" spans="1:9" x14ac:dyDescent="0.65"/>
    <row r="31" spans="1:9" x14ac:dyDescent="0.65"/>
    <row r="32" spans="1:9" x14ac:dyDescent="0.65"/>
    <row r="33" x14ac:dyDescent="0.65"/>
    <row r="34" x14ac:dyDescent="0.65"/>
    <row r="35" x14ac:dyDescent="0.65"/>
    <row r="36" x14ac:dyDescent="0.65"/>
    <row r="37" x14ac:dyDescent="0.65"/>
    <row r="38" x14ac:dyDescent="0.65"/>
    <row r="39" x14ac:dyDescent="0.65"/>
    <row r="40" x14ac:dyDescent="0.65"/>
    <row r="41" x14ac:dyDescent="0.65"/>
    <row r="42" x14ac:dyDescent="0.65"/>
    <row r="43" x14ac:dyDescent="0.65"/>
    <row r="44" x14ac:dyDescent="0.65"/>
    <row r="45" x14ac:dyDescent="0.65"/>
    <row r="46" x14ac:dyDescent="0.65"/>
    <row r="47" x14ac:dyDescent="0.65"/>
    <row r="48" x14ac:dyDescent="0.65"/>
    <row r="49" x14ac:dyDescent="0.65"/>
    <row r="50" x14ac:dyDescent="0.65"/>
    <row r="51" x14ac:dyDescent="0.65"/>
    <row r="52" x14ac:dyDescent="0.65"/>
    <row r="53" x14ac:dyDescent="0.65"/>
    <row r="54" x14ac:dyDescent="0.65"/>
    <row r="55" x14ac:dyDescent="0.65"/>
    <row r="56" x14ac:dyDescent="0.65"/>
    <row r="57" x14ac:dyDescent="0.65"/>
    <row r="58" x14ac:dyDescent="0.65"/>
    <row r="59" x14ac:dyDescent="0.65"/>
    <row r="60" x14ac:dyDescent="0.65"/>
    <row r="61" x14ac:dyDescent="0.65"/>
    <row r="62" x14ac:dyDescent="0.65"/>
    <row r="63" x14ac:dyDescent="0.65"/>
    <row r="64" x14ac:dyDescent="0.65"/>
    <row r="65" x14ac:dyDescent="0.65"/>
    <row r="66" x14ac:dyDescent="0.65"/>
    <row r="67" x14ac:dyDescent="0.65"/>
    <row r="68" x14ac:dyDescent="0.65"/>
    <row r="69" x14ac:dyDescent="0.65"/>
    <row r="70" x14ac:dyDescent="0.65"/>
    <row r="71" x14ac:dyDescent="0.65"/>
    <row r="72" x14ac:dyDescent="0.65"/>
  </sheetData>
  <pageMargins left="0.7" right="0.7" top="0.75" bottom="0.75" header="0.3" footer="0.3"/>
  <pageSetup paperSize="9" scale="54" orientation="landscape" verticalDpi="4"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4985-052B-447B-B542-A6EAE47FDD86}">
  <sheetPr>
    <tabColor rgb="FF33CCFF"/>
    <pageSetUpPr fitToPage="1"/>
  </sheetPr>
  <dimension ref="A1:Y38"/>
  <sheetViews>
    <sheetView showGridLines="0" zoomScaleNormal="100" workbookViewId="0"/>
  </sheetViews>
  <sheetFormatPr defaultColWidth="0" defaultRowHeight="0" customHeight="1" zeroHeight="1" x14ac:dyDescent="0.75"/>
  <cols>
    <col min="1" max="1" width="96.2265625" customWidth="1"/>
    <col min="2" max="24" width="9.08984375" customWidth="1"/>
    <col min="25" max="25" width="0" hidden="1" customWidth="1"/>
    <col min="26" max="16384" width="9.08984375" hidden="1"/>
  </cols>
  <sheetData>
    <row r="1" spans="1:23" ht="18" x14ac:dyDescent="0.8">
      <c r="A1" s="35" t="s">
        <v>35</v>
      </c>
    </row>
    <row r="2" spans="1:23" ht="20.25" customHeight="1" x14ac:dyDescent="0.75">
      <c r="A2" s="52" t="s">
        <v>36</v>
      </c>
      <c r="B2" s="49"/>
      <c r="C2" s="49"/>
      <c r="D2" s="49"/>
      <c r="E2" s="49"/>
      <c r="F2" s="49"/>
      <c r="G2" s="49"/>
      <c r="H2" s="49"/>
      <c r="I2" s="49"/>
      <c r="J2" s="49"/>
      <c r="K2" s="49"/>
      <c r="L2" s="49"/>
      <c r="M2" s="49"/>
      <c r="N2" s="49"/>
      <c r="O2" s="49"/>
      <c r="P2" s="49"/>
      <c r="Q2" s="49"/>
      <c r="R2" s="49"/>
      <c r="S2" s="49"/>
      <c r="T2" s="49"/>
      <c r="U2" s="49"/>
      <c r="V2" s="49"/>
      <c r="W2" s="49"/>
    </row>
    <row r="3" spans="1:23" ht="29" x14ac:dyDescent="0.75">
      <c r="A3" s="52" t="s">
        <v>37</v>
      </c>
    </row>
    <row r="4" spans="1:23" ht="29" x14ac:dyDescent="0.75">
      <c r="A4" s="52" t="s">
        <v>38</v>
      </c>
    </row>
    <row r="5" spans="1:23" ht="14.75" x14ac:dyDescent="0.75">
      <c r="A5" s="52" t="s">
        <v>39</v>
      </c>
    </row>
    <row r="6" spans="1:23" ht="67.5" customHeight="1" x14ac:dyDescent="0.75">
      <c r="A6" s="52" t="s">
        <v>40</v>
      </c>
    </row>
    <row r="7" spans="1:23" ht="52.9" customHeight="1" x14ac:dyDescent="0.75">
      <c r="A7" s="52" t="s">
        <v>41</v>
      </c>
    </row>
    <row r="8" spans="1:23" ht="37.9" customHeight="1" x14ac:dyDescent="0.75">
      <c r="A8" s="52" t="s">
        <v>42</v>
      </c>
    </row>
    <row r="9" spans="1:23" ht="36.75" customHeight="1" x14ac:dyDescent="0.75">
      <c r="A9" s="52" t="s">
        <v>43</v>
      </c>
    </row>
    <row r="10" spans="1:23" ht="31.15" customHeight="1" x14ac:dyDescent="0.75">
      <c r="A10" s="52" t="s">
        <v>44</v>
      </c>
    </row>
    <row r="11" spans="1:23" ht="14.75" x14ac:dyDescent="0.75">
      <c r="A11" s="52"/>
    </row>
    <row r="12" spans="1:23" ht="14.75" x14ac:dyDescent="0.75">
      <c r="A12" s="52"/>
    </row>
    <row r="13" spans="1:23" ht="14.75" x14ac:dyDescent="0.75"/>
    <row r="14" spans="1:23" ht="14.75" x14ac:dyDescent="0.75">
      <c r="A14" s="52"/>
    </row>
    <row r="15" spans="1:23" ht="14.75" x14ac:dyDescent="0.75">
      <c r="A15" s="52"/>
    </row>
    <row r="16" spans="1:23" ht="45.75" customHeight="1" x14ac:dyDescent="0.75"/>
    <row r="17" spans="5:6" ht="14.75" x14ac:dyDescent="0.75"/>
    <row r="18" spans="5:6" ht="45" customHeight="1" x14ac:dyDescent="0.75">
      <c r="E18" s="50"/>
      <c r="F18" s="51"/>
    </row>
    <row r="19" spans="5:6" ht="14.75" x14ac:dyDescent="0.75">
      <c r="E19" s="50"/>
      <c r="F19" s="51"/>
    </row>
    <row r="20" spans="5:6" ht="14.75" x14ac:dyDescent="0.75">
      <c r="E20" s="50"/>
      <c r="F20" s="51"/>
    </row>
    <row r="21" spans="5:6" ht="14.75" x14ac:dyDescent="0.75">
      <c r="E21" s="50"/>
      <c r="F21" s="51"/>
    </row>
    <row r="22" spans="5:6" ht="14.75" x14ac:dyDescent="0.75"/>
    <row r="23" spans="5:6" ht="14.75" x14ac:dyDescent="0.75"/>
    <row r="24" spans="5:6" ht="14.75" x14ac:dyDescent="0.75"/>
    <row r="25" spans="5:6" ht="14.75" x14ac:dyDescent="0.75"/>
    <row r="26" spans="5:6" ht="14.75" x14ac:dyDescent="0.75"/>
    <row r="27" spans="5:6" ht="14.75" x14ac:dyDescent="0.75">
      <c r="E27" s="50"/>
      <c r="F27" s="51"/>
    </row>
    <row r="28" spans="5:6" ht="14.75" x14ac:dyDescent="0.75">
      <c r="E28" s="50"/>
      <c r="F28" s="51"/>
    </row>
    <row r="29" spans="5:6" ht="14.75" x14ac:dyDescent="0.75">
      <c r="E29" s="50"/>
      <c r="F29" s="51"/>
    </row>
    <row r="30" spans="5:6" ht="14.75" x14ac:dyDescent="0.75">
      <c r="E30" s="50"/>
      <c r="F30" s="51"/>
    </row>
    <row r="31" spans="5:6" ht="14.75" x14ac:dyDescent="0.75"/>
    <row r="32" spans="5:6" ht="14.75" x14ac:dyDescent="0.75"/>
    <row r="33" customFormat="1" ht="14.75" x14ac:dyDescent="0.75"/>
    <row r="34" customFormat="1" ht="14.75" x14ac:dyDescent="0.75"/>
    <row r="35" customFormat="1" ht="14.75" x14ac:dyDescent="0.75"/>
    <row r="36" customFormat="1" ht="14.75" x14ac:dyDescent="0.75"/>
    <row r="37" customFormat="1" ht="14.75" x14ac:dyDescent="0.75"/>
    <row r="38" customFormat="1" ht="15" customHeight="1" x14ac:dyDescent="0.75"/>
  </sheetData>
  <pageMargins left="0.7" right="0.7" top="0.75" bottom="0.75" header="0.3" footer="0.3"/>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33CCFF"/>
  </sheetPr>
  <dimension ref="A1:P41"/>
  <sheetViews>
    <sheetView showGridLines="0" zoomScale="90" zoomScaleNormal="90" zoomScaleSheetLayoutView="85" workbookViewId="0"/>
  </sheetViews>
  <sheetFormatPr defaultColWidth="0" defaultRowHeight="0" customHeight="1" zeroHeight="1" x14ac:dyDescent="0.75"/>
  <cols>
    <col min="1" max="1" width="136.453125" customWidth="1"/>
    <col min="2" max="3" width="9" customWidth="1"/>
    <col min="4" max="16" width="0" hidden="1" customWidth="1"/>
    <col min="17" max="16384" width="9" hidden="1"/>
  </cols>
  <sheetData>
    <row r="1" spans="1:1" ht="18" customHeight="1" x14ac:dyDescent="0.8">
      <c r="A1" s="35" t="s">
        <v>45</v>
      </c>
    </row>
    <row r="2" spans="1:1" ht="14.65" customHeight="1" x14ac:dyDescent="0.75">
      <c r="A2" s="47"/>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customFormat="1" ht="14.75" x14ac:dyDescent="0.75"/>
    <row r="18" customFormat="1" ht="14.75" x14ac:dyDescent="0.75"/>
    <row r="19" customFormat="1" ht="14.75" x14ac:dyDescent="0.75"/>
    <row r="20" customFormat="1" ht="14.75" x14ac:dyDescent="0.75"/>
    <row r="21" customFormat="1" ht="14.75" x14ac:dyDescent="0.75"/>
    <row r="22" customFormat="1" ht="14.75" x14ac:dyDescent="0.75"/>
    <row r="23" customFormat="1" ht="14.75" x14ac:dyDescent="0.75"/>
    <row r="24" customFormat="1" ht="14.75" x14ac:dyDescent="0.75"/>
    <row r="25" customFormat="1" ht="14.75" x14ac:dyDescent="0.75"/>
    <row r="26" customFormat="1" ht="14.75" x14ac:dyDescent="0.75"/>
    <row r="27" customFormat="1" ht="14.75" x14ac:dyDescent="0.75"/>
    <row r="28" customFormat="1" ht="14.75" x14ac:dyDescent="0.75"/>
    <row r="29" customFormat="1" ht="14.75" x14ac:dyDescent="0.75"/>
    <row r="30" customFormat="1" ht="14.75" x14ac:dyDescent="0.75"/>
    <row r="31" customFormat="1" ht="14.75" x14ac:dyDescent="0.75"/>
    <row r="32" customFormat="1" ht="14.75" x14ac:dyDescent="0.75"/>
    <row r="33" spans="1:3" ht="14.75" x14ac:dyDescent="0.75"/>
    <row r="34" spans="1:3" ht="14.75" x14ac:dyDescent="0.75"/>
    <row r="35" spans="1:3" ht="14.75" x14ac:dyDescent="0.75"/>
    <row r="36" spans="1:3" ht="14.75" x14ac:dyDescent="0.75"/>
    <row r="37" spans="1:3" ht="14.75" x14ac:dyDescent="0.75"/>
    <row r="38" spans="1:3" s="47" customFormat="1" ht="30.75" customHeight="1" x14ac:dyDescent="0.75">
      <c r="B38" s="48"/>
      <c r="C38" s="48"/>
    </row>
    <row r="39" spans="1:3" s="47" customFormat="1" ht="38.25" customHeight="1" x14ac:dyDescent="0.75">
      <c r="A39" t="s">
        <v>46</v>
      </c>
      <c r="B39" s="48"/>
      <c r="C39" s="48"/>
    </row>
    <row r="40" spans="1:3" ht="29.5" x14ac:dyDescent="0.75">
      <c r="A40" s="48" t="s">
        <v>47</v>
      </c>
    </row>
    <row r="41" spans="1:3" ht="14.75" x14ac:dyDescent="0.7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33CCFF"/>
  </sheetPr>
  <dimension ref="A1:P41"/>
  <sheetViews>
    <sheetView showGridLines="0" zoomScaleNormal="100" zoomScaleSheetLayoutView="85" workbookViewId="0"/>
  </sheetViews>
  <sheetFormatPr defaultColWidth="0" defaultRowHeight="0" customHeight="1" zeroHeight="1" x14ac:dyDescent="0.75"/>
  <cols>
    <col min="1" max="1" width="141.2265625" customWidth="1"/>
    <col min="2" max="3" width="9" customWidth="1"/>
    <col min="4" max="16" width="0" hidden="1" customWidth="1"/>
    <col min="17" max="16384" width="9" hidden="1"/>
  </cols>
  <sheetData>
    <row r="1" spans="1:1" ht="21" customHeight="1" x14ac:dyDescent="0.8">
      <c r="A1" s="35" t="s">
        <v>48</v>
      </c>
    </row>
    <row r="2" spans="1:1" ht="14.65" customHeight="1" x14ac:dyDescent="0.75">
      <c r="A2" s="47"/>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customFormat="1" ht="14.75" x14ac:dyDescent="0.75"/>
    <row r="18" customFormat="1" ht="14.75" x14ac:dyDescent="0.75"/>
    <row r="19" customFormat="1" ht="14.75" x14ac:dyDescent="0.75"/>
    <row r="20" customFormat="1" ht="14.75" x14ac:dyDescent="0.75"/>
    <row r="21" customFormat="1" ht="14.75" x14ac:dyDescent="0.75"/>
    <row r="22" customFormat="1" ht="14.75" x14ac:dyDescent="0.75"/>
    <row r="23" customFormat="1" ht="14.75" x14ac:dyDescent="0.75"/>
    <row r="24" customFormat="1" ht="14.75" x14ac:dyDescent="0.75"/>
    <row r="25" customFormat="1" ht="14.75" x14ac:dyDescent="0.75"/>
    <row r="26" customFormat="1" ht="14.75" x14ac:dyDescent="0.75"/>
    <row r="27" customFormat="1" ht="14.75" x14ac:dyDescent="0.75"/>
    <row r="28" customFormat="1" ht="14.75" x14ac:dyDescent="0.75"/>
    <row r="29" customFormat="1" ht="14.75" x14ac:dyDescent="0.75"/>
    <row r="30" customFormat="1" ht="14.75" x14ac:dyDescent="0.75"/>
    <row r="31" customFormat="1" ht="14.75" x14ac:dyDescent="0.75"/>
    <row r="32" customFormat="1" ht="14.75" x14ac:dyDescent="0.75"/>
    <row r="33" spans="1:3" ht="14.75" x14ac:dyDescent="0.75"/>
    <row r="34" spans="1:3" ht="14.75" x14ac:dyDescent="0.75"/>
    <row r="35" spans="1:3" ht="14.75" x14ac:dyDescent="0.75"/>
    <row r="36" spans="1:3" ht="14.75" x14ac:dyDescent="0.75"/>
    <row r="37" spans="1:3" ht="14.75" x14ac:dyDescent="0.75"/>
    <row r="38" spans="1:3" s="47" customFormat="1" ht="55.15" customHeight="1" x14ac:dyDescent="0.75">
      <c r="B38" s="48"/>
      <c r="C38" s="48"/>
    </row>
    <row r="39" spans="1:3" ht="19.149999999999999" customHeight="1" x14ac:dyDescent="0.75">
      <c r="A39" t="str">
        <f>'3. ASHP graph'!A39</f>
        <v>Note:</v>
      </c>
    </row>
    <row r="40" spans="1:3" ht="29.5" x14ac:dyDescent="0.75">
      <c r="A40" s="48"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3" ht="14.75" x14ac:dyDescent="0.75"/>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3CCFF"/>
  </sheetPr>
  <dimension ref="A1:P41"/>
  <sheetViews>
    <sheetView showGridLines="0" zoomScaleNormal="100" zoomScaleSheetLayoutView="85" workbookViewId="0"/>
  </sheetViews>
  <sheetFormatPr defaultColWidth="0" defaultRowHeight="0" customHeight="1" zeroHeight="1" x14ac:dyDescent="0.75"/>
  <cols>
    <col min="1" max="1" width="137.2265625" customWidth="1"/>
    <col min="2" max="3" width="9" customWidth="1"/>
    <col min="4" max="16" width="0" hidden="1" customWidth="1"/>
    <col min="17" max="16384" width="9" hidden="1"/>
  </cols>
  <sheetData>
    <row r="1" spans="1:1" ht="14.65" customHeight="1" x14ac:dyDescent="0.8">
      <c r="A1" s="35" t="s">
        <v>49</v>
      </c>
    </row>
    <row r="2" spans="1:1" ht="14.65" customHeight="1" x14ac:dyDescent="0.75">
      <c r="A2" s="47"/>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customFormat="1" ht="14.75" x14ac:dyDescent="0.75"/>
    <row r="18" customFormat="1" ht="14.75" x14ac:dyDescent="0.75"/>
    <row r="19" customFormat="1" ht="14.75" x14ac:dyDescent="0.75"/>
    <row r="20" customFormat="1" ht="14.75" x14ac:dyDescent="0.75"/>
    <row r="21" customFormat="1" ht="14.75" x14ac:dyDescent="0.75"/>
    <row r="22" customFormat="1" ht="14.75" x14ac:dyDescent="0.75"/>
    <row r="23" customFormat="1" ht="14.75" x14ac:dyDescent="0.75"/>
    <row r="24" customFormat="1" ht="14.75" x14ac:dyDescent="0.75"/>
    <row r="25" customFormat="1" ht="14.75" x14ac:dyDescent="0.75"/>
    <row r="26" customFormat="1" ht="14.75" x14ac:dyDescent="0.75"/>
    <row r="27" customFormat="1" ht="14.75" x14ac:dyDescent="0.75"/>
    <row r="28" customFormat="1" ht="14.75" x14ac:dyDescent="0.75"/>
    <row r="29" customFormat="1" ht="14.75" x14ac:dyDescent="0.75"/>
    <row r="30" customFormat="1" ht="14.75" x14ac:dyDescent="0.75"/>
    <row r="31" customFormat="1" ht="14.75" x14ac:dyDescent="0.75"/>
    <row r="32" customFormat="1" ht="14.75" x14ac:dyDescent="0.75"/>
    <row r="33" spans="1:1" ht="14.75" x14ac:dyDescent="0.75"/>
    <row r="34" spans="1:1" ht="14.75" x14ac:dyDescent="0.75"/>
    <row r="35" spans="1:1" ht="14.75" x14ac:dyDescent="0.75"/>
    <row r="36" spans="1:1" ht="14.75" x14ac:dyDescent="0.75"/>
    <row r="37" spans="1:1" ht="14.75" x14ac:dyDescent="0.75"/>
    <row r="38" spans="1:1" ht="14.75" x14ac:dyDescent="0.75"/>
    <row r="39" spans="1:1" ht="26.25" customHeight="1" x14ac:dyDescent="0.75">
      <c r="A39" t="str">
        <f>'3. ASHP graph'!A39</f>
        <v>Note:</v>
      </c>
    </row>
    <row r="40" spans="1:1" ht="34.15" customHeight="1" x14ac:dyDescent="0.75">
      <c r="A40" s="48"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32.25" customHeight="1" x14ac:dyDescent="0.75">
      <c r="A41" s="47" t="s">
        <v>50</v>
      </c>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3CCFF"/>
  </sheetPr>
  <dimension ref="A1:P41"/>
  <sheetViews>
    <sheetView showGridLines="0" zoomScaleNormal="100" zoomScaleSheetLayoutView="85" workbookViewId="0"/>
  </sheetViews>
  <sheetFormatPr defaultColWidth="0" defaultRowHeight="0" customHeight="1" zeroHeight="1" x14ac:dyDescent="0.75"/>
  <cols>
    <col min="1" max="1" width="136.453125" customWidth="1"/>
    <col min="2" max="3" width="9" customWidth="1"/>
    <col min="4" max="16" width="0" hidden="1" customWidth="1"/>
    <col min="17" max="16384" width="9" hidden="1"/>
  </cols>
  <sheetData>
    <row r="1" spans="1:1" ht="14.65" customHeight="1" x14ac:dyDescent="0.8">
      <c r="A1" s="35" t="s">
        <v>51</v>
      </c>
    </row>
    <row r="2" spans="1:1" ht="14.65" customHeight="1" x14ac:dyDescent="0.75">
      <c r="A2" s="47"/>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customFormat="1" ht="14.75" x14ac:dyDescent="0.75"/>
    <row r="18" customFormat="1" ht="14.75" x14ac:dyDescent="0.75"/>
    <row r="19" customFormat="1" ht="14.75" x14ac:dyDescent="0.75"/>
    <row r="20" customFormat="1" ht="14.75" x14ac:dyDescent="0.75"/>
    <row r="21" customFormat="1" ht="14.75" x14ac:dyDescent="0.75"/>
    <row r="22" customFormat="1" ht="14.75" x14ac:dyDescent="0.75"/>
    <row r="23" customFormat="1" ht="14.75" x14ac:dyDescent="0.75"/>
    <row r="24" customFormat="1" ht="14.75" x14ac:dyDescent="0.75"/>
    <row r="25" customFormat="1" ht="14.75" x14ac:dyDescent="0.75"/>
    <row r="26" customFormat="1" ht="14.75" x14ac:dyDescent="0.75"/>
    <row r="27" customFormat="1" ht="14.75" x14ac:dyDescent="0.75"/>
    <row r="28" customFormat="1" ht="14.75" x14ac:dyDescent="0.75"/>
    <row r="29" customFormat="1" ht="14.75" x14ac:dyDescent="0.75"/>
    <row r="30" customFormat="1" ht="14.75" x14ac:dyDescent="0.75"/>
    <row r="31" customFormat="1" ht="14.75" x14ac:dyDescent="0.75"/>
    <row r="32" customFormat="1" ht="14.75" x14ac:dyDescent="0.75"/>
    <row r="33" spans="1:1" ht="14.75" x14ac:dyDescent="0.75"/>
    <row r="34" spans="1:1" ht="14.75" x14ac:dyDescent="0.75"/>
    <row r="35" spans="1:1" ht="14.75" x14ac:dyDescent="0.75"/>
    <row r="36" spans="1:1" ht="14.75" x14ac:dyDescent="0.75"/>
    <row r="37" spans="1:1" ht="14.75" x14ac:dyDescent="0.75"/>
    <row r="38" spans="1:1" ht="14.75" x14ac:dyDescent="0.75"/>
    <row r="39" spans="1:1" ht="14.75" x14ac:dyDescent="0.75">
      <c r="A39" t="str">
        <f>'3. ASHP graph'!A39</f>
        <v>Note:</v>
      </c>
    </row>
    <row r="40" spans="1:1" ht="29.5" x14ac:dyDescent="0.75">
      <c r="A40" s="48"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27.4" customHeight="1" x14ac:dyDescent="0.75">
      <c r="A41" s="47" t="s">
        <v>52</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D38"/>
  <sheetViews>
    <sheetView showGridLines="0" zoomScale="80" zoomScaleNormal="80" workbookViewId="0"/>
  </sheetViews>
  <sheetFormatPr defaultColWidth="0" defaultRowHeight="14.25" zeroHeight="1" x14ac:dyDescent="0.65"/>
  <cols>
    <col min="1" max="1" width="36" style="1" customWidth="1"/>
    <col min="2" max="2" width="169.08984375" style="1" customWidth="1"/>
    <col min="3" max="3" width="9.08984375" style="1" customWidth="1"/>
    <col min="4" max="4" width="0" style="1" hidden="1" customWidth="1"/>
    <col min="5" max="16384" width="9.08984375" style="1" hidden="1"/>
  </cols>
  <sheetData>
    <row r="1" spans="1:3" ht="18" x14ac:dyDescent="0.8">
      <c r="A1" s="35" t="s">
        <v>53</v>
      </c>
    </row>
    <row r="2" spans="1:3" x14ac:dyDescent="0.65">
      <c r="A2" s="38" t="s">
        <v>54</v>
      </c>
    </row>
    <row r="3" spans="1:3" ht="43" x14ac:dyDescent="0.65">
      <c r="A3" s="39" t="s">
        <v>55</v>
      </c>
      <c r="B3" s="40" t="s">
        <v>56</v>
      </c>
      <c r="C3" s="4"/>
    </row>
    <row r="4" spans="1:3" ht="28.5" x14ac:dyDescent="0.65">
      <c r="A4" s="39" t="s">
        <v>57</v>
      </c>
      <c r="B4" s="40" t="s">
        <v>58</v>
      </c>
    </row>
    <row r="5" spans="1:3" ht="14.5" x14ac:dyDescent="0.65">
      <c r="A5" s="39" t="s">
        <v>59</v>
      </c>
      <c r="B5" s="40" t="s">
        <v>60</v>
      </c>
    </row>
    <row r="6" spans="1:3" ht="59.25" customHeight="1" x14ac:dyDescent="0.65">
      <c r="A6" s="41" t="s">
        <v>61</v>
      </c>
      <c r="B6" s="42" t="s">
        <v>62</v>
      </c>
    </row>
    <row r="7" spans="1:3" ht="14.5" x14ac:dyDescent="0.65">
      <c r="A7" s="39" t="s">
        <v>63</v>
      </c>
      <c r="B7" s="40" t="s">
        <v>64</v>
      </c>
    </row>
    <row r="8" spans="1:3" ht="14.5" x14ac:dyDescent="0.65">
      <c r="A8" s="39" t="s">
        <v>65</v>
      </c>
      <c r="B8" s="40" t="s">
        <v>66</v>
      </c>
    </row>
    <row r="9" spans="1:3" ht="14.5" x14ac:dyDescent="0.65">
      <c r="A9" s="39" t="s">
        <v>67</v>
      </c>
      <c r="B9" s="40" t="s">
        <v>68</v>
      </c>
    </row>
    <row r="10" spans="1:3" ht="31.5" customHeight="1" x14ac:dyDescent="0.65">
      <c r="A10" s="41" t="s">
        <v>69</v>
      </c>
      <c r="B10" s="42" t="s">
        <v>70</v>
      </c>
    </row>
    <row r="11" spans="1:3" ht="14.5" x14ac:dyDescent="0.65">
      <c r="A11" s="39" t="s">
        <v>71</v>
      </c>
      <c r="B11" s="40" t="s">
        <v>72</v>
      </c>
    </row>
    <row r="12" spans="1:3" ht="28.5" x14ac:dyDescent="0.65">
      <c r="A12" s="43" t="s">
        <v>73</v>
      </c>
      <c r="B12" s="44" t="s">
        <v>74</v>
      </c>
    </row>
    <row r="13" spans="1:3" ht="14.5" x14ac:dyDescent="0.65">
      <c r="A13" s="39" t="s">
        <v>75</v>
      </c>
      <c r="B13" s="40" t="s">
        <v>76</v>
      </c>
    </row>
    <row r="14" spans="1:3" ht="14.5" x14ac:dyDescent="0.65">
      <c r="A14" s="39" t="s">
        <v>77</v>
      </c>
      <c r="B14" s="40" t="s">
        <v>78</v>
      </c>
    </row>
    <row r="15" spans="1:3" ht="28.5" x14ac:dyDescent="0.65">
      <c r="A15" s="39" t="s">
        <v>79</v>
      </c>
      <c r="B15" s="40" t="s">
        <v>80</v>
      </c>
    </row>
    <row r="16" spans="1:3" ht="14.25" customHeight="1" x14ac:dyDescent="0.65">
      <c r="A16" s="45" t="s">
        <v>81</v>
      </c>
      <c r="B16" s="42" t="s">
        <v>82</v>
      </c>
    </row>
    <row r="17" spans="1:2" ht="14.5" x14ac:dyDescent="0.65">
      <c r="A17" s="39" t="s">
        <v>83</v>
      </c>
      <c r="B17" s="40" t="s">
        <v>84</v>
      </c>
    </row>
    <row r="18" spans="1:2" ht="14.5" x14ac:dyDescent="0.65">
      <c r="A18" s="46"/>
      <c r="B18" s="46"/>
    </row>
    <row r="19" spans="1:2" ht="14.5" x14ac:dyDescent="0.65">
      <c r="A19" s="46"/>
      <c r="B19" s="46"/>
    </row>
    <row r="20" spans="1:2" ht="14.5" x14ac:dyDescent="0.65">
      <c r="A20" s="46"/>
      <c r="B20" s="46"/>
    </row>
    <row r="21" spans="1:2" ht="14.5" x14ac:dyDescent="0.65">
      <c r="A21" s="46"/>
      <c r="B21" s="46"/>
    </row>
    <row r="22" spans="1:2" ht="14.5" x14ac:dyDescent="0.65">
      <c r="A22" s="46"/>
      <c r="B22" s="46"/>
    </row>
    <row r="23" spans="1:2" ht="14.5" x14ac:dyDescent="0.65">
      <c r="A23" s="46"/>
      <c r="B23" s="46"/>
    </row>
    <row r="24" spans="1:2" ht="14.5" x14ac:dyDescent="0.65">
      <c r="A24" s="46"/>
      <c r="B24" s="46"/>
    </row>
    <row r="25" spans="1:2" x14ac:dyDescent="0.65"/>
    <row r="26" spans="1:2" x14ac:dyDescent="0.65"/>
    <row r="27" spans="1:2" x14ac:dyDescent="0.65"/>
    <row r="28" spans="1:2" x14ac:dyDescent="0.65"/>
    <row r="29" spans="1:2" x14ac:dyDescent="0.65"/>
    <row r="30" spans="1:2" x14ac:dyDescent="0.65"/>
    <row r="31" spans="1:2" x14ac:dyDescent="0.65"/>
    <row r="32" spans="1:2" x14ac:dyDescent="0.65"/>
    <row r="33" s="1" customFormat="1" x14ac:dyDescent="0.65"/>
    <row r="34" s="1" customFormat="1" x14ac:dyDescent="0.65"/>
    <row r="35" s="1" customFormat="1" x14ac:dyDescent="0.65"/>
    <row r="36" s="1" customFormat="1" x14ac:dyDescent="0.65"/>
    <row r="37" s="1" customFormat="1" hidden="1" x14ac:dyDescent="0.65"/>
    <row r="38" s="1" customFormat="1" hidden="1" x14ac:dyDescent="0.65"/>
  </sheetData>
  <pageMargins left="0.7" right="0.7" top="0.75" bottom="0.75"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2E0E-7044-4083-83DC-1517016A430F}">
  <dimension ref="A1:A8"/>
  <sheetViews>
    <sheetView showGridLines="0" zoomScaleNormal="100" workbookViewId="0"/>
  </sheetViews>
  <sheetFormatPr defaultColWidth="8.76953125" defaultRowHeight="14.75" x14ac:dyDescent="0.75"/>
  <cols>
    <col min="1" max="1" width="168.2265625" style="36" customWidth="1"/>
    <col min="2" max="16384" width="8.76953125" style="36"/>
  </cols>
  <sheetData>
    <row r="1" spans="1:1" ht="36" customHeight="1" x14ac:dyDescent="0.8">
      <c r="A1" s="35" t="s">
        <v>85</v>
      </c>
    </row>
    <row r="2" spans="1:1" ht="210.75" customHeight="1" x14ac:dyDescent="0.75">
      <c r="A2" s="37" t="s">
        <v>86</v>
      </c>
    </row>
    <row r="3" spans="1:1" x14ac:dyDescent="0.75">
      <c r="A3" s="36" t="s">
        <v>87</v>
      </c>
    </row>
    <row r="4" spans="1:1" x14ac:dyDescent="0.75">
      <c r="A4" s="34" t="s">
        <v>88</v>
      </c>
    </row>
    <row r="5" spans="1:1" x14ac:dyDescent="0.75">
      <c r="A5" s="36" t="s">
        <v>89</v>
      </c>
    </row>
    <row r="6" spans="1:1" x14ac:dyDescent="0.75">
      <c r="A6" s="34" t="s">
        <v>90</v>
      </c>
    </row>
    <row r="7" spans="1:1" x14ac:dyDescent="0.75">
      <c r="A7" s="36" t="s">
        <v>91</v>
      </c>
    </row>
    <row r="8" spans="1:1" ht="34.15" customHeight="1" x14ac:dyDescent="0.75">
      <c r="A8" s="37" t="s">
        <v>92</v>
      </c>
    </row>
  </sheetData>
  <hyperlinks>
    <hyperlink ref="A6" r:id="rId1" xr:uid="{B8FB7E4F-C885-4556-8956-E90411BDE4FD}"/>
    <hyperlink ref="A4" r:id="rId2" xr:uid="{C366992D-618B-48A3-9576-BD51C8D5899A}"/>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xcel" ma:contentTypeID="0x010100AF04205BC74E134F8AE2CB74549097980086A5B760C235614F9028F2D9B7CFB141" ma:contentTypeVersion="18088" ma:contentTypeDescription="Create a new excel document." ma:contentTypeScope="" ma:versionID="1979474a04cdc4aeea37857b0b8c7b58">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targetNamespace="http://schemas.microsoft.com/office/2006/metadata/properties" ma:root="true" ma:fieldsID="1d9e74b5a809f147349ef821e1447683" ns2:_="" ns3:_="" ns4:_="" ns5:_="" ns6:_="" ns7: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2020-07-01T13:42:34+00:00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RHI and Heat in Buildings</TermName>
          <TermId xmlns="http://schemas.microsoft.com/office/infopath/2007/PartnerControls">b45212cb-fb01-4d33-a19d-8398419bacb2</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197</Value>
    </TaxCatchAll>
    <LegacyNumericClass xmlns="b67a7830-db79-4a49-bf27-2aff92a2201a" xsi:nil="true"/>
    <LegacyCurrentLocation xmlns="b67a7830-db79-4a49-bf27-2aff92a2201a" xsi:nil="true"/>
    <_dlc_DocId xmlns="0063f72e-ace3-48fb-9c1f-5b513408b31f">2QFN7KK647Q6-1884990544-61040</_dlc_DocId>
    <_dlc_DocIdUrl xmlns="0063f72e-ace3-48fb-9c1f-5b513408b31f">
      <Url>https://beisgov.sharepoint.com/sites/beis/309/_layouts/15/DocIdRedir.aspx?ID=2QFN7KK647Q6-1884990544-61040</Url>
      <Description>2QFN7KK647Q6-1884990544-61040</Description>
    </_dlc_DocIdUrl>
  </documentManagement>
</p:properties>
</file>

<file path=customXml/itemProps1.xml><?xml version="1.0" encoding="utf-8"?>
<ds:datastoreItem xmlns:ds="http://schemas.openxmlformats.org/officeDocument/2006/customXml" ds:itemID="{A270648A-D162-4969-B8C2-E911919E61AE}">
  <ds:schemaRefs>
    <ds:schemaRef ds:uri="http://schemas.microsoft.com/sharepoint/v3/contenttype/forms"/>
  </ds:schemaRefs>
</ds:datastoreItem>
</file>

<file path=customXml/itemProps2.xml><?xml version="1.0" encoding="utf-8"?>
<ds:datastoreItem xmlns:ds="http://schemas.openxmlformats.org/officeDocument/2006/customXml" ds:itemID="{7D5A485D-FEA1-43C8-B388-0D01CFEF6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F75B1E-1E1A-465F-A842-6EB272C465C8}">
  <ds:schemaRefs>
    <ds:schemaRef ds:uri="http://schemas.microsoft.com/sharepoint/events"/>
  </ds:schemaRefs>
</ds:datastoreItem>
</file>

<file path=customXml/itemProps4.xml><?xml version="1.0" encoding="utf-8"?>
<ds:datastoreItem xmlns:ds="http://schemas.openxmlformats.org/officeDocument/2006/customXml" ds:itemID="{A3F82030-7565-42DB-A7CC-11BE7CE695AD}">
  <ds:schemaRefs>
    <ds:schemaRef ds:uri="0063f72e-ace3-48fb-9c1f-5b513408b31f"/>
    <ds:schemaRef ds:uri="http://schemas.openxmlformats.org/package/2006/metadata/core-properties"/>
    <ds:schemaRef ds:uri="a172083e-e40c-4314-b43a-827352a1ed2c"/>
    <ds:schemaRef ds:uri="b413c3fd-5a3b-4239-b985-69032e371c04"/>
    <ds:schemaRef ds:uri="http://purl.org/dc/terms/"/>
    <ds:schemaRef ds:uri="a8f60570-4bd3-4f2b-950b-a996de8ab151"/>
    <ds:schemaRef ds:uri="http://schemas.microsoft.com/office/2006/documentManagement/types"/>
    <ds:schemaRef ds:uri="http://schemas.microsoft.com/office/infopath/2007/PartnerControls"/>
    <ds:schemaRef ds:uri="c963a4c1-1bb4-49f2-a011-9c776a7eed2a"/>
    <ds:schemaRef ds:uri="b67a7830-db79-4a49-bf27-2aff92a2201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1. Summary and Table 1.</vt:lpstr>
      <vt:lpstr>2. Graph interpretation</vt:lpstr>
      <vt:lpstr>3. ASHP graph</vt:lpstr>
      <vt:lpstr>3. GSHP graph</vt:lpstr>
      <vt:lpstr>3. Biomass graph</vt:lpstr>
      <vt:lpstr>3. Solar thermal graph</vt:lpstr>
      <vt:lpstr>4. Glossary</vt:lpstr>
      <vt:lpstr>5. Scheme background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RHI Expenditure Forecast Statement</dc:title>
  <dc:subject/>
  <dc:creator/>
  <cp:keywords/>
  <dc:description/>
  <cp:lastModifiedBy/>
  <cp:revision/>
  <dcterms:created xsi:type="dcterms:W3CDTF">2017-07-28T15:21:26Z</dcterms:created>
  <dcterms:modified xsi:type="dcterms:W3CDTF">2021-12-21T13:54:36Z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0x010100AF04205BC74E134F8AE2CB74549097980086A5B760C235614F9028F2D9B7CFB141</vt:lpwstr>
  </property>
  <property fmtid="{D5CDD505-2E9C-101B-9397-08002B2CF9AE}" pid="3" name="_dlc_DocIdItemGuid">
    <vt:lpwstr>6a211889-b4da-49d1-b80a-ded4e2d75bba</vt:lpwstr>
  </property>
  <property fmtid="{D5CDD505-2E9C-101B-9397-08002B2CF9AE}" pid="4" name="Business Unit">
    <vt:lpwstr>197;#RHI and Heat in Buildings|b45212cb-fb01-4d33-a19d-8398419bacb2</vt:lpwstr>
  </property>
  <property fmtid="{D5CDD505-2E9C-101B-9397-08002B2CF9AE}" pid="5" name="AuthorIds_UIVersion_2">
    <vt:lpwstr>4538</vt:lpwstr>
  </property>
  <property fmtid="{D5CDD505-2E9C-101B-9397-08002B2CF9AE}" pid="6" name="AuthorIds_UIVersion_4">
    <vt:lpwstr>12485</vt:lpwstr>
  </property>
  <property fmtid="{D5CDD505-2E9C-101B-9397-08002B2CF9AE}" pid="7" name="AuthorIds_UIVersion_5">
    <vt:lpwstr>12485</vt:lpwstr>
  </property>
  <property fmtid="{D5CDD505-2E9C-101B-9397-08002B2CF9AE}" pid="8" name="AuthorIds_UIVersion_6">
    <vt:lpwstr>4726</vt:lpwstr>
  </property>
  <property fmtid="{D5CDD505-2E9C-101B-9397-08002B2CF9AE}" pid="9" name="AuthorIds_UIVersion_7">
    <vt:lpwstr>4726</vt:lpwstr>
  </property>
  <property fmtid="{D5CDD505-2E9C-101B-9397-08002B2CF9AE}" pid="10" name="AuthorIds_UIVersion_9">
    <vt:lpwstr>12485</vt:lpwstr>
  </property>
  <property fmtid="{D5CDD505-2E9C-101B-9397-08002B2CF9AE}" pid="11" name="AuthorIds_UIVersion_10">
    <vt:lpwstr>22857</vt:lpwstr>
  </property>
  <property fmtid="{D5CDD505-2E9C-101B-9397-08002B2CF9AE}" pid="12" name="AuthorIds_UIVersion_1">
    <vt:lpwstr>13894</vt:lpwstr>
  </property>
  <property fmtid="{D5CDD505-2E9C-101B-9397-08002B2CF9AE}" pid="13" name="AuthorIds_UIVersion_3">
    <vt:lpwstr>13894</vt:lpwstr>
  </property>
  <property fmtid="{D5CDD505-2E9C-101B-9397-08002B2CF9AE}" pid="14" name="MSIP_Label_ba62f585-b40f-4ab9-bafe-39150f03d124_Enabled">
    <vt:lpwstr>true</vt:lpwstr>
  </property>
  <property fmtid="{D5CDD505-2E9C-101B-9397-08002B2CF9AE}" pid="15" name="MSIP_Label_ba62f585-b40f-4ab9-bafe-39150f03d124_SetDate">
    <vt:lpwstr>2019-09-23T10:28:23Z</vt:lpwstr>
  </property>
  <property fmtid="{D5CDD505-2E9C-101B-9397-08002B2CF9AE}" pid="16" name="MSIP_Label_ba62f585-b40f-4ab9-bafe-39150f03d124_Method">
    <vt:lpwstr>Standard</vt:lpwstr>
  </property>
  <property fmtid="{D5CDD505-2E9C-101B-9397-08002B2CF9AE}" pid="17" name="MSIP_Label_ba62f585-b40f-4ab9-bafe-39150f03d124_Name">
    <vt:lpwstr>OFFICIAL</vt:lpwstr>
  </property>
  <property fmtid="{D5CDD505-2E9C-101B-9397-08002B2CF9AE}" pid="18" name="MSIP_Label_ba62f585-b40f-4ab9-bafe-39150f03d124_SiteId">
    <vt:lpwstr>cbac7005-02c1-43eb-b497-e6492d1b2dd8</vt:lpwstr>
  </property>
  <property fmtid="{D5CDD505-2E9C-101B-9397-08002B2CF9AE}" pid="19" name="MSIP_Label_ba62f585-b40f-4ab9-bafe-39150f03d124_ActionId">
    <vt:lpwstr>e3072f50-a4fb-466a-96bb-0000dfa6bbec</vt:lpwstr>
  </property>
  <property fmtid="{D5CDD505-2E9C-101B-9397-08002B2CF9AE}" pid="20" name="MSIP_Label_ba62f585-b40f-4ab9-bafe-39150f03d124_ContentBits">
    <vt:lpwstr>0</vt:lpwstr>
  </property>
  <property fmtid="{D5CDD505-2E9C-101B-9397-08002B2CF9AE}" pid="21" name="MailAttachments">
    <vt:bool>false</vt:bool>
  </property>
  <property fmtid="{D5CDD505-2E9C-101B-9397-08002B2CF9AE}" pid="22" name="LegacyPhysicalObject">
    <vt:bool>false</vt:bool>
  </property>
</Properties>
</file>