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defaultThemeVersion="166925"/>
  <xr:revisionPtr revIDLastSave="1" documentId="8_{D2D59ACF-FAAA-4EE8-AC0F-9554159BC82F}" xr6:coauthVersionLast="45" xr6:coauthVersionMax="45" xr10:uidLastSave="{DC96BFC4-3930-4A1F-8076-4821B99B40C5}"/>
  <bookViews>
    <workbookView minimized="1" xWindow="720" yWindow="720" windowWidth="17589" windowHeight="10989" tabRatio="864" xr2:uid="{924A8C1D-B419-4769-B3C0-7E660D02882D}"/>
  </bookViews>
  <sheets>
    <sheet name="Contents" sheetId="1" r:id="rId1"/>
    <sheet name="Notes" sheetId="3" r:id="rId2"/>
    <sheet name="Table 1" sheetId="2" r:id="rId3"/>
    <sheet name="Table 2.1a" sheetId="4" r:id="rId4"/>
    <sheet name="Table 2.1b" sheetId="5" r:id="rId5"/>
    <sheet name="Table 2.1c" sheetId="51" r:id="rId6"/>
    <sheet name="Table 2.2" sheetId="19" r:id="rId7"/>
    <sheet name="Table 2.3a" sheetId="6" r:id="rId8"/>
    <sheet name="Table 2.3b" sheetId="7" r:id="rId9"/>
    <sheet name="Table 2.4a" sheetId="8" r:id="rId10"/>
    <sheet name="Table 2.4b" sheetId="9" r:id="rId11"/>
    <sheet name="Table 2.5" sheetId="10" r:id="rId12"/>
    <sheet name="Table 2.6" sheetId="11" r:id="rId13"/>
    <sheet name="Table 2.7" sheetId="12" r:id="rId14"/>
    <sheet name="Table 2.8a" sheetId="13" r:id="rId15"/>
    <sheet name="Table 2.8b" sheetId="14" r:id="rId16"/>
    <sheet name="Table 2.8c" sheetId="15" r:id="rId17"/>
    <sheet name="Table 2.9" sheetId="16" r:id="rId18"/>
    <sheet name="Table 2.10" sheetId="17" r:id="rId19"/>
    <sheet name="Table 2.11" sheetId="18" r:id="rId20"/>
    <sheet name="Table 3.1a" sheetId="20" r:id="rId21"/>
    <sheet name="Table 3.1b" sheetId="21" r:id="rId22"/>
    <sheet name="Table 3.2" sheetId="22" r:id="rId23"/>
    <sheet name="Table 3.3" sheetId="24" r:id="rId24"/>
    <sheet name="Table 3.4" sheetId="25" r:id="rId25"/>
    <sheet name="Table 3.5" sheetId="26" r:id="rId26"/>
    <sheet name="Table 3.6" sheetId="27" r:id="rId27"/>
    <sheet name="Table 4.1" sheetId="29" r:id="rId28"/>
    <sheet name="Table 4.2" sheetId="28" r:id="rId29"/>
    <sheet name="Table 4.3" sheetId="30" r:id="rId30"/>
    <sheet name="Table 4.4" sheetId="31" r:id="rId31"/>
    <sheet name="Table 4.5" sheetId="32" r:id="rId32"/>
    <sheet name="Table 4.6a" sheetId="33" r:id="rId33"/>
    <sheet name="Table 4.6b" sheetId="34" r:id="rId34"/>
    <sheet name="Table 4.7" sheetId="35" r:id="rId35"/>
    <sheet name="Table 5.1" sheetId="36" r:id="rId36"/>
    <sheet name="Table 5.2" sheetId="37" r:id="rId37"/>
    <sheet name="Table 5.3" sheetId="38" r:id="rId38"/>
    <sheet name="Table 5.4" sheetId="39" r:id="rId39"/>
    <sheet name="Table 5.5" sheetId="40" r:id="rId40"/>
    <sheet name="Table 5.6" sheetId="41" r:id="rId41"/>
    <sheet name="Table 5.7" sheetId="42" r:id="rId42"/>
    <sheet name="Table 5.8" sheetId="43" r:id="rId43"/>
    <sheet name="Table 5.9" sheetId="44" r:id="rId44"/>
    <sheet name="Annex 1" sheetId="47" r:id="rId45"/>
    <sheet name="Annex 2" sheetId="50" r:id="rId46"/>
    <sheet name="Annex 3" sheetId="48" r:id="rId47"/>
  </sheets>
  <definedNames>
    <definedName name="_xlnm._FilterDatabase" localSheetId="4" hidden="1">'Table 2.1b'!$A$3:$J$3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 i="19" l="1"/>
  <c r="I4" i="21" l="1"/>
  <c r="E4" i="5" l="1"/>
  <c r="F4" i="5"/>
  <c r="G4" i="5"/>
  <c r="C25" i="40" l="1"/>
  <c r="B4" i="28"/>
  <c r="C4" i="28"/>
  <c r="K10" i="37" l="1"/>
  <c r="J10" i="37"/>
  <c r="I10" i="37"/>
  <c r="H10" i="37"/>
  <c r="G10" i="37"/>
  <c r="F10" i="37"/>
  <c r="E10" i="37"/>
  <c r="D10" i="37"/>
  <c r="C10" i="37"/>
  <c r="B10" i="37"/>
  <c r="J6" i="36"/>
  <c r="J5" i="36"/>
  <c r="J4" i="36"/>
  <c r="E6" i="36"/>
  <c r="E5" i="36"/>
  <c r="E4" i="36"/>
  <c r="G10" i="18" l="1"/>
  <c r="F10" i="18"/>
  <c r="E10" i="18"/>
  <c r="D10" i="18"/>
  <c r="C10" i="18"/>
  <c r="B10" i="18"/>
  <c r="B6" i="34" l="1"/>
  <c r="C4" i="24"/>
  <c r="D4" i="24"/>
  <c r="E4" i="24"/>
  <c r="F4" i="24"/>
  <c r="G4" i="24"/>
  <c r="B4" i="24"/>
  <c r="I4" i="22"/>
  <c r="H4" i="22"/>
  <c r="G4" i="22"/>
  <c r="F4" i="22"/>
  <c r="E4" i="22"/>
  <c r="D4" i="22"/>
  <c r="C4" i="22"/>
  <c r="B4" i="22"/>
  <c r="E4" i="28" l="1"/>
  <c r="F4" i="28"/>
  <c r="G4" i="4" l="1"/>
  <c r="C4" i="4" l="1"/>
  <c r="D4" i="4"/>
  <c r="B4" i="4"/>
  <c r="D27" i="19"/>
  <c r="C27" i="19"/>
  <c r="E27" i="19"/>
  <c r="F27" i="19"/>
  <c r="F5" i="20" l="1"/>
  <c r="G5" i="20"/>
  <c r="H5" i="20"/>
  <c r="I5" i="20"/>
  <c r="E5" i="20"/>
  <c r="D5" i="20"/>
  <c r="C5" i="20"/>
  <c r="B5" i="20"/>
  <c r="C6" i="8" l="1"/>
  <c r="B6" i="8"/>
  <c r="F4" i="4"/>
  <c r="E4" i="4"/>
  <c r="C6" i="34"/>
  <c r="C4" i="32"/>
  <c r="F4" i="31"/>
  <c r="C4" i="30"/>
  <c r="D6" i="26"/>
  <c r="G6" i="25"/>
  <c r="I4" i="24"/>
  <c r="J4" i="24"/>
  <c r="K4" i="24"/>
  <c r="L4" i="24"/>
  <c r="M4" i="24"/>
  <c r="H4" i="24"/>
  <c r="D21" i="10" l="1"/>
  <c r="C21" i="10"/>
  <c r="B21" i="10"/>
  <c r="H4" i="21" l="1"/>
  <c r="G4" i="21"/>
  <c r="F4" i="21"/>
  <c r="C4" i="21"/>
  <c r="D4" i="21"/>
  <c r="E4" i="21"/>
  <c r="B4" i="21"/>
  <c r="F21" i="10" l="1"/>
  <c r="F22" i="10" s="1"/>
  <c r="G21" i="10"/>
  <c r="G22" i="10" s="1"/>
  <c r="E21" i="10"/>
  <c r="E22" i="10" s="1"/>
</calcChain>
</file>

<file path=xl/sharedStrings.xml><?xml version="1.0" encoding="utf-8"?>
<sst xmlns="http://schemas.openxmlformats.org/spreadsheetml/2006/main" count="2057" uniqueCount="1100">
  <si>
    <t>IPO Facts and Figures 2020</t>
  </si>
  <si>
    <t>Source: Intellectual Property Office administrative data</t>
  </si>
  <si>
    <t>Lead Statistician: Pauline Beck</t>
  </si>
  <si>
    <t>statistics@ipo.gov.uk</t>
  </si>
  <si>
    <t>Contents:</t>
  </si>
  <si>
    <t>Title</t>
  </si>
  <si>
    <t>Table 1:</t>
  </si>
  <si>
    <t>Summary of all registered rights</t>
  </si>
  <si>
    <t>Patents</t>
  </si>
  <si>
    <t>Table 2.1a:</t>
  </si>
  <si>
    <t>Patent applications, publications and grants by region</t>
  </si>
  <si>
    <t>Table 2.1b:</t>
  </si>
  <si>
    <t>Patent applications, publications and grants by country</t>
  </si>
  <si>
    <t>Table 2.2:</t>
  </si>
  <si>
    <t>Published applications and granted patents by International Patent Classification (IPC)</t>
  </si>
  <si>
    <t>Table 2.3a:</t>
  </si>
  <si>
    <t>Top 50 applicants (Patent applications)</t>
  </si>
  <si>
    <t>Table 2.3b:</t>
  </si>
  <si>
    <t>Top 50 applicants (Patent grants)</t>
  </si>
  <si>
    <t>Table 2.4a:</t>
  </si>
  <si>
    <t>Applications with/without priority claim</t>
  </si>
  <si>
    <t>Table 2.4b:</t>
  </si>
  <si>
    <t>Requests for search and examination</t>
  </si>
  <si>
    <t>Table 2.5:</t>
  </si>
  <si>
    <t>Patent renewal fees paid by year of patent lifespan</t>
  </si>
  <si>
    <t>Table 2.6:</t>
  </si>
  <si>
    <t>Green channel applications</t>
  </si>
  <si>
    <t>Table 2.7:</t>
  </si>
  <si>
    <t>Supplementary Protection Certificates</t>
  </si>
  <si>
    <t>Table 2.8a:</t>
  </si>
  <si>
    <t>National Security patents</t>
  </si>
  <si>
    <t>Table 2.8b:</t>
  </si>
  <si>
    <t>National Security patents: applications declassified</t>
  </si>
  <si>
    <t>Table 2.8c:</t>
  </si>
  <si>
    <t>National Security patents: applications in force</t>
  </si>
  <si>
    <t>Table 2.9:</t>
  </si>
  <si>
    <t>Extensions of period for payment of patent renewal fees</t>
  </si>
  <si>
    <t>Table 2.10:</t>
  </si>
  <si>
    <t>Licenses of right</t>
  </si>
  <si>
    <t>Table 2.11:</t>
  </si>
  <si>
    <t>Ex parte post-grant cases decided without a hearing or reasoned decision</t>
  </si>
  <si>
    <t>Trade Marks</t>
  </si>
  <si>
    <t>Table 3.1a:</t>
  </si>
  <si>
    <t>Domestic trade mark applications and registrations (including classes) by region</t>
  </si>
  <si>
    <t>Table 3.1b:</t>
  </si>
  <si>
    <t>Domestic trade mark applications and registrations (including classes) by country</t>
  </si>
  <si>
    <t>Table 3.2:</t>
  </si>
  <si>
    <t>International trade mark applications and registrations (including classes) by national office of origin</t>
  </si>
  <si>
    <t>Table 3.3:</t>
  </si>
  <si>
    <t>Classification of trade marks for goods and services published and registered</t>
  </si>
  <si>
    <t>Table 3.4:</t>
  </si>
  <si>
    <t>Top 10 applicants (Trade mark applications)</t>
  </si>
  <si>
    <t>Table 3.5:</t>
  </si>
  <si>
    <t>Top 50 applicants (Trade mark registrations)</t>
  </si>
  <si>
    <t>Table 3.6:</t>
  </si>
  <si>
    <t>Maintenance of the trade mark register</t>
  </si>
  <si>
    <t>Designs</t>
  </si>
  <si>
    <t>Table 4.1:</t>
  </si>
  <si>
    <t>Design applications by country</t>
  </si>
  <si>
    <t>Table 4.2:</t>
  </si>
  <si>
    <t>Design applications and registrations by region</t>
  </si>
  <si>
    <t>Table 4.3:</t>
  </si>
  <si>
    <t>Design applications by classification of goods</t>
  </si>
  <si>
    <t>Table 4.4:</t>
  </si>
  <si>
    <t>Top 10 applicants (Designs registered)</t>
  </si>
  <si>
    <t>Table 4.5:</t>
  </si>
  <si>
    <t>Top 50 applicants (Design registrations)</t>
  </si>
  <si>
    <t>Table 4.6a:</t>
  </si>
  <si>
    <t>Table 4.6b:</t>
  </si>
  <si>
    <t>Non-UK applications</t>
  </si>
  <si>
    <t>Table 4.7:</t>
  </si>
  <si>
    <t>Design renewals by extension period</t>
  </si>
  <si>
    <t>Hearings</t>
  </si>
  <si>
    <t>Table 5.1:</t>
  </si>
  <si>
    <t>Ex parte patent hearings outcomes by type</t>
  </si>
  <si>
    <t>Table 5.2:</t>
  </si>
  <si>
    <t>Inter parte patent hearings outcomes by type</t>
  </si>
  <si>
    <t>Table 5.3:</t>
  </si>
  <si>
    <t>Patent hearings: "requests for an opinion" filed, issued, refused and withdrawn</t>
  </si>
  <si>
    <t>Table 5.4:</t>
  </si>
  <si>
    <t xml:space="preserve">Trade Mark Hearings: Objections, Hearings and Appeals </t>
  </si>
  <si>
    <t>Table 5.5:</t>
  </si>
  <si>
    <t>Trade Mark Hearings: Oppositions to Trade Mark Registration</t>
  </si>
  <si>
    <t>Table 5.6:</t>
  </si>
  <si>
    <t>Trade Mark Hearings: Revocation, Invalidity, and Rectification</t>
  </si>
  <si>
    <t>Table 5.7:</t>
  </si>
  <si>
    <t xml:space="preserve">Design Hearings: Ex Parte Hearings and Appeals </t>
  </si>
  <si>
    <t>Table 5.8:</t>
  </si>
  <si>
    <t>Design Hearings: Cancellations and Invalidations</t>
  </si>
  <si>
    <t>Table 5.9:</t>
  </si>
  <si>
    <t>Design Hearings: Proceedings under the Copyright, Designs and Patents Act 1988</t>
  </si>
  <si>
    <t>Annex</t>
  </si>
  <si>
    <t xml:space="preserve">Annex 1: </t>
  </si>
  <si>
    <t>Introduction to patents</t>
  </si>
  <si>
    <t xml:space="preserve">Annex 2: </t>
  </si>
  <si>
    <t>Introduction to trade marks</t>
  </si>
  <si>
    <t xml:space="preserve">Annex 3: </t>
  </si>
  <si>
    <t>Introduction to designs</t>
  </si>
  <si>
    <t>Notes</t>
  </si>
  <si>
    <t>Data Sources</t>
  </si>
  <si>
    <t>Hearings: Hearings data are manually collated throughout the year and updated as the hearings progress. The data covers Patent hearings (Ex and Inter parte, hearings with requests for an opinion filled, issued, or withdrawn), Trade Mark hearings (objections and appeals, oppositions to trade mark registrations, revocations, invalidity, and rectifications), Designs hearings (ex parte and appeals, cancellations and invalidations, proceedings under the copyright, designs and patents Act 1988)</t>
  </si>
  <si>
    <t>Use of IPO Facts and Figures</t>
  </si>
  <si>
    <t>Further information about the process of applying for intellectual property rights can be found in the Annex sheets and the end of this document:</t>
  </si>
  <si>
    <t>Annex 1: Patents</t>
  </si>
  <si>
    <t>Annex 2: Trade Marks</t>
  </si>
  <si>
    <t>Annex 3: Designs</t>
  </si>
  <si>
    <t>Links to further information about Intellectual Property Office services</t>
  </si>
  <si>
    <t>The IPO has published detailed guides relating to the use of patent and trade mark data which can be found by following the links below:</t>
  </si>
  <si>
    <t>The patent guide: https://www.gov.uk/government/publications/the-patent-guide</t>
  </si>
  <si>
    <t>The trade mark guide: https://www.gov.uk/government/publications/the-trade-mark-guide</t>
  </si>
  <si>
    <t xml:space="preserve">Patents: https://www.gov.uk/topic/intellectual-property/patents </t>
  </si>
  <si>
    <t>Trade Marks: https://www.gov.uk/topic/intellectual-property/trade-marks</t>
  </si>
  <si>
    <t>Designs: https://www.gov.uk/topic/intellectual-property/designs</t>
  </si>
  <si>
    <t>Law and Practice: https://www.gov.uk/topic/intellectual-property/law-practice</t>
  </si>
  <si>
    <t>Back to contents</t>
  </si>
  <si>
    <t>United Kingdom, 2011 to 2020</t>
  </si>
  <si>
    <t>Intellectual Property Right</t>
  </si>
  <si>
    <t>2011</t>
  </si>
  <si>
    <t>2012</t>
  </si>
  <si>
    <t>2013</t>
  </si>
  <si>
    <t>2014</t>
  </si>
  <si>
    <t>2015</t>
  </si>
  <si>
    <t>2016</t>
  </si>
  <si>
    <t>2017</t>
  </si>
  <si>
    <t>2018</t>
  </si>
  <si>
    <t>2019</t>
  </si>
  <si>
    <t>2020</t>
  </si>
  <si>
    <t>Change 2019 to 2020 (%)</t>
  </si>
  <si>
    <t>Patents publications</t>
  </si>
  <si>
    <t>Patents grants</t>
  </si>
  <si>
    <t>Trade marks registrations</t>
  </si>
  <si>
    <t>Design applications</t>
  </si>
  <si>
    <t>Design registrations</t>
  </si>
  <si>
    <t>Source: Intellectual Property Office</t>
  </si>
  <si>
    <r>
      <t>Table 2.1a: Patent applications, publications and grants</t>
    </r>
    <r>
      <rPr>
        <b/>
        <vertAlign val="superscript"/>
        <sz val="11"/>
        <rFont val="Arial"/>
        <family val="2"/>
      </rPr>
      <t>1</t>
    </r>
    <r>
      <rPr>
        <b/>
        <sz val="11"/>
        <rFont val="Arial"/>
        <family val="2"/>
      </rPr>
      <t xml:space="preserve"> by region</t>
    </r>
    <r>
      <rPr>
        <b/>
        <vertAlign val="superscript"/>
        <sz val="11"/>
        <rFont val="Arial"/>
        <family val="2"/>
      </rPr>
      <t>2</t>
    </r>
  </si>
  <si>
    <t>United Kingdom, 2019 to 2020</t>
  </si>
  <si>
    <t>Region</t>
  </si>
  <si>
    <t>Applications Filed, 2019</t>
  </si>
  <si>
    <t>Applications Published, 2019</t>
  </si>
  <si>
    <t>Patents Granted, 2019</t>
  </si>
  <si>
    <t>Applications Filed, 2020</t>
  </si>
  <si>
    <t>Applications Published, 2020</t>
  </si>
  <si>
    <t>Patents Granted, 2020</t>
  </si>
  <si>
    <t>Applications Filed % change 2019 to 2020</t>
  </si>
  <si>
    <t>Applications Published % change 2019 to 2020</t>
  </si>
  <si>
    <t>Patents Granted % change 2019 to 2020</t>
  </si>
  <si>
    <t>United Kindom (total)</t>
  </si>
  <si>
    <t>East Midlands</t>
  </si>
  <si>
    <t>East of England</t>
  </si>
  <si>
    <t>London</t>
  </si>
  <si>
    <t>North East</t>
  </si>
  <si>
    <t>North West</t>
  </si>
  <si>
    <t>Northern Ireland</t>
  </si>
  <si>
    <t>Scotland</t>
  </si>
  <si>
    <t>South East</t>
  </si>
  <si>
    <t>South West</t>
  </si>
  <si>
    <t>Wales</t>
  </si>
  <si>
    <t>West Midlands</t>
  </si>
  <si>
    <t>Yorkshire and The Humber</t>
  </si>
  <si>
    <r>
      <t>Unmatched Postcodes</t>
    </r>
    <r>
      <rPr>
        <vertAlign val="superscript"/>
        <sz val="11"/>
        <rFont val="Arial"/>
        <family val="2"/>
      </rPr>
      <t>3</t>
    </r>
  </si>
  <si>
    <r>
      <rPr>
        <vertAlign val="superscript"/>
        <sz val="10"/>
        <rFont val="Arial"/>
        <family val="2"/>
      </rPr>
      <t xml:space="preserve">1 </t>
    </r>
    <r>
      <rPr>
        <sz val="10"/>
        <rFont val="Arial"/>
        <family val="2"/>
      </rPr>
      <t>Patent applications, publications and grants for UK patents (Patent Cooperation Treaty and direct filings to the UK Intellectual Property Office)</t>
    </r>
  </si>
  <si>
    <r>
      <rPr>
        <vertAlign val="superscript"/>
        <sz val="10"/>
        <rFont val="Arial"/>
        <family val="2"/>
      </rPr>
      <t>2</t>
    </r>
    <r>
      <rPr>
        <sz val="10"/>
        <rFont val="Arial"/>
        <family val="2"/>
      </rPr>
      <t xml:space="preserve"> Region based on address given for the first named applicant</t>
    </r>
  </si>
  <si>
    <r>
      <rPr>
        <vertAlign val="superscript"/>
        <sz val="10"/>
        <rFont val="Arial"/>
        <family val="2"/>
      </rPr>
      <t>3</t>
    </r>
    <r>
      <rPr>
        <sz val="10"/>
        <rFont val="Arial"/>
        <family val="2"/>
      </rPr>
      <t xml:space="preserve"> Unmatched postcodes are a result of incomplete address details at point of capture.</t>
    </r>
  </si>
  <si>
    <r>
      <t>Table 2.1b: Patent applications, publications and grants</t>
    </r>
    <r>
      <rPr>
        <b/>
        <vertAlign val="superscript"/>
        <sz val="11"/>
        <color theme="1"/>
        <rFont val="Arial"/>
        <family val="2"/>
      </rPr>
      <t>1</t>
    </r>
    <r>
      <rPr>
        <b/>
        <sz val="11"/>
        <color theme="1"/>
        <rFont val="Arial"/>
        <family val="2"/>
      </rPr>
      <t xml:space="preserve"> by country</t>
    </r>
    <r>
      <rPr>
        <b/>
        <vertAlign val="superscript"/>
        <sz val="11"/>
        <color theme="1"/>
        <rFont val="Arial"/>
        <family val="2"/>
      </rPr>
      <t>2</t>
    </r>
    <r>
      <rPr>
        <b/>
        <sz val="11"/>
        <color theme="1"/>
        <rFont val="Arial"/>
        <family val="2"/>
      </rPr>
      <t xml:space="preserve"> (excluding UK)</t>
    </r>
  </si>
  <si>
    <t>2019 to 2020</t>
  </si>
  <si>
    <t>Country</t>
  </si>
  <si>
    <t>Total</t>
  </si>
  <si>
    <t>Antigua and Barbuda</t>
  </si>
  <si>
    <t>-</t>
  </si>
  <si>
    <t>Argentina</t>
  </si>
  <si>
    <t>Armenia</t>
  </si>
  <si>
    <t>Australia</t>
  </si>
  <si>
    <t>Austria</t>
  </si>
  <si>
    <t>Bahamas</t>
  </si>
  <si>
    <t>Bahrain</t>
  </si>
  <si>
    <t>Bangladesh</t>
  </si>
  <si>
    <t>Barbados</t>
  </si>
  <si>
    <t>Belarus</t>
  </si>
  <si>
    <t>Belgium</t>
  </si>
  <si>
    <t>Belize</t>
  </si>
  <si>
    <t>Bermuda</t>
  </si>
  <si>
    <t>Bosnia and Herzegovina</t>
  </si>
  <si>
    <t>Brazil</t>
  </si>
  <si>
    <t>British Virgin Islands</t>
  </si>
  <si>
    <t>Bulgaria</t>
  </si>
  <si>
    <t>Canada</t>
  </si>
  <si>
    <t xml:space="preserve">Cayman Islands </t>
  </si>
  <si>
    <t>Channel Islands</t>
  </si>
  <si>
    <t>Chile</t>
  </si>
  <si>
    <t>China</t>
  </si>
  <si>
    <t>Colombia</t>
  </si>
  <si>
    <t>Croatia</t>
  </si>
  <si>
    <t>Cyprus</t>
  </si>
  <si>
    <t>Czech Republic</t>
  </si>
  <si>
    <t>Democratic People's Republic of Korea</t>
  </si>
  <si>
    <t>Denmark</t>
  </si>
  <si>
    <t>Dominican Republic</t>
  </si>
  <si>
    <t>Ecuador</t>
  </si>
  <si>
    <t>Egypt</t>
  </si>
  <si>
    <t>Estonia</t>
  </si>
  <si>
    <t>Finland</t>
  </si>
  <si>
    <t>France</t>
  </si>
  <si>
    <t>Germany</t>
  </si>
  <si>
    <t xml:space="preserve">Gibraltar </t>
  </si>
  <si>
    <t>Greece</t>
  </si>
  <si>
    <t>Honduras</t>
  </si>
  <si>
    <t>Hong Kong</t>
  </si>
  <si>
    <t>Hungary</t>
  </si>
  <si>
    <t>Iceland</t>
  </si>
  <si>
    <t>India</t>
  </si>
  <si>
    <t>Indonesia</t>
  </si>
  <si>
    <t>Iraq</t>
  </si>
  <si>
    <t>Ireland</t>
  </si>
  <si>
    <t>Islamic Republic of Iran</t>
  </si>
  <si>
    <t xml:space="preserve">Isle of Man </t>
  </si>
  <si>
    <t>Israel</t>
  </si>
  <si>
    <t>Italy</t>
  </si>
  <si>
    <t>Japan</t>
  </si>
  <si>
    <t>Jordan</t>
  </si>
  <si>
    <t>Kenya</t>
  </si>
  <si>
    <t>Kuwait</t>
  </si>
  <si>
    <t>Latvia</t>
  </si>
  <si>
    <t>Lebanon</t>
  </si>
  <si>
    <t>Libyan Arab Jamahiriya</t>
  </si>
  <si>
    <t>Liechtenstein</t>
  </si>
  <si>
    <t>Lithuania</t>
  </si>
  <si>
    <t>Luxembourg</t>
  </si>
  <si>
    <t>Macao</t>
  </si>
  <si>
    <t>Malaysia</t>
  </si>
  <si>
    <t>Malta</t>
  </si>
  <si>
    <t>Marshall Islands</t>
  </si>
  <si>
    <t>Mauritania</t>
  </si>
  <si>
    <t>Mauritius</t>
  </si>
  <si>
    <t>Mexico</t>
  </si>
  <si>
    <t>Monaco</t>
  </si>
  <si>
    <t>Mongolia</t>
  </si>
  <si>
    <t>Netherlands</t>
  </si>
  <si>
    <t>New Zealand</t>
  </si>
  <si>
    <t>Nicaragua</t>
  </si>
  <si>
    <t>Niger</t>
  </si>
  <si>
    <t>Nigeria</t>
  </si>
  <si>
    <t>Norway</t>
  </si>
  <si>
    <t>Oman</t>
  </si>
  <si>
    <t>Pakistan</t>
  </si>
  <si>
    <t>Panama</t>
  </si>
  <si>
    <t>Philippines</t>
  </si>
  <si>
    <t>Poland</t>
  </si>
  <si>
    <t>Portugal</t>
  </si>
  <si>
    <t>Puerto Rico</t>
  </si>
  <si>
    <t>Qatar</t>
  </si>
  <si>
    <t>Republic of Korea</t>
  </si>
  <si>
    <t>Romania</t>
  </si>
  <si>
    <t>Russian Federation</t>
  </si>
  <si>
    <t>Saudi Arabia</t>
  </si>
  <si>
    <t>Serbia</t>
  </si>
  <si>
    <t>Seychelles</t>
  </si>
  <si>
    <t>Sierra Leone</t>
  </si>
  <si>
    <t>Singapore</t>
  </si>
  <si>
    <t>Slovakia</t>
  </si>
  <si>
    <t>Slovenia</t>
  </si>
  <si>
    <t>South Africa</t>
  </si>
  <si>
    <t>Spain</t>
  </si>
  <si>
    <t>Sri Lanka</t>
  </si>
  <si>
    <t>Sweden</t>
  </si>
  <si>
    <t>Switzerland</t>
  </si>
  <si>
    <t>Taiwan</t>
  </si>
  <si>
    <t>Thailand</t>
  </si>
  <si>
    <t>Trinidad and Tobago</t>
  </si>
  <si>
    <t>Tunisia</t>
  </si>
  <si>
    <t>Turkey</t>
  </si>
  <si>
    <t xml:space="preserve">Turks and Caicos Islands </t>
  </si>
  <si>
    <t>Uganda</t>
  </si>
  <si>
    <t>Ukraine</t>
  </si>
  <si>
    <t>United Arab Emirates</t>
  </si>
  <si>
    <t>United Republic of Tanzania</t>
  </si>
  <si>
    <t>United States of America</t>
  </si>
  <si>
    <t>Unknown</t>
  </si>
  <si>
    <r>
      <rPr>
        <vertAlign val="superscript"/>
        <sz val="10"/>
        <color theme="1"/>
        <rFont val="Arial"/>
        <family val="2"/>
      </rPr>
      <t xml:space="preserve">1 </t>
    </r>
    <r>
      <rPr>
        <sz val="10"/>
        <color theme="1"/>
        <rFont val="Arial"/>
        <family val="2"/>
      </rPr>
      <t>Patent applications, publications and grants for UK patents (Patent Cooperation Treaty and direct filings to the UK Intellectual Property Office)</t>
    </r>
  </si>
  <si>
    <r>
      <rPr>
        <vertAlign val="superscript"/>
        <sz val="10"/>
        <color theme="1"/>
        <rFont val="Arial"/>
        <family val="2"/>
      </rPr>
      <t>2</t>
    </r>
    <r>
      <rPr>
        <sz val="10"/>
        <color theme="1"/>
        <rFont val="Arial"/>
        <family val="2"/>
      </rPr>
      <t xml:space="preserve"> Countries are only listed in the table if they have a count greater than 0 in any category for one or both years. Countries not present in this table can be assumed to have had no applications, publications or grants in either year. Country based on address given for the first named applicant.</t>
    </r>
  </si>
  <si>
    <r>
      <t>Table 2.2: Published applications and granted patents by International Patent Classification (IPC)</t>
    </r>
    <r>
      <rPr>
        <b/>
        <vertAlign val="superscript"/>
        <sz val="11"/>
        <color theme="1"/>
        <rFont val="Arial"/>
        <family val="2"/>
      </rPr>
      <t>1</t>
    </r>
  </si>
  <si>
    <t>IPC code</t>
  </si>
  <si>
    <t>IPC Classification</t>
  </si>
  <si>
    <t>Applications Published, % change 2019 to 2020</t>
  </si>
  <si>
    <t>Patents Granted, % change 2019 to 2020</t>
  </si>
  <si>
    <t>A01</t>
  </si>
  <si>
    <t>Agriculture</t>
  </si>
  <si>
    <t>A21 - A24</t>
  </si>
  <si>
    <t>Foodstuffs; Tobacco</t>
  </si>
  <si>
    <t>A41 - A47</t>
  </si>
  <si>
    <t>Personal or Domestic articles</t>
  </si>
  <si>
    <t>A61 - A99</t>
  </si>
  <si>
    <t>Health; Life-Saving; Amusement</t>
  </si>
  <si>
    <t>B01 - B09</t>
  </si>
  <si>
    <t>Seperating; Mixing</t>
  </si>
  <si>
    <t>B21 - B33</t>
  </si>
  <si>
    <t>Shaping</t>
  </si>
  <si>
    <t>B41 - B44</t>
  </si>
  <si>
    <t>Printing</t>
  </si>
  <si>
    <t>B60 - B68</t>
  </si>
  <si>
    <t>Transporting</t>
  </si>
  <si>
    <t>B81 - B99</t>
  </si>
  <si>
    <t>Micro-structural technology; Nano-technology</t>
  </si>
  <si>
    <t>C01 - C14</t>
  </si>
  <si>
    <t>Chemistry</t>
  </si>
  <si>
    <t>C21 - C30</t>
  </si>
  <si>
    <t>Metallurgy</t>
  </si>
  <si>
    <t>C40 - C99</t>
  </si>
  <si>
    <t>Combinatorial Technology</t>
  </si>
  <si>
    <t>D01 - D07</t>
  </si>
  <si>
    <t>Textiles or flexible materials</t>
  </si>
  <si>
    <t>D21 - D99</t>
  </si>
  <si>
    <t>Paper</t>
  </si>
  <si>
    <t>E01 - E06</t>
  </si>
  <si>
    <t>Building</t>
  </si>
  <si>
    <t>E21 - E99</t>
  </si>
  <si>
    <t>Earth or Rock Drilling; Mining</t>
  </si>
  <si>
    <t>F01 - F04</t>
  </si>
  <si>
    <t>Engines or Pumps</t>
  </si>
  <si>
    <t>F15 - F17</t>
  </si>
  <si>
    <t>Engineering in general</t>
  </si>
  <si>
    <t>F21 - F28</t>
  </si>
  <si>
    <t>Lighting; Heating</t>
  </si>
  <si>
    <t>F41 - F99</t>
  </si>
  <si>
    <t>Weapons; Blasting</t>
  </si>
  <si>
    <t>G01 - G16</t>
  </si>
  <si>
    <t>Instruments</t>
  </si>
  <si>
    <t>G21 - G99</t>
  </si>
  <si>
    <t>Nucleonics</t>
  </si>
  <si>
    <t>H01 - H99</t>
  </si>
  <si>
    <t>Electricity</t>
  </si>
  <si>
    <r>
      <rPr>
        <vertAlign val="superscript"/>
        <sz val="10"/>
        <color theme="1"/>
        <rFont val="Arial"/>
        <family val="2"/>
      </rPr>
      <t xml:space="preserve">1 </t>
    </r>
    <r>
      <rPr>
        <sz val="10"/>
        <color theme="1"/>
        <rFont val="Arial"/>
        <family val="2"/>
      </rPr>
      <t>Applications Published and Patents Granted by reference to their International Patent Classification (IPC), a hierarchical system for the classification of patents according to the different areas of technology to which they pertain.</t>
    </r>
  </si>
  <si>
    <t>Counts are based on the first / inventive IPC allocated to each application. For futher information, please follow the link below:</t>
  </si>
  <si>
    <t xml:space="preserve">http://www.wipo.int/classifications/ipc/en/ </t>
  </si>
  <si>
    <t>Table 2.3a: Top 50 applicants (Patent applications)</t>
  </si>
  <si>
    <t>Rank</t>
  </si>
  <si>
    <r>
      <t>Applicant</t>
    </r>
    <r>
      <rPr>
        <b/>
        <vertAlign val="superscript"/>
        <sz val="11"/>
        <color rgb="FF000000"/>
        <rFont val="Arial"/>
        <family val="2"/>
      </rPr>
      <t>1</t>
    </r>
  </si>
  <si>
    <t>Patent applications</t>
  </si>
  <si>
    <t>Top 50 total</t>
  </si>
  <si>
    <t>International Business Machines Corporation</t>
  </si>
  <si>
    <t>Dyson Technology Limited</t>
  </si>
  <si>
    <t>Jaguar Land Rover Limited</t>
  </si>
  <si>
    <t>Rolls-Royce plc</t>
  </si>
  <si>
    <t>Halliburton Energy Services Inc</t>
  </si>
  <si>
    <t>British Telecommunications public limited company</t>
  </si>
  <si>
    <t>Canon Kabushiki Kaisha</t>
  </si>
  <si>
    <t>BAE SYSTEMS plc</t>
  </si>
  <si>
    <t>Samsung Electronics Co Ltd</t>
  </si>
  <si>
    <t>Imagination Technologies Limited</t>
  </si>
  <si>
    <t>Daimler AG</t>
  </si>
  <si>
    <t>Johnson Matthey Public Limited Company</t>
  </si>
  <si>
    <t>Prevayl Limited</t>
  </si>
  <si>
    <t>Airbus Operations Limited</t>
  </si>
  <si>
    <t>Ocado Innovation Limited</t>
  </si>
  <si>
    <t>ARM Limited</t>
  </si>
  <si>
    <t>Cirrus Logic International Semiconductor Limited</t>
  </si>
  <si>
    <t>Edwards Limited</t>
  </si>
  <si>
    <t>Eaton Intelligent Power Limited</t>
  </si>
  <si>
    <t>AGCO International GmbH</t>
  </si>
  <si>
    <t>Fisher-Rosemount Systems Inc</t>
  </si>
  <si>
    <t>Nokia Technologies Oy</t>
  </si>
  <si>
    <t>Smiths Medical International Limited</t>
  </si>
  <si>
    <t>The Secretary of State for Defence</t>
  </si>
  <si>
    <t>Baker Hughes Holdings LLC</t>
  </si>
  <si>
    <t>Micromass UK Limited</t>
  </si>
  <si>
    <t>Kimberly-Clark Worldwide Inc</t>
  </si>
  <si>
    <t>Rockley Photonics Limited</t>
  </si>
  <si>
    <t>Givaudan SA</t>
  </si>
  <si>
    <t>Landmark Graphics Corporation</t>
  </si>
  <si>
    <t>Continental Automotive GmbH</t>
  </si>
  <si>
    <t>Precision Planting LLC</t>
  </si>
  <si>
    <t>Equinor Energy AS</t>
  </si>
  <si>
    <t>Sony Interactive Entertainment Inc</t>
  </si>
  <si>
    <t>UCL Business Ltd</t>
  </si>
  <si>
    <t>LM Wind Power A/S</t>
  </si>
  <si>
    <t>Nordic Semiconductor ASA</t>
  </si>
  <si>
    <t>LG Display Co Ltd</t>
  </si>
  <si>
    <t>Motorola Solutions Inc</t>
  </si>
  <si>
    <t>Cambridge Enterprise Limited</t>
  </si>
  <si>
    <t xml:space="preserve">The cleaning process relies on probabilistic matching and therefore may not find and group all applications from a single applicant. </t>
  </si>
  <si>
    <t>Only applications with company names supplied are considered. Individuals have been removed.</t>
  </si>
  <si>
    <t>Table 2.3b: Top 50 applicants (Patent grants)</t>
  </si>
  <si>
    <t>Patents granted</t>
  </si>
  <si>
    <t>Ford Global Technologies LLC</t>
  </si>
  <si>
    <t>Mitsubishi Electric Corporation</t>
  </si>
  <si>
    <t>Shenzhen China Star Optoelectronics Technology Co Ltd</t>
  </si>
  <si>
    <t>Intel Corporation</t>
  </si>
  <si>
    <t>SNECMA</t>
  </si>
  <si>
    <t>Baker Hughes Incorporated</t>
  </si>
  <si>
    <t>GE Aviation Systems Limited</t>
  </si>
  <si>
    <t>Statoil Petroleum AS</t>
  </si>
  <si>
    <t>Hewlett-Packard Development Company L P</t>
  </si>
  <si>
    <t>Delphi International Operations Luxembourg S à r l</t>
  </si>
  <si>
    <t>Safran Aircraft Engines</t>
  </si>
  <si>
    <t>The Boeing Company</t>
  </si>
  <si>
    <t>Fisher &amp; Paykel Healthcare Limited</t>
  </si>
  <si>
    <t>Hitachi Ltd</t>
  </si>
  <si>
    <t>De La Rue International Limited</t>
  </si>
  <si>
    <t>Hamilton Sundstrand Corporation</t>
  </si>
  <si>
    <t>Adobe Systems Incorporated</t>
  </si>
  <si>
    <t>Lenovo (Singapore) Pte Ltd</t>
  </si>
  <si>
    <t>Schlumberger Holdings Limited</t>
  </si>
  <si>
    <t>Cummins Emission Solutions Inc</t>
  </si>
  <si>
    <t>Metaswitch Networks Ltd</t>
  </si>
  <si>
    <t>Synaptive Medical (Barbados) Inc</t>
  </si>
  <si>
    <t>Hitachi High-Technologies Corporation</t>
  </si>
  <si>
    <t>Karsten Manufacturing Corporation</t>
  </si>
  <si>
    <t>PGS Geophysical AS</t>
  </si>
  <si>
    <t>Weatherford Technology Holdings LLC</t>
  </si>
  <si>
    <r>
      <t>Table 2.4a: Applications with/without priority claim</t>
    </r>
    <r>
      <rPr>
        <b/>
        <vertAlign val="superscript"/>
        <sz val="11"/>
        <color theme="1"/>
        <rFont val="Arial"/>
        <family val="2"/>
      </rPr>
      <t>1</t>
    </r>
  </si>
  <si>
    <t>Priority Claim</t>
  </si>
  <si>
    <t>Without priority claim</t>
  </si>
  <si>
    <t>With priority claim</t>
  </si>
  <si>
    <r>
      <rPr>
        <vertAlign val="superscript"/>
        <sz val="10"/>
        <color theme="1"/>
        <rFont val="Arial"/>
        <family val="2"/>
      </rPr>
      <t>1</t>
    </r>
    <r>
      <rPr>
        <sz val="10"/>
        <color theme="1"/>
        <rFont val="Arial"/>
        <family val="2"/>
      </rPr>
      <t xml:space="preserve"> Patents may claim priority from an earlier filed aplication (within 12 months) to obtain a priority date from the earlier application.</t>
    </r>
  </si>
  <si>
    <t>Request</t>
  </si>
  <si>
    <t>Search</t>
  </si>
  <si>
    <t>Examination</t>
  </si>
  <si>
    <r>
      <rPr>
        <b/>
        <vertAlign val="superscript"/>
        <sz val="10"/>
        <color theme="1"/>
        <rFont val="Arial"/>
        <family val="2"/>
      </rPr>
      <t>1</t>
    </r>
    <r>
      <rPr>
        <sz val="10"/>
        <color theme="1"/>
        <rFont val="Arial"/>
        <family val="2"/>
      </rPr>
      <t xml:space="preserve"> A Request for Search must be made to the office before an application is published. Every published application will have a search, some may have multiple searches and some application which have been searched are withdrawn. </t>
    </r>
  </si>
  <si>
    <t>The number of Requests for Search does not necessarily match the number of Applications Published in each calendar year.</t>
  </si>
  <si>
    <r>
      <rPr>
        <b/>
        <vertAlign val="superscript"/>
        <sz val="10"/>
        <color theme="1"/>
        <rFont val="Arial"/>
        <family val="2"/>
      </rPr>
      <t>2</t>
    </r>
    <r>
      <rPr>
        <b/>
        <sz val="10"/>
        <color theme="1"/>
        <rFont val="Arial"/>
        <family val="2"/>
      </rPr>
      <t xml:space="preserve"> </t>
    </r>
    <r>
      <rPr>
        <sz val="10"/>
        <color theme="1"/>
        <rFont val="Arial"/>
        <family val="2"/>
      </rPr>
      <t xml:space="preserve">Examination of an application must be requested in order to start the substantive examination which can lead to a granted application. </t>
    </r>
  </si>
  <si>
    <t xml:space="preserve">The examination process incorporates time to amend applications in order for them to meet the requirements for granting. </t>
  </si>
  <si>
    <t>The number of Requests for Examination may not match the number of patents granted in a calander year, not every examination leads to grant.</t>
  </si>
  <si>
    <r>
      <t>Table 2.5: Patent renewal</t>
    </r>
    <r>
      <rPr>
        <b/>
        <vertAlign val="superscript"/>
        <sz val="11"/>
        <rFont val="Arial"/>
        <family val="2"/>
      </rPr>
      <t>1</t>
    </r>
    <r>
      <rPr>
        <b/>
        <sz val="11"/>
        <rFont val="Arial"/>
        <family val="2"/>
      </rPr>
      <t xml:space="preserve"> fees (£) paid by year of patent lifespan</t>
    </r>
  </si>
  <si>
    <t>Year of patent lifespan</t>
  </si>
  <si>
    <t>IPO patents, 2019</t>
  </si>
  <si>
    <t>EPO patents designating UK protection, 2019</t>
  </si>
  <si>
    <t>All patents, 2019</t>
  </si>
  <si>
    <t>IPO patents, 2020</t>
  </si>
  <si>
    <t>EPO patents designating UK protection, 2020</t>
  </si>
  <si>
    <t>All patents, 2020</t>
  </si>
  <si>
    <t>5th year</t>
  </si>
  <si>
    <t>6th year</t>
  </si>
  <si>
    <t>7th year</t>
  </si>
  <si>
    <t>8th year</t>
  </si>
  <si>
    <t>9th year</t>
  </si>
  <si>
    <t>10th year</t>
  </si>
  <si>
    <t>11th year</t>
  </si>
  <si>
    <t>12th year</t>
  </si>
  <si>
    <t>13th year</t>
  </si>
  <si>
    <t>14th year</t>
  </si>
  <si>
    <t>15th year</t>
  </si>
  <si>
    <t>16th year</t>
  </si>
  <si>
    <t>17th year</t>
  </si>
  <si>
    <t>18th year</t>
  </si>
  <si>
    <t>19th year</t>
  </si>
  <si>
    <t>20th year</t>
  </si>
  <si>
    <t>Change on previous year</t>
  </si>
  <si>
    <r>
      <rPr>
        <vertAlign val="superscript"/>
        <sz val="10"/>
        <rFont val="Arial"/>
        <family val="2"/>
      </rPr>
      <t>1</t>
    </r>
    <r>
      <rPr>
        <b/>
        <sz val="10"/>
        <rFont val="Arial"/>
        <family val="2"/>
      </rPr>
      <t xml:space="preserve"> </t>
    </r>
    <r>
      <rPr>
        <sz val="10"/>
        <rFont val="Arial"/>
        <family val="2"/>
      </rPr>
      <t>To keep a granted patent in force and maintain the rights for the full 20 years that the law allows, the patent must be renewed every year.</t>
    </r>
    <r>
      <rPr>
        <b/>
        <sz val="10"/>
        <rFont val="Arial"/>
        <family val="2"/>
      </rPr>
      <t xml:space="preserve"> </t>
    </r>
  </si>
  <si>
    <t>IPO renewal fees are paid for the year ahead, starting from the 4th anniversary of the filing date of the patent.</t>
  </si>
  <si>
    <r>
      <rPr>
        <vertAlign val="superscript"/>
        <sz val="10"/>
        <rFont val="Arial"/>
        <family val="2"/>
      </rPr>
      <t>2</t>
    </r>
    <r>
      <rPr>
        <sz val="10"/>
        <rFont val="Arial"/>
        <family val="2"/>
      </rPr>
      <t xml:space="preserve"> A granted European Patent (EP) is a bundle of separate national patents for all the states by the applicant.  An EP patent designating UK, EP(UK), is therefore a European Patent with a national UK patent as part of the bundle. </t>
    </r>
  </si>
  <si>
    <t xml:space="preserve">EP renewal fees are paid to the EPO for the years until the patent is granted, starting from the 2nd anniversary of the filing date. Once an EP(UK) is granted it is treated the same as a GB patent and renewal fees are paid to the IPO. </t>
  </si>
  <si>
    <t>EP(UK) renewal fees are split between the IPO and EPO.</t>
  </si>
  <si>
    <r>
      <t>Table 2.6: Green channel applications</t>
    </r>
    <r>
      <rPr>
        <b/>
        <vertAlign val="superscript"/>
        <sz val="11"/>
        <rFont val="Arial"/>
        <family val="2"/>
      </rPr>
      <t>1</t>
    </r>
  </si>
  <si>
    <t>Year</t>
  </si>
  <si>
    <t>Green channel requests</t>
  </si>
  <si>
    <r>
      <rPr>
        <vertAlign val="superscript"/>
        <sz val="10"/>
        <rFont val="Arial"/>
        <family val="2"/>
      </rPr>
      <t>1</t>
    </r>
    <r>
      <rPr>
        <b/>
        <sz val="10"/>
        <rFont val="Arial"/>
        <family val="2"/>
      </rPr>
      <t xml:space="preserve"> </t>
    </r>
    <r>
      <rPr>
        <sz val="10"/>
        <rFont val="Arial"/>
        <family val="2"/>
      </rPr>
      <t>The Green Channel for patent applications was introduced on 12th May 2009. This service allows applicants to request accelerated processing of their patent application if the invention has an environmental benefit.</t>
    </r>
  </si>
  <si>
    <r>
      <t>Table 2.7: Supplementary Protection Certificates (SPCs)</t>
    </r>
    <r>
      <rPr>
        <b/>
        <vertAlign val="superscript"/>
        <sz val="11"/>
        <rFont val="Arial"/>
        <family val="2"/>
      </rPr>
      <t>1</t>
    </r>
  </si>
  <si>
    <t>Status</t>
  </si>
  <si>
    <t>Medicinal products, 2019</t>
  </si>
  <si>
    <t>Plant protection products, 2019</t>
  </si>
  <si>
    <t>Total, 2019</t>
  </si>
  <si>
    <t>Medicinal products, 2020</t>
  </si>
  <si>
    <t>Plant protection products, 2020</t>
  </si>
  <si>
    <t>Total, 2020</t>
  </si>
  <si>
    <t>Filed</t>
  </si>
  <si>
    <t>Granted</t>
  </si>
  <si>
    <t>Withdrawn</t>
  </si>
  <si>
    <t xml:space="preserve">Rejected </t>
  </si>
  <si>
    <t>Entered into force</t>
  </si>
  <si>
    <r>
      <rPr>
        <vertAlign val="superscript"/>
        <sz val="10"/>
        <rFont val="Arial"/>
        <family val="2"/>
      </rPr>
      <t>1</t>
    </r>
    <r>
      <rPr>
        <sz val="10"/>
        <rFont val="Arial"/>
        <family val="2"/>
      </rPr>
      <t xml:space="preserve"> Supplementary protection certificates compensate patent holders for the loss of effective protection that results from the time taken to obtain regulatory approval. SPCs do not extend the term of patents, but give similar protection. </t>
    </r>
  </si>
  <si>
    <t>They protect a specific pharmaceutical or plant protection product authorised.</t>
  </si>
  <si>
    <r>
      <t>Table 2.8a: National Security patents</t>
    </r>
    <r>
      <rPr>
        <b/>
        <vertAlign val="superscript"/>
        <sz val="11"/>
        <rFont val="Arial"/>
        <family val="2"/>
      </rPr>
      <t>1</t>
    </r>
  </si>
  <si>
    <t>United Kingdom, 2000 to 2020</t>
  </si>
  <si>
    <t>UK origin</t>
  </si>
  <si>
    <t>Non-UK origin</t>
  </si>
  <si>
    <t>Private Inventors applicants</t>
  </si>
  <si>
    <t>Defence Industry applicants</t>
  </si>
  <si>
    <r>
      <rPr>
        <vertAlign val="superscript"/>
        <sz val="10"/>
        <rFont val="Arial"/>
        <family val="2"/>
      </rPr>
      <t>1</t>
    </r>
    <r>
      <rPr>
        <sz val="10"/>
        <rFont val="Arial"/>
        <family val="2"/>
      </rPr>
      <t xml:space="preserve"> Number of directions under section 22 issued per year (the total includes UK, EP and PCT applications).</t>
    </r>
  </si>
  <si>
    <r>
      <t>Table 2.8b: National Security patents: applications declassified</t>
    </r>
    <r>
      <rPr>
        <b/>
        <vertAlign val="superscript"/>
        <sz val="11"/>
        <color theme="1"/>
        <rFont val="Arial"/>
        <family val="2"/>
      </rPr>
      <t>1</t>
    </r>
  </si>
  <si>
    <t>Applications Declassified</t>
  </si>
  <si>
    <r>
      <rPr>
        <vertAlign val="superscript"/>
        <sz val="10"/>
        <color theme="1"/>
        <rFont val="Arial"/>
        <family val="2"/>
      </rPr>
      <t>1</t>
    </r>
    <r>
      <rPr>
        <sz val="10"/>
        <color theme="1"/>
        <rFont val="Arial"/>
        <family val="2"/>
      </rPr>
      <t xml:space="preserve"> Number of applications released from directions under section 22.</t>
    </r>
  </si>
  <si>
    <r>
      <t>Table 2.8c: National Security patents: applications in force</t>
    </r>
    <r>
      <rPr>
        <b/>
        <vertAlign val="superscript"/>
        <sz val="11"/>
        <color theme="1"/>
        <rFont val="Arial"/>
        <family val="2"/>
      </rPr>
      <t>1</t>
    </r>
  </si>
  <si>
    <t>Filing Year</t>
  </si>
  <si>
    <t>Applications In force</t>
  </si>
  <si>
    <r>
      <rPr>
        <vertAlign val="superscript"/>
        <sz val="10"/>
        <color theme="1"/>
        <rFont val="Arial"/>
        <family val="2"/>
      </rPr>
      <t>1</t>
    </r>
    <r>
      <rPr>
        <sz val="10"/>
        <color theme="1"/>
        <rFont val="Arial"/>
        <family val="2"/>
      </rPr>
      <t xml:space="preserve"> Number of applications under section 22 remaining in force.</t>
    </r>
  </si>
  <si>
    <t>Extention length</t>
  </si>
  <si>
    <t>1 month</t>
  </si>
  <si>
    <t>2 months</t>
  </si>
  <si>
    <t>3 months</t>
  </si>
  <si>
    <t>4 months</t>
  </si>
  <si>
    <t>5 months</t>
  </si>
  <si>
    <t>6 months</t>
  </si>
  <si>
    <r>
      <rPr>
        <vertAlign val="superscript"/>
        <sz val="10"/>
        <color theme="1"/>
        <rFont val="Arial"/>
        <family val="2"/>
      </rPr>
      <t>1</t>
    </r>
    <r>
      <rPr>
        <b/>
        <sz val="10"/>
        <color theme="1"/>
        <rFont val="Arial"/>
        <family val="2"/>
      </rPr>
      <t xml:space="preserve"> </t>
    </r>
    <r>
      <rPr>
        <sz val="10"/>
        <color theme="1"/>
        <rFont val="Arial"/>
        <family val="2"/>
      </rPr>
      <t>The period allowed for payment of a renewal fee may be extended by up to six months.</t>
    </r>
  </si>
  <si>
    <r>
      <t>Table 2.10: Licenses of right</t>
    </r>
    <r>
      <rPr>
        <b/>
        <vertAlign val="superscript"/>
        <sz val="11"/>
        <color theme="1"/>
        <rFont val="Arial"/>
        <family val="2"/>
      </rPr>
      <t>1</t>
    </r>
  </si>
  <si>
    <r>
      <rPr>
        <vertAlign val="superscript"/>
        <sz val="10"/>
        <color theme="1"/>
        <rFont val="Arial"/>
        <family val="2"/>
      </rPr>
      <t>1</t>
    </r>
    <r>
      <rPr>
        <sz val="10"/>
        <color theme="1"/>
        <rFont val="Arial"/>
        <family val="2"/>
      </rPr>
      <t xml:space="preserve"> Some patent applicants may wish to let other people licence their patent, usually for a fee, and make this known publically.</t>
    </r>
  </si>
  <si>
    <t xml:space="preserve"> These granted patents (both UK and EP(designating UK)) are recorded on a register and the applicant is entitled to pay renewal fees at half the normal rate.</t>
  </si>
  <si>
    <r>
      <t>Table 2.11: Ex parte post-grant cases decided without a hearing or reasoned decision</t>
    </r>
    <r>
      <rPr>
        <b/>
        <vertAlign val="superscript"/>
        <sz val="11"/>
        <color theme="1"/>
        <rFont val="Arial"/>
        <family val="2"/>
      </rPr>
      <t>1</t>
    </r>
  </si>
  <si>
    <t>Application Type</t>
  </si>
  <si>
    <t xml:space="preserve">Filed, 2019 </t>
  </si>
  <si>
    <t>Withdrawn, 2019</t>
  </si>
  <si>
    <t>Decided, 2019</t>
  </si>
  <si>
    <t xml:space="preserve">Filed, 2020 </t>
  </si>
  <si>
    <t>Withdrawn, 2020</t>
  </si>
  <si>
    <t>Decided, 2020</t>
  </si>
  <si>
    <r>
      <t>Amendments</t>
    </r>
    <r>
      <rPr>
        <vertAlign val="superscript"/>
        <sz val="11"/>
        <color theme="1"/>
        <rFont val="Arial"/>
        <family val="2"/>
      </rPr>
      <t>2</t>
    </r>
  </si>
  <si>
    <r>
      <t>Corrections</t>
    </r>
    <r>
      <rPr>
        <vertAlign val="superscript"/>
        <sz val="11"/>
        <color theme="1"/>
        <rFont val="Arial"/>
        <family val="2"/>
      </rPr>
      <t>3</t>
    </r>
  </si>
  <si>
    <r>
      <t>Cancellations of Licences of Right</t>
    </r>
    <r>
      <rPr>
        <vertAlign val="superscript"/>
        <sz val="11"/>
        <color theme="1"/>
        <rFont val="Arial"/>
        <family val="2"/>
      </rPr>
      <t>4</t>
    </r>
  </si>
  <si>
    <r>
      <t>Restorations</t>
    </r>
    <r>
      <rPr>
        <vertAlign val="superscript"/>
        <sz val="11"/>
        <color theme="1"/>
        <rFont val="Arial"/>
        <family val="2"/>
      </rPr>
      <t>5</t>
    </r>
  </si>
  <si>
    <r>
      <t>Surrender</t>
    </r>
    <r>
      <rPr>
        <vertAlign val="superscript"/>
        <sz val="11"/>
        <color theme="1"/>
        <rFont val="Arial"/>
        <family val="2"/>
      </rPr>
      <t>6</t>
    </r>
  </si>
  <si>
    <r>
      <t>Revocations</t>
    </r>
    <r>
      <rPr>
        <vertAlign val="superscript"/>
        <sz val="11"/>
        <color theme="1"/>
        <rFont val="Arial"/>
        <family val="2"/>
      </rPr>
      <t>7</t>
    </r>
  </si>
  <si>
    <r>
      <rPr>
        <vertAlign val="superscript"/>
        <sz val="10"/>
        <color theme="1"/>
        <rFont val="Arial"/>
        <family val="2"/>
      </rPr>
      <t>1</t>
    </r>
    <r>
      <rPr>
        <sz val="10"/>
        <color theme="1"/>
        <rFont val="Arial"/>
        <family val="2"/>
      </rPr>
      <t xml:space="preserve"> Actions occurring after a patent has been granted, initiated either by the applicant or the office.</t>
    </r>
  </si>
  <si>
    <r>
      <rPr>
        <vertAlign val="superscript"/>
        <sz val="10"/>
        <color theme="1"/>
        <rFont val="Arial"/>
        <family val="2"/>
      </rPr>
      <t>2</t>
    </r>
    <r>
      <rPr>
        <sz val="10"/>
        <color theme="1"/>
        <rFont val="Arial"/>
        <family val="2"/>
      </rPr>
      <t xml:space="preserve"> Amendments (s.27) - in certain circumstances it may be possible to amend a patent application after it has been granted.</t>
    </r>
  </si>
  <si>
    <r>
      <rPr>
        <vertAlign val="superscript"/>
        <sz val="10"/>
        <color theme="1"/>
        <rFont val="Arial"/>
        <family val="2"/>
      </rPr>
      <t>3</t>
    </r>
    <r>
      <rPr>
        <sz val="10"/>
        <color theme="1"/>
        <rFont val="Arial"/>
        <family val="2"/>
      </rPr>
      <t xml:space="preserve"> Corrections (s.80 and s.117) – if a feature which has clearly been omitted by mistake and should have been in the application at the time it was filed, then a correction may be possible.</t>
    </r>
  </si>
  <si>
    <r>
      <rPr>
        <vertAlign val="superscript"/>
        <sz val="10"/>
        <color theme="1"/>
        <rFont val="Arial"/>
        <family val="2"/>
      </rPr>
      <t>4</t>
    </r>
    <r>
      <rPr>
        <sz val="10"/>
        <color theme="1"/>
        <rFont val="Arial"/>
        <family val="2"/>
      </rPr>
      <t xml:space="preserve"> Cancellation of Licences of Right (s.47)– the applicant no longer wishes to offer licences of right and so resumes paying full renewal fees.</t>
    </r>
  </si>
  <si>
    <r>
      <rPr>
        <vertAlign val="superscript"/>
        <sz val="10"/>
        <color theme="1"/>
        <rFont val="Arial"/>
        <family val="2"/>
      </rPr>
      <t>5</t>
    </r>
    <r>
      <rPr>
        <sz val="10"/>
        <color theme="1"/>
        <rFont val="Arial"/>
        <family val="2"/>
      </rPr>
      <t xml:space="preserve"> Restorations (s.28) –a patent may lapse so the applicant seeks to reinstate a patent.</t>
    </r>
  </si>
  <si>
    <r>
      <rPr>
        <vertAlign val="superscript"/>
        <sz val="10"/>
        <color theme="1"/>
        <rFont val="Arial"/>
        <family val="2"/>
      </rPr>
      <t>6</t>
    </r>
    <r>
      <rPr>
        <sz val="10"/>
        <color theme="1"/>
        <rFont val="Arial"/>
        <family val="2"/>
      </rPr>
      <t xml:space="preserve"> Surrender (s.29) – an applicant gives up their granted patent so that it is no longer in force.</t>
    </r>
  </si>
  <si>
    <r>
      <rPr>
        <vertAlign val="superscript"/>
        <sz val="10"/>
        <color theme="1"/>
        <rFont val="Arial"/>
        <family val="2"/>
      </rPr>
      <t>7</t>
    </r>
    <r>
      <rPr>
        <sz val="10"/>
        <color theme="1"/>
        <rFont val="Arial"/>
        <family val="2"/>
      </rPr>
      <t xml:space="preserve"> Revocations (s.73(1) and 73(2)) - terminating the granted patent because the patent is rendered invalid.  This also happens when an EP(UK) with identical claims is granted.</t>
    </r>
  </si>
  <si>
    <r>
      <t>Table 3.1a: Domestic trade mark applications and registrations (including classes)</t>
    </r>
    <r>
      <rPr>
        <b/>
        <vertAlign val="superscript"/>
        <sz val="11"/>
        <color theme="1"/>
        <rFont val="Arial"/>
        <family val="2"/>
      </rPr>
      <t>1</t>
    </r>
    <r>
      <rPr>
        <b/>
        <sz val="11"/>
        <color theme="1"/>
        <rFont val="Arial"/>
        <family val="2"/>
      </rPr>
      <t xml:space="preserve"> by region</t>
    </r>
    <r>
      <rPr>
        <b/>
        <vertAlign val="superscript"/>
        <sz val="11"/>
        <color theme="1"/>
        <rFont val="Arial"/>
        <family val="2"/>
      </rPr>
      <t>2</t>
    </r>
  </si>
  <si>
    <t>Contents</t>
  </si>
  <si>
    <t>Applications filed</t>
  </si>
  <si>
    <t>Yorkshire</t>
  </si>
  <si>
    <r>
      <t>Unmatched Postcodes</t>
    </r>
    <r>
      <rPr>
        <vertAlign val="superscript"/>
        <sz val="11"/>
        <color theme="1"/>
        <rFont val="Arial"/>
        <family val="2"/>
      </rPr>
      <t>3</t>
    </r>
  </si>
  <si>
    <r>
      <rPr>
        <vertAlign val="superscript"/>
        <sz val="10"/>
        <color theme="1"/>
        <rFont val="Arial"/>
        <family val="2"/>
      </rPr>
      <t xml:space="preserve">1 </t>
    </r>
    <r>
      <rPr>
        <sz val="10"/>
        <color theme="1"/>
        <rFont val="Arial"/>
        <family val="2"/>
      </rPr>
      <t>Total number of trade mark applications filed and registered and the total number of classes filed and registered</t>
    </r>
  </si>
  <si>
    <r>
      <rPr>
        <vertAlign val="superscript"/>
        <sz val="10"/>
        <color theme="1"/>
        <rFont val="Arial"/>
        <family val="2"/>
      </rPr>
      <t>2</t>
    </r>
    <r>
      <rPr>
        <sz val="10"/>
        <color theme="1"/>
        <rFont val="Arial"/>
        <family val="2"/>
      </rPr>
      <t xml:space="preserve"> Region based on address given for the first named applicant</t>
    </r>
  </si>
  <si>
    <r>
      <rPr>
        <vertAlign val="superscript"/>
        <sz val="10"/>
        <color theme="1"/>
        <rFont val="Arial"/>
        <family val="2"/>
      </rPr>
      <t>3</t>
    </r>
    <r>
      <rPr>
        <sz val="10"/>
        <color theme="1"/>
        <rFont val="Arial"/>
        <family val="2"/>
      </rPr>
      <t xml:space="preserve"> Unmatched postcodes are a result of incomplete address details at point of capture.</t>
    </r>
  </si>
  <si>
    <r>
      <t>Table 3.1b: Domestic trade mark applications and registrations (including classes)</t>
    </r>
    <r>
      <rPr>
        <b/>
        <vertAlign val="superscript"/>
        <sz val="11"/>
        <color theme="1"/>
        <rFont val="Arial"/>
        <family val="2"/>
      </rPr>
      <t>1</t>
    </r>
    <r>
      <rPr>
        <b/>
        <sz val="11"/>
        <color theme="1"/>
        <rFont val="Arial"/>
        <family val="2"/>
      </rPr>
      <t xml:space="preserve"> by country</t>
    </r>
    <r>
      <rPr>
        <b/>
        <vertAlign val="superscript"/>
        <sz val="11"/>
        <color theme="1"/>
        <rFont val="Arial"/>
        <family val="2"/>
      </rPr>
      <t>2</t>
    </r>
    <r>
      <rPr>
        <b/>
        <sz val="11"/>
        <color theme="1"/>
        <rFont val="Arial"/>
        <family val="2"/>
      </rPr>
      <t xml:space="preserve"> (excluding UK)</t>
    </r>
  </si>
  <si>
    <t>Afghanistan</t>
  </si>
  <si>
    <t>Albania</t>
  </si>
  <si>
    <t>Algeria</t>
  </si>
  <si>
    <t>Andorra</t>
  </si>
  <si>
    <t>Angola</t>
  </si>
  <si>
    <t>Anguilla</t>
  </si>
  <si>
    <t>Azerbaijan</t>
  </si>
  <si>
    <t>Brunei Darussalam</t>
  </si>
  <si>
    <t>Cambodia</t>
  </si>
  <si>
    <t>Cayman Islands</t>
  </si>
  <si>
    <t>Christmas Island</t>
  </si>
  <si>
    <t>Costa Rica</t>
  </si>
  <si>
    <t>Cuba</t>
  </si>
  <si>
    <t>Curaçao</t>
  </si>
  <si>
    <t>El Salvador</t>
  </si>
  <si>
    <t>Falkland Islands</t>
  </si>
  <si>
    <t>Faroe Islands</t>
  </si>
  <si>
    <t>Fiji</t>
  </si>
  <si>
    <t>Georgia</t>
  </si>
  <si>
    <t>Ghana</t>
  </si>
  <si>
    <t>Gibraltar</t>
  </si>
  <si>
    <t>Grenada</t>
  </si>
  <si>
    <t>Guatemala</t>
  </si>
  <si>
    <t>Iran</t>
  </si>
  <si>
    <t>Isle of Man</t>
  </si>
  <si>
    <t>Jamaica</t>
  </si>
  <si>
    <t>Kazakhstan</t>
  </si>
  <si>
    <t>Korea, Republic of (South)</t>
  </si>
  <si>
    <t>Kyrgyzstan</t>
  </si>
  <si>
    <t>Macau</t>
  </si>
  <si>
    <t>Macedonia</t>
  </si>
  <si>
    <t>Malawi</t>
  </si>
  <si>
    <t>Maldives</t>
  </si>
  <si>
    <t>Moldova</t>
  </si>
  <si>
    <t>Morocco</t>
  </si>
  <si>
    <t>Mozambique</t>
  </si>
  <si>
    <t>Netherlands Antilles</t>
  </si>
  <si>
    <t>Papua New Guinea</t>
  </si>
  <si>
    <t>Peru</t>
  </si>
  <si>
    <t>Russia</t>
  </si>
  <si>
    <t>Saint Helena</t>
  </si>
  <si>
    <t>Saint Kitts and Nevis</t>
  </si>
  <si>
    <t>Saint Lucia</t>
  </si>
  <si>
    <t>Saint Vincent and the Grenadines</t>
  </si>
  <si>
    <t>Samoa</t>
  </si>
  <si>
    <t>Solomon Islands</t>
  </si>
  <si>
    <t>Syria</t>
  </si>
  <si>
    <t>Tanzania</t>
  </si>
  <si>
    <t>Turks and Caicos Islands</t>
  </si>
  <si>
    <t>Uruguay</t>
  </si>
  <si>
    <t>US Virgin Islands</t>
  </si>
  <si>
    <t>Vanuatu</t>
  </si>
  <si>
    <t>Vietnam</t>
  </si>
  <si>
    <t>Yemen</t>
  </si>
  <si>
    <t>Zambia</t>
  </si>
  <si>
    <r>
      <rPr>
        <vertAlign val="superscript"/>
        <sz val="10"/>
        <color theme="1"/>
        <rFont val="Arial"/>
        <family val="2"/>
      </rPr>
      <t>2</t>
    </r>
    <r>
      <rPr>
        <sz val="10"/>
        <color theme="1"/>
        <rFont val="Arial"/>
        <family val="2"/>
      </rPr>
      <t xml:space="preserve"> Countries are only listed in the table if they have a count greater than 0 in any category for one or both years. Countries not present in this table can be assumed to have had no applications or registrations in either year. Country based on address given for the first named applicant</t>
    </r>
  </si>
  <si>
    <r>
      <t>Table 3.2: International trade mark applications and registrations (including classes)</t>
    </r>
    <r>
      <rPr>
        <b/>
        <vertAlign val="superscript"/>
        <sz val="11"/>
        <color theme="1"/>
        <rFont val="Arial"/>
        <family val="2"/>
      </rPr>
      <t>1</t>
    </r>
    <r>
      <rPr>
        <b/>
        <sz val="11"/>
        <color theme="1"/>
        <rFont val="Arial"/>
        <family val="2"/>
      </rPr>
      <t xml:space="preserve"> by national office of origin</t>
    </r>
    <r>
      <rPr>
        <b/>
        <vertAlign val="superscript"/>
        <sz val="11"/>
        <color theme="1"/>
        <rFont val="Arial"/>
        <family val="2"/>
      </rPr>
      <t>2</t>
    </r>
  </si>
  <si>
    <t>National office of origin</t>
  </si>
  <si>
    <t>African Intellectual Property Organisation</t>
  </si>
  <si>
    <t>Benelux</t>
  </si>
  <si>
    <t>EU-IPO</t>
  </si>
  <si>
    <t>Montenegro</t>
  </si>
  <si>
    <t>Rwanda</t>
  </si>
  <si>
    <t>San Marino</t>
  </si>
  <si>
    <t>Tajikistan</t>
  </si>
  <si>
    <t>Turkmenistan</t>
  </si>
  <si>
    <r>
      <rPr>
        <vertAlign val="superscript"/>
        <sz val="10"/>
        <color theme="1"/>
        <rFont val="Arial"/>
        <family val="2"/>
      </rPr>
      <t>1</t>
    </r>
    <r>
      <rPr>
        <sz val="12"/>
        <color theme="1"/>
        <rFont val="Arial"/>
        <family val="2"/>
      </rPr>
      <t xml:space="preserve"> </t>
    </r>
    <r>
      <rPr>
        <sz val="10"/>
        <color theme="1"/>
        <rFont val="Arial"/>
        <family val="2"/>
      </rPr>
      <t>Total number of International Registrations filed and protected and the total number of classes filed and protected</t>
    </r>
  </si>
  <si>
    <r>
      <rPr>
        <vertAlign val="superscript"/>
        <sz val="10"/>
        <color theme="1"/>
        <rFont val="Arial"/>
        <family val="2"/>
      </rPr>
      <t>2</t>
    </r>
    <r>
      <rPr>
        <sz val="12"/>
        <color theme="1"/>
        <rFont val="Arial"/>
        <family val="2"/>
      </rPr>
      <t xml:space="preserve"> </t>
    </r>
    <r>
      <rPr>
        <sz val="10"/>
        <color theme="1"/>
        <rFont val="Arial"/>
        <family val="2"/>
      </rPr>
      <t xml:space="preserve">Countries are only listed in the table if they have a count greater than 0 in any category for one or both years. Countries not present in this table can be assumed to have had no applications or registrations in either year. </t>
    </r>
  </si>
  <si>
    <r>
      <t>Table 3.3: Classification of trade marks for goods and services published and registered</t>
    </r>
    <r>
      <rPr>
        <b/>
        <vertAlign val="superscript"/>
        <sz val="11"/>
        <color theme="1"/>
        <rFont val="Arial"/>
        <family val="2"/>
      </rPr>
      <t>1,2</t>
    </r>
  </si>
  <si>
    <r>
      <t>Classification</t>
    </r>
    <r>
      <rPr>
        <b/>
        <vertAlign val="superscript"/>
        <sz val="11"/>
        <color theme="1"/>
        <rFont val="Arial"/>
        <family val="2"/>
      </rPr>
      <t>2</t>
    </r>
  </si>
  <si>
    <r>
      <rPr>
        <b/>
        <sz val="11"/>
        <rFont val="Arial"/>
        <family val="2"/>
      </rPr>
      <t xml:space="preserve">Class 1 - </t>
    </r>
    <r>
      <rPr>
        <sz val="11"/>
        <rFont val="Arial"/>
        <family val="2"/>
      </rPr>
      <t>Chemical products used in industry, science etc</t>
    </r>
  </si>
  <si>
    <r>
      <rPr>
        <b/>
        <sz val="11"/>
        <rFont val="Arial"/>
        <family val="2"/>
      </rPr>
      <t xml:space="preserve">Class 2 - </t>
    </r>
    <r>
      <rPr>
        <sz val="11"/>
        <rFont val="Arial"/>
        <family val="2"/>
      </rPr>
      <t xml:space="preserve">Paints, varnishes, lacquers etc </t>
    </r>
  </si>
  <si>
    <r>
      <rPr>
        <b/>
        <sz val="11"/>
        <rFont val="Arial"/>
        <family val="2"/>
      </rPr>
      <t xml:space="preserve">Class 3 - </t>
    </r>
    <r>
      <rPr>
        <sz val="11"/>
        <rFont val="Arial"/>
        <family val="2"/>
      </rPr>
      <t xml:space="preserve">Cleaning preparations, soaps, perfumes etc </t>
    </r>
  </si>
  <si>
    <r>
      <rPr>
        <b/>
        <sz val="11"/>
        <rFont val="Arial"/>
        <family val="2"/>
      </rPr>
      <t>Class 4</t>
    </r>
    <r>
      <rPr>
        <sz val="11"/>
        <rFont val="Arial"/>
        <family val="2"/>
      </rPr>
      <t xml:space="preserve"> - Industrial oils and greases, candles. tapers, etc</t>
    </r>
  </si>
  <si>
    <r>
      <rPr>
        <b/>
        <sz val="11"/>
        <rFont val="Arial"/>
        <family val="2"/>
      </rPr>
      <t xml:space="preserve">Class 5 - </t>
    </r>
    <r>
      <rPr>
        <sz val="11"/>
        <rFont val="Arial"/>
        <family val="2"/>
      </rPr>
      <t>Pharmaceutical, veterinary and sanitary substances, infants’ and invalids’ foods etc</t>
    </r>
  </si>
  <si>
    <r>
      <rPr>
        <b/>
        <sz val="11"/>
        <rFont val="Arial"/>
        <family val="2"/>
      </rPr>
      <t xml:space="preserve">Class 6 - </t>
    </r>
    <r>
      <rPr>
        <sz val="11"/>
        <rFont val="Arial"/>
        <family val="2"/>
      </rPr>
      <t>Unwrought and partly wrought common metals etc</t>
    </r>
  </si>
  <si>
    <r>
      <rPr>
        <b/>
        <sz val="11"/>
        <rFont val="Arial"/>
        <family val="2"/>
      </rPr>
      <t xml:space="preserve">Class 7 - </t>
    </r>
    <r>
      <rPr>
        <sz val="11"/>
        <rFont val="Arial"/>
        <family val="2"/>
      </rPr>
      <t>Machines and machine tools, motors (except for vehicles) etc</t>
    </r>
  </si>
  <si>
    <r>
      <rPr>
        <b/>
        <sz val="11"/>
        <rFont val="Arial"/>
        <family val="2"/>
      </rPr>
      <t>Class 8</t>
    </r>
    <r>
      <rPr>
        <sz val="11"/>
        <rFont val="Arial"/>
        <family val="2"/>
      </rPr>
      <t xml:space="preserve"> - Hand tools and instruments; cutlery, forks and spoons; side arms</t>
    </r>
  </si>
  <si>
    <r>
      <rPr>
        <b/>
        <sz val="11"/>
        <rFont val="Arial"/>
        <family val="2"/>
      </rPr>
      <t>Class 9</t>
    </r>
    <r>
      <rPr>
        <sz val="11"/>
        <rFont val="Arial"/>
        <family val="2"/>
      </rPr>
      <t xml:space="preserve"> - Scientific, nautical and surveying and electrical apparatus and instruments (including wireless etc)</t>
    </r>
  </si>
  <si>
    <r>
      <rPr>
        <b/>
        <sz val="11"/>
        <rFont val="Arial"/>
        <family val="2"/>
      </rPr>
      <t xml:space="preserve">Class 10 - </t>
    </r>
    <r>
      <rPr>
        <sz val="11"/>
        <rFont val="Arial"/>
        <family val="2"/>
      </rPr>
      <t>Surgical, medical, dental and veterinary instruments and apparatus</t>
    </r>
  </si>
  <si>
    <r>
      <rPr>
        <b/>
        <sz val="11"/>
        <rFont val="Arial"/>
        <family val="2"/>
      </rPr>
      <t>Class 11</t>
    </r>
    <r>
      <rPr>
        <sz val="11"/>
        <rFont val="Arial"/>
        <family val="2"/>
      </rPr>
      <t xml:space="preserve"> - Installations for lighting, cooking, etc</t>
    </r>
  </si>
  <si>
    <r>
      <rPr>
        <b/>
        <sz val="11"/>
        <rFont val="Arial"/>
        <family val="2"/>
      </rPr>
      <t xml:space="preserve">Class 12 - </t>
    </r>
    <r>
      <rPr>
        <sz val="11"/>
        <rFont val="Arial"/>
        <family val="2"/>
      </rPr>
      <t>Vehicles: apparatus for locomotion by land air or water</t>
    </r>
  </si>
  <si>
    <r>
      <rPr>
        <b/>
        <sz val="11"/>
        <rFont val="Arial"/>
        <family val="2"/>
      </rPr>
      <t>Class 13</t>
    </r>
    <r>
      <rPr>
        <sz val="11"/>
        <rFont val="Arial"/>
        <family val="2"/>
      </rPr>
      <t xml:space="preserve"> - Firearms, ammunition etc</t>
    </r>
  </si>
  <si>
    <r>
      <rPr>
        <b/>
        <sz val="11"/>
        <rFont val="Arial"/>
        <family val="2"/>
      </rPr>
      <t>Class 14</t>
    </r>
    <r>
      <rPr>
        <sz val="11"/>
        <rFont val="Arial"/>
        <family val="2"/>
      </rPr>
      <t xml:space="preserve"> - Precious metals and their alloys etc</t>
    </r>
  </si>
  <si>
    <r>
      <rPr>
        <b/>
        <sz val="11"/>
        <rFont val="Arial"/>
        <family val="2"/>
      </rPr>
      <t>Class 15</t>
    </r>
    <r>
      <rPr>
        <sz val="11"/>
        <rFont val="Arial"/>
        <family val="2"/>
      </rPr>
      <t xml:space="preserve"> - Musical instruments (other than talking machines and wireless apparatus</t>
    </r>
  </si>
  <si>
    <r>
      <rPr>
        <b/>
        <sz val="11"/>
        <rFont val="Arial"/>
        <family val="2"/>
      </rPr>
      <t xml:space="preserve">Class 16 </t>
    </r>
    <r>
      <rPr>
        <sz val="11"/>
        <rFont val="Arial"/>
        <family val="2"/>
      </rPr>
      <t>-Paper and paper articles, stationery, office requisites etc</t>
    </r>
  </si>
  <si>
    <r>
      <rPr>
        <b/>
        <sz val="11"/>
        <rFont val="Arial"/>
        <family val="2"/>
      </rPr>
      <t>Class 17</t>
    </r>
    <r>
      <rPr>
        <sz val="11"/>
        <rFont val="Arial"/>
        <family val="2"/>
      </rPr>
      <t xml:space="preserve"> - Rubber, gutta-percha, gum etc</t>
    </r>
  </si>
  <si>
    <r>
      <rPr>
        <b/>
        <sz val="11"/>
        <rFont val="Arial"/>
        <family val="2"/>
      </rPr>
      <t>Class 18</t>
    </r>
    <r>
      <rPr>
        <sz val="11"/>
        <rFont val="Arial"/>
        <family val="2"/>
      </rPr>
      <t xml:space="preserve"> - Leather, skins, umbrellas, harness etc</t>
    </r>
  </si>
  <si>
    <r>
      <rPr>
        <b/>
        <sz val="11"/>
        <rFont val="Arial"/>
        <family val="2"/>
      </rPr>
      <t>Class 19</t>
    </r>
    <r>
      <rPr>
        <sz val="11"/>
        <rFont val="Arial"/>
        <family val="2"/>
      </rPr>
      <t xml:space="preserve"> - Building materials, road making materials, etc</t>
    </r>
  </si>
  <si>
    <r>
      <rPr>
        <b/>
        <sz val="11"/>
        <rFont val="Arial"/>
        <family val="2"/>
      </rPr>
      <t>Class 20</t>
    </r>
    <r>
      <rPr>
        <sz val="11"/>
        <rFont val="Arial"/>
        <family val="2"/>
      </rPr>
      <t xml:space="preserve"> - Furniture, articles of wood, cork etc</t>
    </r>
  </si>
  <si>
    <r>
      <rPr>
        <b/>
        <sz val="11"/>
        <rFont val="Arial"/>
        <family val="2"/>
      </rPr>
      <t>Class 21</t>
    </r>
    <r>
      <rPr>
        <sz val="11"/>
        <rFont val="Arial"/>
        <family val="2"/>
      </rPr>
      <t xml:space="preserve"> - Small domestic utensils and containers (not precious metal) glassware, etc</t>
    </r>
  </si>
  <si>
    <r>
      <rPr>
        <b/>
        <sz val="11"/>
        <rFont val="Arial"/>
        <family val="2"/>
      </rPr>
      <t>Class 22</t>
    </r>
    <r>
      <rPr>
        <sz val="11"/>
        <rFont val="Arial"/>
        <family val="2"/>
      </rPr>
      <t xml:space="preserve"> - Rope, string, nets, tents, raw fibrous textile materials, etc</t>
    </r>
  </si>
  <si>
    <r>
      <rPr>
        <b/>
        <sz val="11"/>
        <rFont val="Arial"/>
        <family val="2"/>
      </rPr>
      <t>Class 23</t>
    </r>
    <r>
      <rPr>
        <sz val="11"/>
        <rFont val="Arial"/>
        <family val="2"/>
      </rPr>
      <t xml:space="preserve"> - Yarns; threads</t>
    </r>
  </si>
  <si>
    <r>
      <rPr>
        <b/>
        <sz val="11"/>
        <rFont val="Arial"/>
        <family val="2"/>
      </rPr>
      <t>Class 24</t>
    </r>
    <r>
      <rPr>
        <sz val="11"/>
        <rFont val="Arial"/>
        <family val="2"/>
      </rPr>
      <t xml:space="preserve"> - Tissues (piece goods) bed and table covers etc</t>
    </r>
  </si>
  <si>
    <r>
      <rPr>
        <b/>
        <sz val="11"/>
        <rFont val="Arial"/>
        <family val="2"/>
      </rPr>
      <t>Class 25</t>
    </r>
    <r>
      <rPr>
        <sz val="11"/>
        <rFont val="Arial"/>
        <family val="2"/>
      </rPr>
      <t xml:space="preserve"> - Clothing including boots, shoes and slippers</t>
    </r>
  </si>
  <si>
    <r>
      <rPr>
        <b/>
        <sz val="11"/>
        <rFont val="Arial"/>
        <family val="2"/>
      </rPr>
      <t>Class 26</t>
    </r>
    <r>
      <rPr>
        <sz val="11"/>
        <rFont val="Arial"/>
        <family val="2"/>
      </rPr>
      <t xml:space="preserve"> - Lace and embroidery; ribbons and braids; artificial flowers etc</t>
    </r>
  </si>
  <si>
    <r>
      <rPr>
        <b/>
        <sz val="11"/>
        <rFont val="Arial"/>
        <family val="2"/>
      </rPr>
      <t>Class 27</t>
    </r>
    <r>
      <rPr>
        <sz val="11"/>
        <rFont val="Arial"/>
        <family val="2"/>
      </rPr>
      <t xml:space="preserve"> - Carpets, rugs etc</t>
    </r>
  </si>
  <si>
    <r>
      <rPr>
        <b/>
        <sz val="11"/>
        <rFont val="Arial"/>
        <family val="2"/>
      </rPr>
      <t>Class 28</t>
    </r>
    <r>
      <rPr>
        <sz val="11"/>
        <rFont val="Arial"/>
        <family val="2"/>
      </rPr>
      <t xml:space="preserve"> - Games etc</t>
    </r>
  </si>
  <si>
    <r>
      <rPr>
        <b/>
        <sz val="11"/>
        <rFont val="Arial"/>
        <family val="2"/>
      </rPr>
      <t>Class 29</t>
    </r>
    <r>
      <rPr>
        <sz val="11"/>
        <rFont val="Arial"/>
        <family val="2"/>
      </rPr>
      <t xml:space="preserve"> - Meat, fish, poultry and  game; meat extracts, etc</t>
    </r>
  </si>
  <si>
    <r>
      <rPr>
        <b/>
        <sz val="11"/>
        <rFont val="Arial"/>
        <family val="2"/>
      </rPr>
      <t xml:space="preserve">Class 30 </t>
    </r>
    <r>
      <rPr>
        <sz val="11"/>
        <rFont val="Arial"/>
        <family val="2"/>
      </rPr>
      <t>- Coffee tea, cocoa, sugar, rice etc</t>
    </r>
  </si>
  <si>
    <r>
      <rPr>
        <b/>
        <sz val="11"/>
        <rFont val="Arial"/>
        <family val="2"/>
      </rPr>
      <t>Class 31</t>
    </r>
    <r>
      <rPr>
        <sz val="11"/>
        <rFont val="Arial"/>
        <family val="2"/>
      </rPr>
      <t xml:space="preserve"> - Agricultural, horticultural and forestry products, fresh fruits etc</t>
    </r>
  </si>
  <si>
    <r>
      <rPr>
        <b/>
        <sz val="11"/>
        <rFont val="Arial"/>
        <family val="2"/>
      </rPr>
      <t>Class 32</t>
    </r>
    <r>
      <rPr>
        <sz val="11"/>
        <rFont val="Arial"/>
        <family val="2"/>
      </rPr>
      <t xml:space="preserve"> - Beer, ale, porter, mineral and aerated waters etc </t>
    </r>
  </si>
  <si>
    <r>
      <rPr>
        <b/>
        <sz val="11"/>
        <rFont val="Arial"/>
        <family val="2"/>
      </rPr>
      <t>Class 33</t>
    </r>
    <r>
      <rPr>
        <sz val="11"/>
        <rFont val="Arial"/>
        <family val="2"/>
      </rPr>
      <t xml:space="preserve"> - Wines, spirits and liqueurs</t>
    </r>
  </si>
  <si>
    <r>
      <rPr>
        <b/>
        <sz val="11"/>
        <rFont val="Arial"/>
        <family val="2"/>
      </rPr>
      <t>Class 34</t>
    </r>
    <r>
      <rPr>
        <sz val="11"/>
        <rFont val="Arial"/>
        <family val="2"/>
      </rPr>
      <t xml:space="preserve"> - Tobacco, raw or manufactured; smokers’ articles, matches</t>
    </r>
  </si>
  <si>
    <r>
      <rPr>
        <b/>
        <sz val="11"/>
        <rFont val="Arial"/>
        <family val="2"/>
      </rPr>
      <t>Class 35</t>
    </r>
    <r>
      <rPr>
        <sz val="11"/>
        <rFont val="Arial"/>
        <family val="2"/>
      </rPr>
      <t xml:space="preserve"> - Advertising; business management; business administration etc</t>
    </r>
  </si>
  <si>
    <r>
      <rPr>
        <b/>
        <sz val="11"/>
        <rFont val="Arial"/>
        <family val="2"/>
      </rPr>
      <t xml:space="preserve">Class 36 - </t>
    </r>
    <r>
      <rPr>
        <sz val="11"/>
        <rFont val="Arial"/>
        <family val="2"/>
      </rPr>
      <t>Insurance; financial affairs; monetary affairs; etc</t>
    </r>
  </si>
  <si>
    <r>
      <rPr>
        <b/>
        <sz val="11"/>
        <rFont val="Arial"/>
        <family val="2"/>
      </rPr>
      <t>Class 37</t>
    </r>
    <r>
      <rPr>
        <sz val="11"/>
        <rFont val="Arial"/>
        <family val="2"/>
      </rPr>
      <t xml:space="preserve"> - Building; construction, repair; installation services</t>
    </r>
  </si>
  <si>
    <r>
      <rPr>
        <b/>
        <sz val="11"/>
        <rFont val="Arial"/>
        <family val="2"/>
      </rPr>
      <t>Class 38</t>
    </r>
    <r>
      <rPr>
        <sz val="11"/>
        <rFont val="Arial"/>
        <family val="2"/>
      </rPr>
      <t xml:space="preserve"> - Telecommunications</t>
    </r>
  </si>
  <si>
    <r>
      <rPr>
        <b/>
        <sz val="11"/>
        <rFont val="Arial"/>
        <family val="2"/>
      </rPr>
      <t>Class 39</t>
    </r>
    <r>
      <rPr>
        <sz val="11"/>
        <rFont val="Arial"/>
        <family val="2"/>
      </rPr>
      <t xml:space="preserve"> - Transportation, packaging and storage </t>
    </r>
  </si>
  <si>
    <r>
      <rPr>
        <b/>
        <sz val="11"/>
        <rFont val="Arial"/>
        <family val="2"/>
      </rPr>
      <t>Class 40</t>
    </r>
    <r>
      <rPr>
        <sz val="11"/>
        <rFont val="Arial"/>
        <family val="2"/>
      </rPr>
      <t xml:space="preserve"> - Treatment of material</t>
    </r>
  </si>
  <si>
    <r>
      <rPr>
        <b/>
        <sz val="11"/>
        <rFont val="Arial"/>
        <family val="2"/>
      </rPr>
      <t>Class 41</t>
    </r>
    <r>
      <rPr>
        <sz val="11"/>
        <rFont val="Arial"/>
        <family val="2"/>
      </rPr>
      <t xml:space="preserve"> - Education; entertainment; sporting and cultural applications</t>
    </r>
  </si>
  <si>
    <r>
      <rPr>
        <b/>
        <sz val="11"/>
        <rFont val="Arial"/>
        <family val="2"/>
      </rPr>
      <t xml:space="preserve">Class 42 </t>
    </r>
    <r>
      <rPr>
        <sz val="11"/>
        <rFont val="Arial"/>
        <family val="2"/>
      </rPr>
      <t>- Scientific and technological services and research and design relating thereto ; industrial analysis and research services; design and development of computer hardware and software; legal services.</t>
    </r>
  </si>
  <si>
    <r>
      <rPr>
        <b/>
        <sz val="11"/>
        <rFont val="Arial"/>
        <family val="2"/>
      </rPr>
      <t>Class 43</t>
    </r>
    <r>
      <rPr>
        <sz val="11"/>
        <rFont val="Arial"/>
        <family val="2"/>
      </rPr>
      <t xml:space="preserve"> - Services for providing food or drink ; temporary accommodation </t>
    </r>
  </si>
  <si>
    <r>
      <rPr>
        <b/>
        <sz val="11"/>
        <rFont val="Arial"/>
        <family val="2"/>
      </rPr>
      <t>Class 44</t>
    </r>
    <r>
      <rPr>
        <sz val="11"/>
        <rFont val="Arial"/>
        <family val="2"/>
      </rPr>
      <t xml:space="preserve"> - Medical services; veterinary services, hygienic and beauty care for human beings or animals ; agriculture, horticulture and forestry services </t>
    </r>
  </si>
  <si>
    <r>
      <rPr>
        <b/>
        <sz val="11"/>
        <rFont val="Arial"/>
        <family val="2"/>
      </rPr>
      <t xml:space="preserve">Class 45 - </t>
    </r>
    <r>
      <rPr>
        <sz val="11"/>
        <rFont val="Arial"/>
        <family val="2"/>
      </rPr>
      <t>Personal and social services rendered by others to meet the needs of individuals ; security services for the protection of property and individuals</t>
    </r>
  </si>
  <si>
    <r>
      <rPr>
        <vertAlign val="superscript"/>
        <sz val="10"/>
        <color theme="1"/>
        <rFont val="Arial"/>
        <family val="2"/>
      </rPr>
      <t xml:space="preserve">1 </t>
    </r>
    <r>
      <rPr>
        <sz val="10"/>
        <color theme="1"/>
        <rFont val="Arial"/>
        <family val="2"/>
      </rPr>
      <t>Total number of trade marks by class applied for, published and registered by National UK and International Registrations Designating the UK. Since the implementation of the new Trade marks Act on 31 October 1994 applicants have been able to file an application (multi-class application) covering more than one class of goods and services.</t>
    </r>
  </si>
  <si>
    <r>
      <rPr>
        <vertAlign val="superscript"/>
        <sz val="10"/>
        <color theme="1"/>
        <rFont val="Arial"/>
        <family val="2"/>
      </rPr>
      <t>2</t>
    </r>
    <r>
      <rPr>
        <sz val="10"/>
        <color theme="1"/>
        <rFont val="Arial"/>
        <family val="2"/>
      </rPr>
      <t xml:space="preserve"> Trade marks are classified according to the Nice classification.  This is an international classification system of goods (classes 1 - 34) and services (classes 35 - 45).</t>
    </r>
  </si>
  <si>
    <r>
      <t>Table 3.4: Top 10 applicants (Trade mark applications</t>
    </r>
    <r>
      <rPr>
        <b/>
        <vertAlign val="superscript"/>
        <sz val="11"/>
        <color theme="1"/>
        <rFont val="Arial"/>
        <family val="2"/>
      </rPr>
      <t>1</t>
    </r>
    <r>
      <rPr>
        <b/>
        <sz val="11"/>
        <color theme="1"/>
        <rFont val="Arial"/>
        <family val="2"/>
      </rPr>
      <t>)</t>
    </r>
  </si>
  <si>
    <r>
      <t>Applicant</t>
    </r>
    <r>
      <rPr>
        <b/>
        <vertAlign val="superscript"/>
        <sz val="11"/>
        <color rgb="FF000000"/>
        <rFont val="Arial"/>
        <family val="2"/>
      </rPr>
      <t>2</t>
    </r>
  </si>
  <si>
    <t>Applications</t>
  </si>
  <si>
    <t>Top 10 total</t>
  </si>
  <si>
    <t>British American Tobacco (Brands) Limited</t>
  </si>
  <si>
    <t>UK</t>
  </si>
  <si>
    <t>Novartis AG</t>
  </si>
  <si>
    <t>CH</t>
  </si>
  <si>
    <t>Independent Vetcare Limited</t>
  </si>
  <si>
    <t>SAMSUNG ELECTRONICS CO., LTD.</t>
  </si>
  <si>
    <t>KR</t>
  </si>
  <si>
    <t>APPLE INC.</t>
  </si>
  <si>
    <t>USA</t>
  </si>
  <si>
    <t>Apple Inc.</t>
  </si>
  <si>
    <t>US</t>
  </si>
  <si>
    <t>Gambling Commission</t>
  </si>
  <si>
    <t>RAHUL ITHAPE</t>
  </si>
  <si>
    <t>GB</t>
  </si>
  <si>
    <t>adp Gauselmann GmbH</t>
  </si>
  <si>
    <t>Huawei Technologies Co., Ltd.</t>
  </si>
  <si>
    <t>CN</t>
  </si>
  <si>
    <t>Unilever Plc</t>
  </si>
  <si>
    <t>L'OREAL</t>
  </si>
  <si>
    <t>Nicoventures Holdings Limited</t>
  </si>
  <si>
    <t>Johnson &amp; Johnson</t>
  </si>
  <si>
    <t>FR</t>
  </si>
  <si>
    <t>Amazon Technologies, Inc.</t>
  </si>
  <si>
    <t>CAPCOM CO., LTD.</t>
  </si>
  <si>
    <t>JP</t>
  </si>
  <si>
    <t>GUANGDONG OPPO MOBILE TELECOMMUNICATIONS CORP., LTD.</t>
  </si>
  <si>
    <t>DE</t>
  </si>
  <si>
    <r>
      <rPr>
        <vertAlign val="superscript"/>
        <sz val="10"/>
        <color theme="1"/>
        <rFont val="Arial"/>
        <family val="2"/>
      </rPr>
      <t>1</t>
    </r>
    <r>
      <rPr>
        <sz val="10"/>
        <color theme="1"/>
        <rFont val="Arial"/>
        <family val="2"/>
      </rPr>
      <t xml:space="preserve"> These figures include domestic applications and international registrations designating the UK</t>
    </r>
  </si>
  <si>
    <r>
      <rPr>
        <vertAlign val="superscript"/>
        <sz val="10"/>
        <color theme="1"/>
        <rFont val="Arial"/>
        <family val="2"/>
      </rPr>
      <t>2</t>
    </r>
    <r>
      <rPr>
        <sz val="10"/>
        <color theme="1"/>
        <rFont val="Arial"/>
        <family val="2"/>
      </rPr>
      <t xml:space="preserve"> Applicant name data is cleaned and matched to similar enteries to consolidate inconsistent names provided to the office. The cleaning process relies on probabilistic matching and therefore may not find and group all applications from a single applicant. Only applications with company names supplied are considered. Individuals have been removed.</t>
    </r>
  </si>
  <si>
    <r>
      <t>Table 3.5: Top 50 applicants (Trade mark registrations</t>
    </r>
    <r>
      <rPr>
        <b/>
        <vertAlign val="superscript"/>
        <sz val="11"/>
        <color theme="1"/>
        <rFont val="Arial"/>
        <family val="2"/>
      </rPr>
      <t>1</t>
    </r>
    <r>
      <rPr>
        <b/>
        <sz val="11"/>
        <color theme="1"/>
        <rFont val="Arial"/>
        <family val="2"/>
      </rPr>
      <t>)</t>
    </r>
  </si>
  <si>
    <t>Rank in 2020</t>
  </si>
  <si>
    <t>L'Oreal</t>
  </si>
  <si>
    <t>Capcom Co., Ltd.</t>
  </si>
  <si>
    <t>bet365 Group Limited</t>
  </si>
  <si>
    <t>Play'n GO Marks Ltd.</t>
  </si>
  <si>
    <t>MT</t>
  </si>
  <si>
    <t>BioTech Life Sciences Ltd</t>
  </si>
  <si>
    <t>Peacock TV LLC</t>
  </si>
  <si>
    <t>Ricoh Company, Ltd.</t>
  </si>
  <si>
    <t>Unilever Global IP Limited</t>
  </si>
  <si>
    <t>Bayerische Motoren Werke Aktiengesellschaft</t>
  </si>
  <si>
    <t>Samsung Electronics Co., Ltd.</t>
  </si>
  <si>
    <t>Microsoft Corporation</t>
  </si>
  <si>
    <t>Google LLC</t>
  </si>
  <si>
    <t>BigHit Entertainment Co., Ltd.</t>
  </si>
  <si>
    <t>Philip Morris Products S.A.</t>
  </si>
  <si>
    <t>Glaxo Group Limited</t>
  </si>
  <si>
    <t>Hyundai Motor Company</t>
  </si>
  <si>
    <t>Nintendo Co., Ltd.</t>
  </si>
  <si>
    <t>Linnaeus Veterinary Limited</t>
  </si>
  <si>
    <t>NIRSAN CONNECT PRIVATE LIMITED</t>
  </si>
  <si>
    <t>IN</t>
  </si>
  <si>
    <t>SYNGENTA CROP PROTECTION AG</t>
  </si>
  <si>
    <t>BASF SE</t>
  </si>
  <si>
    <t>Euro Games Technology Ltd.</t>
  </si>
  <si>
    <t>BG</t>
  </si>
  <si>
    <t>Abercrombie &amp; Fitch Europe Sagl</t>
  </si>
  <si>
    <t>NUTRILABS LIMITED</t>
  </si>
  <si>
    <t>IE</t>
  </si>
  <si>
    <t>Pai Skincare Limited</t>
  </si>
  <si>
    <t>The Topps Company, Inc.</t>
  </si>
  <si>
    <t>The Procter &amp; Gamble Company</t>
  </si>
  <si>
    <t>Beachbody, LLC</t>
  </si>
  <si>
    <t>Colgate-Palmolive Company</t>
  </si>
  <si>
    <t>F. Hoffmann-La Roche AG</t>
  </si>
  <si>
    <t>Shiseido Company, Limited</t>
  </si>
  <si>
    <t>Société des Produits Nestlé S.A.</t>
  </si>
  <si>
    <t>Beiersdorf AG</t>
  </si>
  <si>
    <t>De Sangosse Ltd</t>
  </si>
  <si>
    <t>HAVE&amp;BE CO., LTD.</t>
  </si>
  <si>
    <t>Monolith (UK) Service Limited</t>
  </si>
  <si>
    <t>BrewDog plc</t>
  </si>
  <si>
    <t>KIA MOTORS CORPORATION</t>
  </si>
  <si>
    <t>Merck Sharp &amp; Dohme Corp.</t>
  </si>
  <si>
    <t>Firth Steels Limited</t>
  </si>
  <si>
    <t>* Not previously in top 50</t>
  </si>
  <si>
    <t>Table 3.6: Maintenance of the trade mark register</t>
  </si>
  <si>
    <t>Renewals and Registrations</t>
  </si>
  <si>
    <t>No. of registrations renewable</t>
  </si>
  <si>
    <t>No. of registrations renewed by application</t>
  </si>
  <si>
    <t>No. of classes renewed</t>
  </si>
  <si>
    <t xml:space="preserve">No. of lapsed registrations restored and renewed (not including above) </t>
  </si>
  <si>
    <t>United Kingdom</t>
  </si>
  <si>
    <t>Yorkshire &amp; The Humber</t>
  </si>
  <si>
    <t>Table 4.3: Design applications by classification of goods</t>
  </si>
  <si>
    <t>Locarno Class Number</t>
  </si>
  <si>
    <t>Class</t>
  </si>
  <si>
    <t>Foodstuffs</t>
  </si>
  <si>
    <t>Clothing haberdashery</t>
  </si>
  <si>
    <t xml:space="preserve">Travel goods/cases  </t>
  </si>
  <si>
    <t xml:space="preserve">Brushware  </t>
  </si>
  <si>
    <t xml:space="preserve">Textiles   </t>
  </si>
  <si>
    <t xml:space="preserve">Furnishing  </t>
  </si>
  <si>
    <t xml:space="preserve">Household goods  </t>
  </si>
  <si>
    <t xml:space="preserve">Tools and Hardware      </t>
  </si>
  <si>
    <t xml:space="preserve">Packages etc  </t>
  </si>
  <si>
    <t xml:space="preserve">Clocks watches etc  </t>
  </si>
  <si>
    <t xml:space="preserve">Articles of adornment  </t>
  </si>
  <si>
    <t xml:space="preserve">Transport/hoisting   </t>
  </si>
  <si>
    <t xml:space="preserve">Electricity      </t>
  </si>
  <si>
    <t xml:space="preserve">Recording/communication  </t>
  </si>
  <si>
    <t xml:space="preserve">Machines not elsewhere specified </t>
  </si>
  <si>
    <t xml:space="preserve">Photographic/optical </t>
  </si>
  <si>
    <t>Musical Instruments</t>
  </si>
  <si>
    <t xml:space="preserve">Printing and office machinery  </t>
  </si>
  <si>
    <t xml:space="preserve">Stationery/artists equipment   </t>
  </si>
  <si>
    <t>Sales/advertising/signs</t>
  </si>
  <si>
    <t>Games,/toys/sports goods</t>
  </si>
  <si>
    <t>Arms/hunting/fishing</t>
  </si>
  <si>
    <t xml:space="preserve">Fluid dist/sanitary/air conditioning </t>
  </si>
  <si>
    <t xml:space="preserve">Medical/laboratory equipment  </t>
  </si>
  <si>
    <t xml:space="preserve">Building/construction </t>
  </si>
  <si>
    <t xml:space="preserve">Lighting/apparatus </t>
  </si>
  <si>
    <t xml:space="preserve">Tobacco and smokers articles  </t>
  </si>
  <si>
    <t>Pharmaceutical/cosmetic</t>
  </si>
  <si>
    <t xml:space="preserve">Fire/accident prevention </t>
  </si>
  <si>
    <t xml:space="preserve">Care and handling of animals </t>
  </si>
  <si>
    <t>Machines for food/drink preparation</t>
  </si>
  <si>
    <t>Graphic symbols and logos, surface patterns</t>
  </si>
  <si>
    <t xml:space="preserve">Miscellaneous </t>
  </si>
  <si>
    <t>Table 4.4: Top 10 applicants (Designs applications)</t>
  </si>
  <si>
    <t>Red Ocean International Ltd</t>
  </si>
  <si>
    <t>Searchlight Electric LTD</t>
  </si>
  <si>
    <t>Eco Furniture LTD</t>
  </si>
  <si>
    <t>Faye Maguire</t>
  </si>
  <si>
    <t>Fountasia Limited</t>
  </si>
  <si>
    <t>McLeod &amp; McLeod Holdings Ltd</t>
  </si>
  <si>
    <t>QUANZHOU WIN KEY GIFTS CO., LTD</t>
  </si>
  <si>
    <t>Established &amp; Sons Ltd.</t>
  </si>
  <si>
    <t>3T Group Ltd</t>
  </si>
  <si>
    <t>Table 4.5: Top 50 Applicants (Design registrations)</t>
  </si>
  <si>
    <t>Designs registered</t>
  </si>
  <si>
    <t>Eco Furniture Ltd</t>
  </si>
  <si>
    <t>Everest House ltd</t>
  </si>
  <si>
    <t>deVOL Kitchens Ltd</t>
  </si>
  <si>
    <t>Cotton Candy Parties Limited</t>
  </si>
  <si>
    <t>Kettle Interiors UK Ltd</t>
  </si>
  <si>
    <t>Sara Miller Design Ltd</t>
  </si>
  <si>
    <t>J&amp;S ONE LIMITED</t>
  </si>
  <si>
    <t>Nike Innovate C.V.</t>
  </si>
  <si>
    <t>Oaklands Technology Ltd</t>
  </si>
  <si>
    <t>Jap Parts Europe Limited</t>
  </si>
  <si>
    <t>Ethicon LLC</t>
  </si>
  <si>
    <t>WWW.MY-FURNITURE.COM LTD</t>
  </si>
  <si>
    <t>Montreaux Designs Ltd</t>
  </si>
  <si>
    <t>MULBERRY HOUSEWARE LIMITED</t>
  </si>
  <si>
    <t>Sports Pop Pty Ltd</t>
  </si>
  <si>
    <t>Plexico Limited</t>
  </si>
  <si>
    <t>Yumpingo Ltd</t>
  </si>
  <si>
    <t>Giulliano Spitaletti Jewellery LTD</t>
  </si>
  <si>
    <t>GUANGZHOU KUIJI MAOYI YOUXIAN GONGSI</t>
  </si>
  <si>
    <t>Boxclever Press Ltd</t>
  </si>
  <si>
    <t>Larvotto Limited</t>
  </si>
  <si>
    <t>CommuniCare Technology, Inc.</t>
  </si>
  <si>
    <t>Fitbit, Inc.</t>
  </si>
  <si>
    <t>G.L.T.C Limited</t>
  </si>
  <si>
    <t>Lanka Kade (UK) Ltd</t>
  </si>
  <si>
    <t>London Kpop Street Ltd</t>
  </si>
  <si>
    <t>FS LTD</t>
  </si>
  <si>
    <t>Fatstripe Signs Ltd</t>
  </si>
  <si>
    <t>Bright Potato Ltd</t>
  </si>
  <si>
    <t>Art Workers Limited</t>
  </si>
  <si>
    <t>A Creative Cog Ltd</t>
  </si>
  <si>
    <t>Xn8 Ltd</t>
  </si>
  <si>
    <t>Top Link Marketing Ltd</t>
  </si>
  <si>
    <t>Viper Game Studios ltd</t>
  </si>
  <si>
    <t>Press Experts Limited</t>
  </si>
  <si>
    <t>P C Sales &amp; Investments Ltd</t>
  </si>
  <si>
    <t>Pure Fashion Clothing Ltd</t>
  </si>
  <si>
    <t>SQZAATHOME09 LTD</t>
  </si>
  <si>
    <t>BOREKS Ltd</t>
  </si>
  <si>
    <t>Kimberly-Clark Worldwide, Inc.</t>
  </si>
  <si>
    <t>TOYOTA JIDOSHA KABUSHIKI KAISHA</t>
  </si>
  <si>
    <r>
      <t>Table 4.6a: Applications with/without priority claim</t>
    </r>
    <r>
      <rPr>
        <b/>
        <vertAlign val="superscript"/>
        <sz val="11"/>
        <color theme="1"/>
        <rFont val="Arial"/>
        <family val="2"/>
      </rPr>
      <t>1</t>
    </r>
  </si>
  <si>
    <t>Total applications</t>
  </si>
  <si>
    <r>
      <rPr>
        <vertAlign val="superscript"/>
        <sz val="10"/>
        <color theme="1"/>
        <rFont val="Arial"/>
        <family val="2"/>
      </rPr>
      <t>1</t>
    </r>
    <r>
      <rPr>
        <sz val="10"/>
        <color theme="1"/>
        <rFont val="Arial"/>
        <family val="2"/>
      </rPr>
      <t xml:space="preserve"> Designs may claim priority from an earlier filed application (within 12 months) to obtain a priority date from the earlier application.</t>
    </r>
  </si>
  <si>
    <t>Table 4.6b: Non-UK applications</t>
  </si>
  <si>
    <t>Origin of application</t>
  </si>
  <si>
    <t>Non-UK</t>
  </si>
  <si>
    <t>Extended for 2nd period</t>
  </si>
  <si>
    <t>Extended for 3rd period</t>
  </si>
  <si>
    <t>Extended for 4th period</t>
  </si>
  <si>
    <t>Extended for 5th period</t>
  </si>
  <si>
    <t>Total extensions</t>
  </si>
  <si>
    <t>Hearing outcome</t>
  </si>
  <si>
    <t>Withdrawn by applicant</t>
  </si>
  <si>
    <t>Table 5.2: Inter parte patent hearings outcomes by type</t>
  </si>
  <si>
    <r>
      <t>Ownership</t>
    </r>
    <r>
      <rPr>
        <b/>
        <vertAlign val="superscript"/>
        <sz val="11"/>
        <color theme="1"/>
        <rFont val="Arial"/>
        <family val="2"/>
      </rPr>
      <t>1</t>
    </r>
  </si>
  <si>
    <r>
      <t>Revocation (Cancellation)</t>
    </r>
    <r>
      <rPr>
        <b/>
        <vertAlign val="superscript"/>
        <sz val="11"/>
        <color theme="1"/>
        <rFont val="Arial"/>
        <family val="2"/>
      </rPr>
      <t>2</t>
    </r>
  </si>
  <si>
    <r>
      <t>Oppositions</t>
    </r>
    <r>
      <rPr>
        <b/>
        <vertAlign val="superscript"/>
        <sz val="11"/>
        <color theme="1"/>
        <rFont val="Arial"/>
        <family val="2"/>
      </rPr>
      <t>3</t>
    </r>
  </si>
  <si>
    <r>
      <t>Declaration of non-infringement</t>
    </r>
    <r>
      <rPr>
        <b/>
        <vertAlign val="superscript"/>
        <sz val="11"/>
        <color theme="1"/>
        <rFont val="Arial"/>
        <family val="2"/>
      </rPr>
      <t>4</t>
    </r>
  </si>
  <si>
    <r>
      <t>Licences</t>
    </r>
    <r>
      <rPr>
        <b/>
        <vertAlign val="superscript"/>
        <sz val="11"/>
        <color theme="1"/>
        <rFont val="Arial"/>
        <family val="2"/>
      </rPr>
      <t>5</t>
    </r>
  </si>
  <si>
    <r>
      <t>Reviews of opinions</t>
    </r>
    <r>
      <rPr>
        <b/>
        <vertAlign val="superscript"/>
        <sz val="11"/>
        <color theme="1"/>
        <rFont val="Arial"/>
        <family val="2"/>
      </rPr>
      <t>6</t>
    </r>
  </si>
  <si>
    <r>
      <t xml:space="preserve">1 </t>
    </r>
    <r>
      <rPr>
        <sz val="10"/>
        <color theme="1"/>
        <rFont val="Arial"/>
        <family val="2"/>
      </rPr>
      <t>Ownership: includes applications under Sections 8, 10, 12 and 37 and applications under Sections 13 and 40</t>
    </r>
  </si>
  <si>
    <r>
      <t xml:space="preserve">2 </t>
    </r>
    <r>
      <rPr>
        <sz val="10"/>
        <color theme="1"/>
        <rFont val="Arial"/>
        <family val="2"/>
      </rPr>
      <t>Revocation (cancellation): includes applications under Section 72</t>
    </r>
  </si>
  <si>
    <r>
      <t xml:space="preserve">3 </t>
    </r>
    <r>
      <rPr>
        <sz val="10"/>
        <color theme="1"/>
        <rFont val="Arial"/>
        <family val="2"/>
      </rPr>
      <t>Oppositions: include oppositions under Sections 27(5), 75(2) and 117(2)</t>
    </r>
  </si>
  <si>
    <r>
      <t xml:space="preserve">4 </t>
    </r>
    <r>
      <rPr>
        <sz val="10"/>
        <color theme="1"/>
        <rFont val="Arial"/>
        <family val="2"/>
      </rPr>
      <t>Declarations of non-infringement: include applications under Section 71.</t>
    </r>
  </si>
  <si>
    <r>
      <t xml:space="preserve">5 </t>
    </r>
    <r>
      <rPr>
        <sz val="10"/>
        <color theme="1"/>
        <rFont val="Arial"/>
        <family val="2"/>
      </rPr>
      <t>Licences: include applications under Sections 46(3) and 48(1) and oppositions under Sections 47(6) and 52(1)</t>
    </r>
  </si>
  <si>
    <r>
      <t xml:space="preserve">6 </t>
    </r>
    <r>
      <rPr>
        <sz val="10"/>
        <color theme="1"/>
        <rFont val="Arial"/>
        <family val="2"/>
      </rPr>
      <t>Reviews of opinions: A patent proprietor or exclusive licensee may object to an opinion and apply for a review.</t>
    </r>
  </si>
  <si>
    <r>
      <t xml:space="preserve">7 </t>
    </r>
    <r>
      <rPr>
        <sz val="10"/>
        <color theme="1"/>
        <rFont val="Arial"/>
        <family val="2"/>
      </rPr>
      <t xml:space="preserve">A decision may relate to more than one patent application or granted patent. Various disputes relating to a patent application or granted patent can be referred to the comptroller to decide. </t>
    </r>
  </si>
  <si>
    <r>
      <rPr>
        <vertAlign val="superscript"/>
        <sz val="10"/>
        <color theme="1"/>
        <rFont val="Arial"/>
        <family val="2"/>
      </rPr>
      <t>8</t>
    </r>
    <r>
      <rPr>
        <sz val="10"/>
        <color theme="1"/>
        <rFont val="Arial"/>
        <family val="2"/>
      </rPr>
      <t xml:space="preserve"> The number of appeals against an Office decision heard by the courts. An appeal from a decision of the comptroller lies with the Patents Court. Further appeals may lie with the Court of Appeal or the Supreme Court.</t>
    </r>
  </si>
  <si>
    <t>Issued</t>
  </si>
  <si>
    <t>Refused</t>
  </si>
  <si>
    <t xml:space="preserve">Table 5.4: Trade Mark Hearings: Objections, Hearings and Appeals </t>
  </si>
  <si>
    <t>Number appointed</t>
  </si>
  <si>
    <t>Number taken</t>
  </si>
  <si>
    <t>Number not yet taken</t>
  </si>
  <si>
    <t>Refusals</t>
  </si>
  <si>
    <t>Written grounds issued</t>
  </si>
  <si>
    <t>Pending at beginning of year</t>
  </si>
  <si>
    <t>Lodged during the year</t>
  </si>
  <si>
    <t>Unsuccessful</t>
  </si>
  <si>
    <t>Successful / partially successful</t>
  </si>
  <si>
    <t>Transferred to High Court</t>
  </si>
  <si>
    <t>Decision set aside, Referred back to Registry</t>
  </si>
  <si>
    <t>Pending at end of year</t>
  </si>
  <si>
    <t>Successful</t>
  </si>
  <si>
    <t>Referred to ECJ</t>
  </si>
  <si>
    <r>
      <t>Table 5.5: Trade Mark Hearings: Oppositions to Trade Mark Registration</t>
    </r>
    <r>
      <rPr>
        <b/>
        <vertAlign val="superscript"/>
        <sz val="11"/>
        <color theme="1"/>
        <rFont val="Arial"/>
        <family val="2"/>
      </rPr>
      <t>1</t>
    </r>
  </si>
  <si>
    <t>Oppositions before the Registrar:</t>
  </si>
  <si>
    <t>Filed during the year</t>
  </si>
  <si>
    <r>
      <t>Fast Track Oppositions</t>
    </r>
    <r>
      <rPr>
        <vertAlign val="superscript"/>
        <sz val="11"/>
        <color theme="1"/>
        <rFont val="Arial"/>
        <family val="2"/>
      </rPr>
      <t>2</t>
    </r>
  </si>
  <si>
    <t>Total Oppositions Filed</t>
  </si>
  <si>
    <t>Withdrawn -</t>
  </si>
  <si>
    <t>- applications</t>
  </si>
  <si>
    <t>- oppositions</t>
  </si>
  <si>
    <t>Oppositions unsuccessful</t>
  </si>
  <si>
    <t>Oppositions successful / partially successful</t>
  </si>
  <si>
    <r>
      <t>Oppositions</t>
    </r>
    <r>
      <rPr>
        <b/>
        <vertAlign val="superscript"/>
        <sz val="12"/>
        <color theme="1"/>
        <rFont val="Arial"/>
        <family val="2"/>
      </rPr>
      <t>3</t>
    </r>
  </si>
  <si>
    <t>Main hearings</t>
  </si>
  <si>
    <r>
      <t>Appeals to Appointed Person (Opposition/Post Registration cases)</t>
    </r>
    <r>
      <rPr>
        <b/>
        <vertAlign val="superscript"/>
        <sz val="12"/>
        <color theme="1"/>
        <rFont val="Arial"/>
        <family val="2"/>
      </rPr>
      <t>4</t>
    </r>
  </si>
  <si>
    <t>Lodged during year</t>
  </si>
  <si>
    <t>Successful / Partially successful</t>
  </si>
  <si>
    <t>Remitted back to Registry</t>
  </si>
  <si>
    <r>
      <t>Appeals made direct to the Court  (Opposition cases/Post Registration cases)</t>
    </r>
    <r>
      <rPr>
        <b/>
        <vertAlign val="superscript"/>
        <sz val="12"/>
        <color theme="1"/>
        <rFont val="Arial"/>
        <family val="2"/>
      </rPr>
      <t>4</t>
    </r>
  </si>
  <si>
    <r>
      <rPr>
        <vertAlign val="superscript"/>
        <sz val="10"/>
        <color theme="1"/>
        <rFont val="Arial"/>
        <family val="2"/>
      </rPr>
      <t xml:space="preserve">2 </t>
    </r>
    <r>
      <rPr>
        <sz val="10"/>
        <color theme="1"/>
        <rFont val="Arial"/>
        <family val="2"/>
      </rPr>
      <t>Fast Track Oppositions service began on 1st October 2013</t>
    </r>
  </si>
  <si>
    <r>
      <rPr>
        <vertAlign val="superscript"/>
        <sz val="10"/>
        <color theme="1"/>
        <rFont val="Arial"/>
        <family val="2"/>
      </rPr>
      <t>3</t>
    </r>
    <r>
      <rPr>
        <sz val="10"/>
        <color theme="1"/>
        <rFont val="Arial"/>
        <family val="2"/>
      </rPr>
      <t xml:space="preserve"> In addition 275 decisions were made from the papers, 65 case management conferences, 18 interlocutory hearings/joint hearings were held during the year.</t>
    </r>
  </si>
  <si>
    <r>
      <rPr>
        <vertAlign val="superscript"/>
        <sz val="10"/>
        <color theme="1"/>
        <rFont val="Arial"/>
        <family val="2"/>
      </rPr>
      <t>4</t>
    </r>
    <r>
      <rPr>
        <sz val="10"/>
        <color theme="1"/>
        <rFont val="Arial"/>
        <family val="2"/>
      </rPr>
      <t xml:space="preserve"> IPO decisions can be appealed to an independent party specialising in Intellectual Property issues (Appeals to the Appointed Person, Oppositions/Post Registration Cases) or to the Court (Appeals made directly to Court, Oppositions cases).</t>
    </r>
  </si>
  <si>
    <r>
      <t>Table 5.6: Trade Mark Hearings</t>
    </r>
    <r>
      <rPr>
        <b/>
        <vertAlign val="superscript"/>
        <sz val="11"/>
        <color theme="1"/>
        <rFont val="Arial"/>
        <family val="2"/>
      </rPr>
      <t>1</t>
    </r>
    <r>
      <rPr>
        <b/>
        <sz val="11"/>
        <color theme="1"/>
        <rFont val="Arial"/>
        <family val="2"/>
      </rPr>
      <t>: Revocation</t>
    </r>
    <r>
      <rPr>
        <b/>
        <vertAlign val="superscript"/>
        <sz val="11"/>
        <color theme="1"/>
        <rFont val="Arial"/>
        <family val="2"/>
      </rPr>
      <t>2</t>
    </r>
    <r>
      <rPr>
        <b/>
        <sz val="11"/>
        <color theme="1"/>
        <rFont val="Arial"/>
        <family val="2"/>
      </rPr>
      <t>, Invalidity</t>
    </r>
    <r>
      <rPr>
        <b/>
        <vertAlign val="superscript"/>
        <sz val="11"/>
        <color theme="1"/>
        <rFont val="Arial"/>
        <family val="2"/>
      </rPr>
      <t>3</t>
    </r>
    <r>
      <rPr>
        <b/>
        <sz val="11"/>
        <color theme="1"/>
        <rFont val="Arial"/>
        <family val="2"/>
      </rPr>
      <t>, and Rectification</t>
    </r>
    <r>
      <rPr>
        <b/>
        <vertAlign val="superscript"/>
        <sz val="11"/>
        <color theme="1"/>
        <rFont val="Arial"/>
        <family val="2"/>
      </rPr>
      <t>4</t>
    </r>
  </si>
  <si>
    <t>Applications to Registrar</t>
  </si>
  <si>
    <r>
      <t>Filed in year (revocation / invalidity)</t>
    </r>
    <r>
      <rPr>
        <vertAlign val="superscript"/>
        <sz val="11"/>
        <color theme="1"/>
        <rFont val="Arial"/>
        <family val="2"/>
      </rPr>
      <t>5</t>
    </r>
  </si>
  <si>
    <t>Filed in year (rectification)</t>
  </si>
  <si>
    <r>
      <t>Main Hearings</t>
    </r>
    <r>
      <rPr>
        <b/>
        <vertAlign val="superscript"/>
        <sz val="12"/>
        <color theme="1"/>
        <rFont val="Arial"/>
        <family val="2"/>
      </rPr>
      <t>6</t>
    </r>
  </si>
  <si>
    <t>Applications direct to Court</t>
  </si>
  <si>
    <t>Lodged in year</t>
  </si>
  <si>
    <r>
      <rPr>
        <vertAlign val="superscript"/>
        <sz val="10"/>
        <color theme="1"/>
        <rFont val="Arial"/>
        <family val="2"/>
      </rPr>
      <t xml:space="preserve">2 </t>
    </r>
    <r>
      <rPr>
        <sz val="10"/>
        <color theme="1"/>
        <rFont val="Arial"/>
        <family val="2"/>
      </rPr>
      <t>Revocation is the legal procedure which allows anyone to seek the removal of a registered trade mark from the UK register. It is possible to apply in respect of all or only some of the goods and/or services for which the trade mark is registered.</t>
    </r>
  </si>
  <si>
    <r>
      <rPr>
        <vertAlign val="superscript"/>
        <sz val="10"/>
        <color theme="1"/>
        <rFont val="Arial"/>
        <family val="2"/>
      </rPr>
      <t>3</t>
    </r>
    <r>
      <rPr>
        <sz val="10"/>
        <color theme="1"/>
        <rFont val="Arial"/>
        <family val="2"/>
      </rPr>
      <t xml:space="preserve"> Invalidation is the legal procedure to cancel a registered trade mark and takes the same form as an opposition to a trade mark application.       </t>
    </r>
  </si>
  <si>
    <r>
      <rPr>
        <vertAlign val="superscript"/>
        <sz val="10"/>
        <color theme="1"/>
        <rFont val="Arial"/>
        <family val="2"/>
      </rPr>
      <t>4</t>
    </r>
    <r>
      <rPr>
        <sz val="10"/>
        <color theme="1"/>
        <rFont val="Arial"/>
        <family val="2"/>
      </rPr>
      <t xml:space="preserve"> Rectification is the procedure which allows anyone to apply to correct (rectify) an error or an omission that has been made in the details of a trade mark recorded in the UK register.</t>
    </r>
  </si>
  <si>
    <r>
      <rPr>
        <vertAlign val="superscript"/>
        <sz val="10"/>
        <color theme="1"/>
        <rFont val="Arial"/>
        <family val="2"/>
      </rPr>
      <t>5</t>
    </r>
    <r>
      <rPr>
        <sz val="10"/>
        <color theme="1"/>
        <rFont val="Arial"/>
        <family val="2"/>
      </rPr>
      <t xml:space="preserve"> Of which 204 are revocations and 324 are invalidations</t>
    </r>
  </si>
  <si>
    <r>
      <rPr>
        <vertAlign val="superscript"/>
        <sz val="10"/>
        <color theme="1"/>
        <rFont val="Arial"/>
        <family val="2"/>
      </rPr>
      <t>6</t>
    </r>
    <r>
      <rPr>
        <sz val="10"/>
        <color theme="1"/>
        <rFont val="Arial"/>
        <family val="2"/>
      </rPr>
      <t xml:space="preserve"> In addition 44 decisions were made from the papers without a hearing, 87 case management conferences, 25 interlocutory hearings/joint hearings</t>
    </r>
  </si>
  <si>
    <r>
      <t>Table 5.7: Design Hearings: Ex Parte Hearings and Appeals</t>
    </r>
    <r>
      <rPr>
        <b/>
        <vertAlign val="superscript"/>
        <sz val="11"/>
        <color theme="1"/>
        <rFont val="Arial"/>
        <family val="2"/>
      </rPr>
      <t xml:space="preserve">1 </t>
    </r>
  </si>
  <si>
    <t>Hearings held and Outcome</t>
  </si>
  <si>
    <t>Hearings held</t>
  </si>
  <si>
    <t>Allowed to Proceed</t>
  </si>
  <si>
    <t>With modification</t>
  </si>
  <si>
    <t>Without modification</t>
  </si>
  <si>
    <t>Appeals to Ex Parte</t>
  </si>
  <si>
    <t>Dismissed</t>
  </si>
  <si>
    <t>Allowed</t>
  </si>
  <si>
    <r>
      <t>Table 5.9: Design Hearings: Proceedings under the Copyright, Designs and Patents Act 1988</t>
    </r>
    <r>
      <rPr>
        <b/>
        <vertAlign val="superscript"/>
        <sz val="11"/>
        <color theme="1"/>
        <rFont val="Arial"/>
        <family val="2"/>
      </rPr>
      <t>1</t>
    </r>
  </si>
  <si>
    <r>
      <t>Design Right Section 246</t>
    </r>
    <r>
      <rPr>
        <b/>
        <vertAlign val="superscript"/>
        <sz val="11"/>
        <color rgb="FF000000"/>
        <rFont val="Arial"/>
        <family val="2"/>
      </rPr>
      <t>2,</t>
    </r>
    <r>
      <rPr>
        <b/>
        <sz val="11"/>
        <color rgb="FF000000"/>
        <rFont val="Arial"/>
        <family val="2"/>
      </rPr>
      <t xml:space="preserve"> 2020</t>
    </r>
  </si>
  <si>
    <r>
      <t>Design Right Licences of right Section 247</t>
    </r>
    <r>
      <rPr>
        <b/>
        <vertAlign val="superscript"/>
        <sz val="11"/>
        <color rgb="FF000000"/>
        <rFont val="Arial"/>
        <family val="2"/>
      </rPr>
      <t>3,</t>
    </r>
    <r>
      <rPr>
        <b/>
        <sz val="11"/>
        <color rgb="FF000000"/>
        <rFont val="Arial"/>
        <family val="2"/>
      </rPr>
      <t xml:space="preserve"> 2020</t>
    </r>
  </si>
  <si>
    <t>Totals, 2020</t>
  </si>
  <si>
    <t>Decided</t>
  </si>
  <si>
    <r>
      <t>Appeals Heard by Court</t>
    </r>
    <r>
      <rPr>
        <vertAlign val="superscript"/>
        <sz val="11"/>
        <color theme="1"/>
        <rFont val="Arial"/>
        <family val="2"/>
      </rPr>
      <t>4</t>
    </r>
  </si>
  <si>
    <r>
      <rPr>
        <vertAlign val="superscript"/>
        <sz val="10"/>
        <color theme="1"/>
        <rFont val="Arial"/>
        <family val="2"/>
      </rPr>
      <t>1</t>
    </r>
    <r>
      <rPr>
        <sz val="10"/>
        <color theme="1"/>
        <rFont val="Arial"/>
        <family val="2"/>
      </rPr>
      <t xml:space="preserve"> Number of disputes Filed, Withdrawn (by an applicant) and Decided (by the Office) under sections 246 and 247 of the Copyright, Designs and Patents Act 1988. Certain disputes relating to design right can be referred to the comptroller to decide. </t>
    </r>
  </si>
  <si>
    <r>
      <rPr>
        <vertAlign val="superscript"/>
        <sz val="10"/>
        <color theme="1"/>
        <rFont val="Arial"/>
        <family val="2"/>
      </rPr>
      <t>2</t>
    </r>
    <r>
      <rPr>
        <sz val="10"/>
        <color theme="1"/>
        <rFont val="Arial"/>
        <family val="2"/>
      </rPr>
      <t xml:space="preserve"> Disputes under section 246 relate to the subsistence of a design right, the term of a design right or the identity of the person who has the first claim to the design right.</t>
    </r>
  </si>
  <si>
    <r>
      <rPr>
        <vertAlign val="superscript"/>
        <sz val="10"/>
        <color theme="1"/>
        <rFont val="Arial"/>
        <family val="2"/>
      </rPr>
      <t>3</t>
    </r>
    <r>
      <rPr>
        <sz val="10"/>
        <color theme="1"/>
        <rFont val="Arial"/>
        <family val="2"/>
      </rPr>
      <t xml:space="preserve"> Disputes under section 247 relate to applications to settle terms of licences of right.  </t>
    </r>
  </si>
  <si>
    <r>
      <rPr>
        <vertAlign val="superscript"/>
        <sz val="10"/>
        <color theme="1"/>
        <rFont val="Arial"/>
        <family val="2"/>
      </rPr>
      <t>4</t>
    </r>
    <r>
      <rPr>
        <sz val="10"/>
        <color theme="1"/>
        <rFont val="Arial"/>
        <family val="2"/>
      </rPr>
      <t xml:space="preserve"> The table also includes data relating to the number of appeals against an Office decision heard by the courts (Appeals Heard by Courts). An appeal from a decision of the comptroller lies with the Patents Court. Further appeals may lie with the Court of Appeal or the Supreme Court.</t>
    </r>
  </si>
  <si>
    <t>Annex 1: Introduction to patents</t>
  </si>
  <si>
    <t xml:space="preserve">A patent protects inventions. It gives the right to take legal action against anyone who makes, uses, sells or imports it without the patent holder’s permission.
To be granted a patent, the invention must be all of the following: something that can be made or used, new, and inventive - not just a simple modification to something that already exists.
Patent can’t be granted for certain types of invention, including:
•	literary, dramatic, musical or artistic works
•	a way of doing business, playing a game or thinking
•	a method of medical treatment or diagnosis
•	a discovery, scientific theory or mathematical method
•	the way information is presented
•	some computer programs or mobile apps
•	‘essentially biological’ processes like crossing-breeding plants, and plant or animal varieties
Application
An application for a patent includes a full description of the invention (including any drawings), a set of claims defining the invention, a short abstract summarising the technical features of the invention.
Search
The IPO carries out a search to check whether the invention is new and inventive.  The results of the search and any defects in the application are reported.  Search reports can take up to 6 months.
Publication
Applications are published 18 months from filing or priority date, provided they are complete and pass the search.
Substantive examination
The examination checks whether an invention is new and inventive enough. It also checks that the description and claims match and are good enough to patent.  The examination will show if an application meets the legal requirements. Examination of a patent application must be requested within 6 months of publication. Examinations can take place several years after the filing date of an application.
</t>
  </si>
  <si>
    <t>European patent protection</t>
  </si>
  <si>
    <t>European patents (EP) can also provide protection in the UK.  Applications can be made through the IPO or directly to the European Patent Office (EPO).  Once granted an application becomes separate patents in the countries designated.</t>
  </si>
  <si>
    <t>Patent Co-operation Treaty (PCT)</t>
  </si>
  <si>
    <t>GB patents may also be received by the IPO through the international route.  International applications use the Patent Co-operation Treaty (PCT) to pursue patent rights across many countries from a single filing.</t>
  </si>
  <si>
    <t>Annex 2: Introduction to trade marks</t>
  </si>
  <si>
    <t>A trade mark is a sign which can distinguish your goods and services from those of other traders. A sign includes, for example, words, logos, colours or a combination of these. You can use your trade mark as a marketing tool so that customers can recognise your products or services. As such, it can be a very valuable asset for your business.
A registered trade mark can help you if you want to take action against anyone who uses your mark or a similar mark on the same or similar goods and services to those that are set out in the registration.
Before attempting to protect your trade mark, you should remember we will object to words, logos, colours or other signs which are unlikely to be seen as a trade mark by the public. For example, marks which describe your goods or services or any characteristics of them (e.g. marks which show the quality, quantity, purpose, value or geographical origin of your goods or services); terms that have become customary in your line of trade (e.g. technical terms that are in common use); terms that are not distinctive (e.g. promotional advertising slogans); or a combination of these.
To be registrable, your trade mark must be distinctive for your goods and services (that you are applying to register the mark for).
We will also not accept marks which are offensive (e.g. taboo swear words), against the law (e.g. promoting illegal drug use), or deceptive (e.g. there should be nothing in your mark which would mislead the public). In addition, we will object to marks that contain specially protected emblems (e.g. the Red Cross or Olympic symbols).
NOTE: The UK joined the Madrid Protocol in April 1996. Since then, a holder of a trade marks registration in another country (which is a member of the Protocol) can apply through the World Intellectual Property Organisation (WIPO) to “designate” the UK for protection of that trade mark. The mark is examined in the UK for registrability in much the same way as an application via the national/domestic route in the IPO.</t>
  </si>
  <si>
    <t>Annex 3: Introduction to designs</t>
  </si>
  <si>
    <t xml:space="preserve">A registered design protects the visual appearance of a product, part of a product, or its ornamentation. This can also apply to an industrial or handicraft item. This IP right gives no protection for how a product works but merely for its appearance. That appearance can be affected by a number of contributory features including:
- lines
- contours
- colours
- shape
- texture
- material
The protection lasts for five years and you can renew it every five years, for up to 25 years.
</t>
  </si>
  <si>
    <t>Design Right Section 2462, 20202</t>
  </si>
  <si>
    <t>Design Right Licences of right Section 2473, 20203</t>
  </si>
  <si>
    <t>Totals, 20204</t>
  </si>
  <si>
    <t>Cancellation by Registered Proprietor, 2019</t>
  </si>
  <si>
    <t>Invalidations by Third Party, 2019</t>
  </si>
  <si>
    <t>Cancellation by Registered Proprietor, 2020</t>
  </si>
  <si>
    <t>Invalidations by Third Party, 2020</t>
  </si>
  <si>
    <r>
      <t>Hearings - Ex Parte</t>
    </r>
    <r>
      <rPr>
        <b/>
        <vertAlign val="superscript"/>
        <sz val="11"/>
        <rFont val="Arial"/>
        <family val="2"/>
      </rPr>
      <t>1</t>
    </r>
  </si>
  <si>
    <r>
      <t>Appeals to Appointed Person</t>
    </r>
    <r>
      <rPr>
        <b/>
        <vertAlign val="superscript"/>
        <sz val="12"/>
        <rFont val="Arial"/>
        <family val="2"/>
      </rPr>
      <t>2</t>
    </r>
    <r>
      <rPr>
        <b/>
        <sz val="12"/>
        <rFont val="Arial"/>
        <family val="2"/>
      </rPr>
      <t xml:space="preserve"> (Ex Parte cases)</t>
    </r>
  </si>
  <si>
    <r>
      <t>Appeals made direct to the Court</t>
    </r>
    <r>
      <rPr>
        <b/>
        <vertAlign val="superscript"/>
        <sz val="12"/>
        <rFont val="Arial"/>
        <family val="2"/>
      </rPr>
      <t>2</t>
    </r>
    <r>
      <rPr>
        <b/>
        <sz val="12"/>
        <rFont val="Arial"/>
        <family val="2"/>
      </rPr>
      <t xml:space="preserve"> (Ex Parte cases)</t>
    </r>
  </si>
  <si>
    <r>
      <rPr>
        <vertAlign val="superscript"/>
        <sz val="10"/>
        <rFont val="Arial"/>
        <family val="2"/>
      </rPr>
      <t>1</t>
    </r>
    <r>
      <rPr>
        <sz val="10"/>
        <rFont val="Arial"/>
        <family val="2"/>
      </rPr>
      <t xml:space="preserve"> Ex-parte proceedings covers applications under Section 37 of the Trade Marks Act 1994. Applicants/attorneys have the right to request a hearing when objections to the registrability of a mark are raised during examination.</t>
    </r>
  </si>
  <si>
    <r>
      <rPr>
        <vertAlign val="superscript"/>
        <sz val="10"/>
        <rFont val="Arial"/>
        <family val="2"/>
      </rPr>
      <t xml:space="preserve">2 </t>
    </r>
    <r>
      <rPr>
        <sz val="10"/>
        <rFont val="Arial"/>
        <family val="2"/>
      </rPr>
      <t>Decisions of the Office can be appealed to an independent party specialising in Intellectual Property issues (Appeals to the Appointed Person) or to the Court (Appeals made directly to Court).</t>
    </r>
  </si>
  <si>
    <r>
      <t xml:space="preserve">Table 5.3: Patent hearings: "requests for an opinion" </t>
    </r>
    <r>
      <rPr>
        <b/>
        <vertAlign val="superscript"/>
        <sz val="11"/>
        <rFont val="Arial"/>
        <family val="2"/>
      </rPr>
      <t>1</t>
    </r>
    <r>
      <rPr>
        <b/>
        <sz val="11"/>
        <rFont val="Arial"/>
        <family val="2"/>
      </rPr>
      <t xml:space="preserve"> filed, issued, refused and withdrawn</t>
    </r>
  </si>
  <si>
    <r>
      <t>Table 5.8: Design Hearings: Cancellations</t>
    </r>
    <r>
      <rPr>
        <b/>
        <vertAlign val="superscript"/>
        <sz val="11"/>
        <rFont val="Arial"/>
        <family val="2"/>
      </rPr>
      <t>1</t>
    </r>
    <r>
      <rPr>
        <b/>
        <sz val="11"/>
        <rFont val="Arial"/>
        <family val="2"/>
      </rPr>
      <t xml:space="preserve"> and Invalidations</t>
    </r>
    <r>
      <rPr>
        <b/>
        <vertAlign val="superscript"/>
        <sz val="11"/>
        <rFont val="Arial"/>
        <family val="2"/>
      </rPr>
      <t>2</t>
    </r>
  </si>
  <si>
    <r>
      <t>Decided</t>
    </r>
    <r>
      <rPr>
        <b/>
        <vertAlign val="superscript"/>
        <sz val="11"/>
        <rFont val="Arial"/>
        <family val="2"/>
      </rPr>
      <t>3,4</t>
    </r>
  </si>
  <si>
    <r>
      <t>Allowed</t>
    </r>
    <r>
      <rPr>
        <b/>
        <vertAlign val="superscript"/>
        <sz val="11"/>
        <rFont val="Arial"/>
        <family val="2"/>
      </rPr>
      <t>4</t>
    </r>
  </si>
  <si>
    <r>
      <t>Refused</t>
    </r>
    <r>
      <rPr>
        <b/>
        <vertAlign val="superscript"/>
        <sz val="11"/>
        <rFont val="Arial"/>
        <family val="2"/>
      </rPr>
      <t>4</t>
    </r>
  </si>
  <si>
    <r>
      <t>Appeals Heard</t>
    </r>
    <r>
      <rPr>
        <b/>
        <vertAlign val="superscript"/>
        <sz val="11"/>
        <rFont val="Arial"/>
        <family val="2"/>
      </rPr>
      <t>5</t>
    </r>
  </si>
  <si>
    <r>
      <rPr>
        <vertAlign val="superscript"/>
        <sz val="10"/>
        <rFont val="Arial"/>
        <family val="2"/>
      </rPr>
      <t>1</t>
    </r>
    <r>
      <rPr>
        <sz val="10"/>
        <rFont val="Arial"/>
        <family val="2"/>
      </rPr>
      <t xml:space="preserve"> Number of cancellations under Sections 11 &amp; 11(2) of the Registered Designs Act 1949 (as amended). Cancellation is the legal procedure to remove a registered design from the UK register by the proprietor of the Design (Cancellation by Registered Proprietor).  </t>
    </r>
  </si>
  <si>
    <r>
      <rPr>
        <vertAlign val="superscript"/>
        <sz val="10"/>
        <rFont val="Arial"/>
        <family val="2"/>
      </rPr>
      <t>2</t>
    </r>
    <r>
      <rPr>
        <sz val="10"/>
        <rFont val="Arial"/>
        <family val="2"/>
      </rPr>
      <t xml:space="preserve"> Number of invalidition proceedings under Section 11ZB of the Registered Designs Act 1949 (as amended). Invalidation is the legal procedure to remove a registered design from the UK register by the third party (Invalidations by Third Party).</t>
    </r>
  </si>
  <si>
    <r>
      <rPr>
        <vertAlign val="superscript"/>
        <sz val="10"/>
        <rFont val="Arial"/>
        <family val="2"/>
      </rPr>
      <t>3</t>
    </r>
    <r>
      <rPr>
        <sz val="10"/>
        <rFont val="Arial"/>
        <family val="2"/>
      </rPr>
      <t xml:space="preserve"> At the conclusion of the proceedings IPO Hearing Officer will make a decision either from the papers on file or following a hearing. </t>
    </r>
  </si>
  <si>
    <r>
      <rPr>
        <vertAlign val="superscript"/>
        <sz val="10"/>
        <rFont val="Arial"/>
        <family val="2"/>
      </rPr>
      <t>4</t>
    </r>
    <r>
      <rPr>
        <sz val="10"/>
        <rFont val="Arial"/>
        <family val="2"/>
      </rPr>
      <t xml:space="preserve"> Some decisions involve multiple (joined) invalidity applications and so the total allowed and refused will be more than the total number of decisions issued</t>
    </r>
  </si>
  <si>
    <r>
      <rPr>
        <vertAlign val="superscript"/>
        <sz val="10"/>
        <rFont val="Arial"/>
        <family val="2"/>
      </rPr>
      <t>5</t>
    </r>
    <r>
      <rPr>
        <sz val="10"/>
        <rFont val="Arial"/>
        <family val="2"/>
      </rPr>
      <t xml:space="preserve"> The IPO Hearing Officer’s decision can be appealed to the Court (Appeals Heard)</t>
    </r>
  </si>
  <si>
    <t>Filed, 2019</t>
  </si>
  <si>
    <r>
      <t>Substantive decisions</t>
    </r>
    <r>
      <rPr>
        <vertAlign val="superscript"/>
        <sz val="11"/>
        <color theme="1"/>
        <rFont val="Arial"/>
        <family val="2"/>
      </rPr>
      <t>7</t>
    </r>
    <r>
      <rPr>
        <b/>
        <sz val="11"/>
        <color theme="1"/>
        <rFont val="Arial"/>
        <family val="2"/>
      </rPr>
      <t>, 2019</t>
    </r>
  </si>
  <si>
    <t>Withdrawn,2019</t>
  </si>
  <si>
    <t>Filed, 2020</t>
  </si>
  <si>
    <r>
      <t>Appeals Heard by Courts</t>
    </r>
    <r>
      <rPr>
        <vertAlign val="superscript"/>
        <sz val="11"/>
        <color theme="1"/>
        <rFont val="Arial"/>
        <family val="2"/>
      </rPr>
      <t>7</t>
    </r>
    <r>
      <rPr>
        <b/>
        <sz val="11"/>
        <color theme="1"/>
        <rFont val="Arial"/>
        <family val="2"/>
      </rPr>
      <t>, 2019</t>
    </r>
  </si>
  <si>
    <r>
      <t>Procedural decisions / Case Management Conferences</t>
    </r>
    <r>
      <rPr>
        <vertAlign val="superscript"/>
        <sz val="11"/>
        <color theme="1"/>
        <rFont val="Arial"/>
        <family val="2"/>
      </rPr>
      <t>7</t>
    </r>
    <r>
      <rPr>
        <b/>
        <sz val="11"/>
        <color theme="1"/>
        <rFont val="Arial"/>
        <family val="2"/>
      </rPr>
      <t>, 2019</t>
    </r>
  </si>
  <si>
    <r>
      <t>Substantive decisions</t>
    </r>
    <r>
      <rPr>
        <vertAlign val="superscript"/>
        <sz val="11"/>
        <color theme="1"/>
        <rFont val="Arial"/>
        <family val="2"/>
      </rPr>
      <t>7</t>
    </r>
    <r>
      <rPr>
        <b/>
        <sz val="11"/>
        <color theme="1"/>
        <rFont val="Arial"/>
        <family val="2"/>
      </rPr>
      <t>, 2020</t>
    </r>
  </si>
  <si>
    <r>
      <t>Procedural decisions / Case Management Conferences</t>
    </r>
    <r>
      <rPr>
        <vertAlign val="superscript"/>
        <sz val="11"/>
        <color theme="1"/>
        <rFont val="Arial"/>
        <family val="2"/>
      </rPr>
      <t>7</t>
    </r>
    <r>
      <rPr>
        <b/>
        <sz val="11"/>
        <color theme="1"/>
        <rFont val="Arial"/>
        <family val="2"/>
      </rPr>
      <t>, 2020</t>
    </r>
  </si>
  <si>
    <r>
      <t>Appeals Heard by Courts</t>
    </r>
    <r>
      <rPr>
        <vertAlign val="superscript"/>
        <sz val="11"/>
        <color theme="1"/>
        <rFont val="Arial"/>
        <family val="2"/>
      </rPr>
      <t>7</t>
    </r>
    <r>
      <rPr>
        <b/>
        <sz val="11"/>
        <color theme="1"/>
        <rFont val="Arial"/>
        <family val="2"/>
      </rPr>
      <t>, 2020</t>
    </r>
  </si>
  <si>
    <t>Type</t>
  </si>
  <si>
    <t>Applications filed 2019</t>
  </si>
  <si>
    <t>Total classes in application, 2019</t>
  </si>
  <si>
    <t>Trade Marks registered, 2019</t>
  </si>
  <si>
    <t>Total classes registered, 2019</t>
  </si>
  <si>
    <t>Applications filed, 2020</t>
  </si>
  <si>
    <t>Total classes in application, 2020</t>
  </si>
  <si>
    <t>Trade Marks registered, 2020</t>
  </si>
  <si>
    <t>Total classes registered, 2020</t>
  </si>
  <si>
    <t>Applications filed, % change 2019 to 2020</t>
  </si>
  <si>
    <t>Total classes in application, % change 2019 to 2020</t>
  </si>
  <si>
    <t>Trade Marks registered, % change 2019 to 2020</t>
  </si>
  <si>
    <t>Total classes registered,% change 2019 to 2020</t>
  </si>
  <si>
    <t>Applications filed, 2019</t>
  </si>
  <si>
    <t>Total classes in application,% change 2019 to 2020</t>
  </si>
  <si>
    <t>Total classes registered, % change 2019 to 2020</t>
  </si>
  <si>
    <t>Trade Marks protected, 2019</t>
  </si>
  <si>
    <t>Total classes protected, 2019</t>
  </si>
  <si>
    <t>Trade Marks protected, 2020</t>
  </si>
  <si>
    <t>Total classes protected, 2020</t>
  </si>
  <si>
    <t>Total Classes Applied For, National UK, 2019</t>
  </si>
  <si>
    <t>Total Classes Published, National UK, 2019</t>
  </si>
  <si>
    <t>Total Classes Registered, National UK, 2019</t>
  </si>
  <si>
    <t>Total Classes Applied For, International Registrations Designating the UK, 2019</t>
  </si>
  <si>
    <t>Total Classes Published, International Registrations Designating the UK, 2019</t>
  </si>
  <si>
    <t>Total Classes Protected, International Registrations Designating the UK, 2019</t>
  </si>
  <si>
    <t>Total Classes Applied For, National UK, 2020</t>
  </si>
  <si>
    <t>Total Classes Published, National UK, 2020</t>
  </si>
  <si>
    <t>Total Classes Registered, National UK, 2020</t>
  </si>
  <si>
    <t>Total Classes Applied For, International Registrations Designating the UK, 2020</t>
  </si>
  <si>
    <t>Total Classes Published, International Registrations Designating the UK, 2020</t>
  </si>
  <si>
    <t>Total Classes Protected, International Registrations Designating the UK, 2020</t>
  </si>
  <si>
    <t>Total Classes Applied For, National UK, 2019 to 2020, % change</t>
  </si>
  <si>
    <t>Total Classes Published,  National UK, 2019 to 2020, % change</t>
  </si>
  <si>
    <t>Total Classes Registered,  National UK, 2019 to 2020, % change</t>
  </si>
  <si>
    <t>Total Classes Applied For, International Registrations Designating the UK, 2019 to 2020, % change</t>
  </si>
  <si>
    <t>Total Classes Published, International Registrations Designating the UK, 2019 to 2020, % change</t>
  </si>
  <si>
    <t>Total Classes Protected, International Registrations Designating the UK, 2019 to 2020, % change</t>
  </si>
  <si>
    <r>
      <t>Applicant</t>
    </r>
    <r>
      <rPr>
        <b/>
        <vertAlign val="superscript"/>
        <sz val="11"/>
        <color rgb="FF000000"/>
        <rFont val="Arial"/>
        <family val="2"/>
      </rPr>
      <t>2</t>
    </r>
    <r>
      <rPr>
        <b/>
        <sz val="11"/>
        <color rgb="FF000000"/>
        <rFont val="Arial"/>
        <family val="2"/>
      </rPr>
      <t>, 2019</t>
    </r>
  </si>
  <si>
    <r>
      <t>Applicant</t>
    </r>
    <r>
      <rPr>
        <b/>
        <vertAlign val="superscript"/>
        <sz val="11"/>
        <color rgb="FF000000"/>
        <rFont val="Arial"/>
        <family val="2"/>
      </rPr>
      <t>2</t>
    </r>
    <r>
      <rPr>
        <b/>
        <sz val="11"/>
        <color rgb="FF000000"/>
        <rFont val="Arial"/>
        <family val="2"/>
      </rPr>
      <t>, 2020</t>
    </r>
  </si>
  <si>
    <t>Applications, 2019</t>
  </si>
  <si>
    <t>Applications, 2020</t>
  </si>
  <si>
    <t>Country, 2020</t>
  </si>
  <si>
    <t>United Kingdom (total)</t>
  </si>
  <si>
    <t xml:space="preserve">Data for 2020 was captured in May 2021 </t>
  </si>
  <si>
    <t>RED OCEAN INTERNATIONAL LTD</t>
  </si>
  <si>
    <t>JAP PARTS EUROPE LIMITED</t>
  </si>
  <si>
    <t>A CREATIVE COG LTD</t>
  </si>
  <si>
    <t>Private applicant</t>
  </si>
  <si>
    <t>EDWARDS CHESHIRE COMPANY LTD</t>
  </si>
  <si>
    <t>A LITTLE PRESENT LIMITED</t>
  </si>
  <si>
    <t>THE GUIDE ASSOCIATION</t>
  </si>
  <si>
    <t>KRONOPLUS LIMITED</t>
  </si>
  <si>
    <t>Patents - domestic applications</t>
  </si>
  <si>
    <t>Applications filed % change 2019 to 2020</t>
  </si>
  <si>
    <t>Patents - domestic grants</t>
  </si>
  <si>
    <t>Patents -  PCT applications</t>
  </si>
  <si>
    <t>Patents - total applications</t>
  </si>
  <si>
    <t>Patents - PCT grants</t>
  </si>
  <si>
    <t xml:space="preserve">Patents - total grants by IPO of the UK </t>
  </si>
  <si>
    <t>Table 2.1c: Patent applications and grants, by filing route</t>
  </si>
  <si>
    <t>Applications fied, 2020</t>
  </si>
  <si>
    <t>Table 2.1c:</t>
  </si>
  <si>
    <t>Restorations / reinstatements, 2019</t>
  </si>
  <si>
    <t>Applications for Patents, 2019</t>
  </si>
  <si>
    <t>Applications for Patents, 2020</t>
  </si>
  <si>
    <t>Restorations / reinstatements, 2020</t>
  </si>
  <si>
    <t>Column1</t>
  </si>
  <si>
    <t>Period</t>
  </si>
  <si>
    <r>
      <rPr>
        <vertAlign val="superscript"/>
        <sz val="10"/>
        <rFont val="Arial"/>
        <family val="2"/>
      </rPr>
      <t>1</t>
    </r>
    <r>
      <rPr>
        <sz val="10"/>
        <rFont val="Arial"/>
        <family val="2"/>
      </rPr>
      <t xml:space="preserve"> Registered designs renewed under Section 8(2) of the Registered Designs Act 1949</t>
    </r>
  </si>
  <si>
    <r>
      <t>Table 5.1: Ex parte patent hearings outcomes by type</t>
    </r>
    <r>
      <rPr>
        <b/>
        <vertAlign val="superscript"/>
        <sz val="11"/>
        <rFont val="Arial"/>
        <family val="2"/>
      </rPr>
      <t>1</t>
    </r>
  </si>
  <si>
    <r>
      <t>Supplementary protection certificates</t>
    </r>
    <r>
      <rPr>
        <b/>
        <vertAlign val="superscript"/>
        <sz val="11"/>
        <rFont val="Arial"/>
        <family val="2"/>
      </rPr>
      <t>2</t>
    </r>
    <r>
      <rPr>
        <b/>
        <sz val="11"/>
        <rFont val="Arial"/>
        <family val="2"/>
      </rPr>
      <t>, 2019</t>
    </r>
  </si>
  <si>
    <r>
      <t>Supplementary protection certificates</t>
    </r>
    <r>
      <rPr>
        <b/>
        <vertAlign val="superscript"/>
        <sz val="11"/>
        <rFont val="Arial"/>
        <family val="2"/>
      </rPr>
      <t>2</t>
    </r>
    <r>
      <rPr>
        <b/>
        <sz val="11"/>
        <rFont val="Arial"/>
        <family val="2"/>
      </rPr>
      <t>, 2020</t>
    </r>
  </si>
  <si>
    <r>
      <t>Requested Hearing</t>
    </r>
    <r>
      <rPr>
        <vertAlign val="superscript"/>
        <sz val="11"/>
        <rFont val="Arial"/>
        <family val="2"/>
      </rPr>
      <t>3</t>
    </r>
  </si>
  <si>
    <r>
      <t>Substantive decisions</t>
    </r>
    <r>
      <rPr>
        <vertAlign val="superscript"/>
        <sz val="11"/>
        <rFont val="Arial"/>
        <family val="2"/>
      </rPr>
      <t>4,5</t>
    </r>
  </si>
  <si>
    <r>
      <rPr>
        <vertAlign val="superscript"/>
        <sz val="10"/>
        <rFont val="Arial"/>
        <family val="2"/>
      </rPr>
      <t xml:space="preserve">1 </t>
    </r>
    <r>
      <rPr>
        <sz val="10"/>
        <rFont val="Arial"/>
        <family val="2"/>
      </rPr>
      <t>Ex parte hearings and reasoned decisions made without a hearing (excluding reviews of opinions)</t>
    </r>
  </si>
  <si>
    <r>
      <rPr>
        <vertAlign val="superscript"/>
        <sz val="10"/>
        <rFont val="Arial"/>
        <family val="2"/>
      </rPr>
      <t>2</t>
    </r>
    <r>
      <rPr>
        <sz val="10"/>
        <rFont val="Arial"/>
        <family val="2"/>
      </rPr>
      <t xml:space="preserve"> Supplementary protection certificates (SPCs) compensate patent holders for the loss of effective protection that results from the time taken to obtain regulatory approval. SPCs do not extend the term of patents, but give similar protection. They protect a specific pharmaceutical or plant protection product authorised.</t>
    </r>
  </si>
  <si>
    <r>
      <rPr>
        <vertAlign val="superscript"/>
        <sz val="10"/>
        <rFont val="Arial"/>
        <family val="2"/>
      </rPr>
      <t>3</t>
    </r>
    <r>
      <rPr>
        <sz val="10"/>
        <rFont val="Arial"/>
        <family val="2"/>
      </rPr>
      <t xml:space="preserve"> Where objections are raised against a patent application or granted patent, a hearing may be requested or the matter decided on the basis of papers filed (Requested Hearing). In both cases a decision is issued by the Office.</t>
    </r>
  </si>
  <si>
    <r>
      <rPr>
        <vertAlign val="superscript"/>
        <sz val="10"/>
        <rFont val="Arial"/>
        <family val="2"/>
      </rPr>
      <t>4</t>
    </r>
    <r>
      <rPr>
        <sz val="10"/>
        <rFont val="Arial"/>
        <family val="2"/>
      </rPr>
      <t xml:space="preserve"> A decision may be a substanitive decision (Substantive Decisions). Procedural decisions are also issued and Case Management Conferences (CMC) may also be held by the Office (Procedural decisions/CMC).</t>
    </r>
  </si>
  <si>
    <r>
      <rPr>
        <vertAlign val="superscript"/>
        <sz val="10"/>
        <rFont val="Arial"/>
        <family val="2"/>
      </rPr>
      <t>5</t>
    </r>
    <r>
      <rPr>
        <sz val="10"/>
        <rFont val="Arial"/>
        <family val="2"/>
      </rPr>
      <t xml:space="preserve"> A decision may relate to more than one patent application or granted patent.</t>
    </r>
  </si>
  <si>
    <r>
      <t>Applicant</t>
    </r>
    <r>
      <rPr>
        <b/>
        <vertAlign val="superscript"/>
        <sz val="11"/>
        <rFont val="Arial"/>
        <family val="2"/>
      </rPr>
      <t>1</t>
    </r>
    <r>
      <rPr>
        <b/>
        <sz val="11"/>
        <rFont val="Arial"/>
        <family val="2"/>
      </rPr>
      <t>, 2019</t>
    </r>
  </si>
  <si>
    <t>Design Applications, 2019</t>
  </si>
  <si>
    <t>Changes to applications filed, 2019-2020 (%)</t>
  </si>
  <si>
    <t>Changes to designs registered, 2019-2020 (%)</t>
  </si>
  <si>
    <t>Designs Registered, 2019</t>
  </si>
  <si>
    <t>Designs Registered, 2020</t>
  </si>
  <si>
    <r>
      <t>Table 4.2: Design applications and registrations by region</t>
    </r>
    <r>
      <rPr>
        <b/>
        <vertAlign val="superscript"/>
        <sz val="11"/>
        <rFont val="Arial"/>
        <family val="2"/>
      </rPr>
      <t>1</t>
    </r>
  </si>
  <si>
    <r>
      <t>Unmatched Postcodes</t>
    </r>
    <r>
      <rPr>
        <vertAlign val="superscript"/>
        <sz val="11"/>
        <rFont val="Arial"/>
        <family val="2"/>
      </rPr>
      <t>2</t>
    </r>
  </si>
  <si>
    <r>
      <rPr>
        <vertAlign val="superscript"/>
        <sz val="10"/>
        <rFont val="Arial"/>
        <family val="2"/>
      </rPr>
      <t>1</t>
    </r>
    <r>
      <rPr>
        <sz val="10"/>
        <rFont val="Arial"/>
        <family val="2"/>
      </rPr>
      <t xml:space="preserve"> Region based on address given for the first named applicant</t>
    </r>
  </si>
  <si>
    <r>
      <rPr>
        <vertAlign val="superscript"/>
        <sz val="10"/>
        <rFont val="Arial"/>
        <family val="2"/>
      </rPr>
      <t>2</t>
    </r>
    <r>
      <rPr>
        <sz val="10"/>
        <rFont val="Arial"/>
        <family val="2"/>
      </rPr>
      <t xml:space="preserve"> Unmatched postcodes are a result of incomplete address details at point of capture.</t>
    </r>
  </si>
  <si>
    <r>
      <t>Table 4.1: Design applications by country</t>
    </r>
    <r>
      <rPr>
        <b/>
        <vertAlign val="superscript"/>
        <sz val="11"/>
        <rFont val="Arial"/>
        <family val="2"/>
      </rPr>
      <t>1</t>
    </r>
  </si>
  <si>
    <r>
      <rPr>
        <vertAlign val="superscript"/>
        <sz val="10"/>
        <rFont val="Arial"/>
        <family val="2"/>
      </rPr>
      <t>1</t>
    </r>
    <r>
      <rPr>
        <sz val="10"/>
        <rFont val="Arial"/>
        <family val="2"/>
      </rPr>
      <t xml:space="preserve"> Country based on address given for the first named applicant. Countries are only listed in the table if they have a count greater than 0 in any category for one or both years. Countries not present in this table can be assumed to have had no applications or registrations in either year. </t>
    </r>
  </si>
  <si>
    <t>Patent applications and grants, by filing route</t>
  </si>
  <si>
    <t>Total classes protected, % change 2019 to 2020</t>
  </si>
  <si>
    <t>Total classes protected, % change 2019 to 20202</t>
  </si>
  <si>
    <t>Total classes protected, % change 2019 to 20203</t>
  </si>
  <si>
    <t>Total classes protected, % change 2019 to 20204</t>
  </si>
  <si>
    <t>Table 1: Summary of all registered rights</t>
  </si>
  <si>
    <r>
      <t>Table 2.4b: Requests for search</t>
    </r>
    <r>
      <rPr>
        <b/>
        <vertAlign val="superscript"/>
        <sz val="11"/>
        <color theme="1"/>
        <rFont val="Arial"/>
        <family val="2"/>
      </rPr>
      <t>1</t>
    </r>
    <r>
      <rPr>
        <b/>
        <sz val="11"/>
        <color theme="1"/>
        <rFont val="Arial"/>
        <family val="2"/>
      </rPr>
      <t xml:space="preserve"> and examination</t>
    </r>
    <r>
      <rPr>
        <b/>
        <vertAlign val="superscript"/>
        <sz val="11"/>
        <color theme="1"/>
        <rFont val="Arial"/>
        <family val="2"/>
      </rPr>
      <t>2</t>
    </r>
  </si>
  <si>
    <r>
      <t>Patents applications</t>
    </r>
    <r>
      <rPr>
        <vertAlign val="superscript"/>
        <sz val="11"/>
        <rFont val="Arial"/>
        <family val="2"/>
      </rPr>
      <t>1</t>
    </r>
  </si>
  <si>
    <r>
      <t>Trade marks applications</t>
    </r>
    <r>
      <rPr>
        <vertAlign val="superscript"/>
        <sz val="11"/>
        <rFont val="Arial"/>
        <family val="2"/>
      </rPr>
      <t>2</t>
    </r>
  </si>
  <si>
    <r>
      <rPr>
        <vertAlign val="superscript"/>
        <sz val="10"/>
        <rFont val="Arial"/>
        <family val="2"/>
      </rPr>
      <t>1.</t>
    </r>
    <r>
      <rPr>
        <sz val="10"/>
        <rFont val="Arial"/>
        <family val="2"/>
      </rPr>
      <t xml:space="preserve"> Patents filed directly at the IPO &amp; PCT applications</t>
    </r>
  </si>
  <si>
    <r>
      <rPr>
        <vertAlign val="superscript"/>
        <sz val="10"/>
        <rFont val="Arial"/>
        <family val="2"/>
      </rPr>
      <t xml:space="preserve">2. </t>
    </r>
    <r>
      <rPr>
        <sz val="10"/>
        <rFont val="Arial"/>
        <family val="2"/>
      </rPr>
      <t>Domestic trade mark applications and International Registrations (excluding additional classes)</t>
    </r>
  </si>
  <si>
    <r>
      <t>EPO patents</t>
    </r>
    <r>
      <rPr>
        <b/>
        <vertAlign val="superscript"/>
        <sz val="10"/>
        <rFont val="Arial"/>
        <family val="2"/>
      </rPr>
      <t>2</t>
    </r>
    <r>
      <rPr>
        <b/>
        <sz val="10"/>
        <rFont val="Arial"/>
        <family val="2"/>
      </rPr>
      <t xml:space="preserve"> designating UK protection, 2019</t>
    </r>
  </si>
  <si>
    <r>
      <t>EPO</t>
    </r>
    <r>
      <rPr>
        <b/>
        <vertAlign val="superscript"/>
        <sz val="10"/>
        <rFont val="Arial"/>
        <family val="2"/>
      </rPr>
      <t>2</t>
    </r>
    <r>
      <rPr>
        <b/>
        <sz val="10"/>
        <rFont val="Arial"/>
        <family val="2"/>
      </rPr>
      <t xml:space="preserve"> patents designating UK protection, 2020</t>
    </r>
  </si>
  <si>
    <r>
      <t>Table 2.9: Extensions of period for payment</t>
    </r>
    <r>
      <rPr>
        <b/>
        <vertAlign val="superscript"/>
        <sz val="11"/>
        <color theme="1"/>
        <rFont val="Arial"/>
        <family val="2"/>
      </rPr>
      <t xml:space="preserve">1 </t>
    </r>
    <r>
      <rPr>
        <b/>
        <sz val="11"/>
        <color theme="1"/>
        <rFont val="Arial"/>
        <family val="2"/>
      </rPr>
      <t>of patent renewal fees</t>
    </r>
  </si>
  <si>
    <r>
      <t>Table 4.7: Design renewals</t>
    </r>
    <r>
      <rPr>
        <b/>
        <vertAlign val="superscript"/>
        <sz val="11"/>
        <rFont val="Arial"/>
        <family val="2"/>
      </rPr>
      <t xml:space="preserve">1 </t>
    </r>
    <r>
      <rPr>
        <b/>
        <sz val="11"/>
        <rFont val="Arial"/>
        <family val="2"/>
      </rPr>
      <t>by extension period</t>
    </r>
  </si>
  <si>
    <t>North Macedonia</t>
  </si>
  <si>
    <r>
      <t xml:space="preserve">Designs: A "snapshot" of administrative designs data was taken in May 2021. The data covers </t>
    </r>
    <r>
      <rPr>
        <sz val="11"/>
        <rFont val="Arial"/>
        <family val="2"/>
      </rPr>
      <t xml:space="preserve">applications, registrations, and renewals. The snapshot is not taken immediately after the end of the calendar year to ensure that the data is as accurate as possible. This allows for any manual corrections to the database, and to accommodate the trade mark period of grace whereby an applicant is accorded a filing date if they make the payment within a month. </t>
    </r>
  </si>
  <si>
    <t xml:space="preserve">Trade Marks: A "snapshot" of administrative trade marks data was taken in May 2021. The data covers applications, registrations, international registrations, and renewals. The snapshot is not taken immediately after the end of the calendar year to ensure that the data is as accurate as possible. This allows for any manual corrections to the database, and to accommodate the trade mark period of grace whereby an applicant is accorded a filing date if they make the payment within a month. </t>
  </si>
  <si>
    <r>
      <t>Patents: A "snapshot" of administrative patent data was taken in May 2021</t>
    </r>
    <r>
      <rPr>
        <sz val="11"/>
        <rFont val="Arial"/>
        <family val="2"/>
      </rPr>
      <t>.</t>
    </r>
    <r>
      <rPr>
        <sz val="11"/>
        <color theme="1"/>
        <rFont val="Arial"/>
        <family val="2"/>
      </rPr>
      <t xml:space="preserve"> The data covers applications, publications, grants, international patent classification (IPC), requests for search and examination, renewal fees, green channel applications, supplementary protection certificates (SPC), national security patents, extensions, licences of right, and hearings. The snapshot is not taken immediately after the end of the calendar year to ensure that the data is as accurate as possible. This allows for any manual corrections to the database, and to accommodate the trade mark period of grace whereby an applicant is accorded a filing date if they make the payment within a month. </t>
    </r>
  </si>
  <si>
    <r>
      <rPr>
        <vertAlign val="superscript"/>
        <sz val="10"/>
        <rFont val="Arial"/>
        <family val="2"/>
      </rPr>
      <t>1</t>
    </r>
    <r>
      <rPr>
        <sz val="10"/>
        <rFont val="Arial"/>
        <family val="2"/>
      </rPr>
      <t xml:space="preserve"> Applicant name data is cleaned and matched to similar entries to consolidate inconsistent names provided to the office. The cleaning process relies on probabilistic matching and therefore may not find and group all applications from a single applicant. </t>
    </r>
  </si>
  <si>
    <r>
      <rPr>
        <vertAlign val="superscript"/>
        <sz val="10"/>
        <color theme="1"/>
        <rFont val="Arial"/>
        <family val="2"/>
      </rPr>
      <t>1</t>
    </r>
    <r>
      <rPr>
        <sz val="10"/>
        <color theme="1"/>
        <rFont val="Arial"/>
        <family val="2"/>
      </rPr>
      <t xml:space="preserve"> Applicant name data is cleaned and matched to similar enteries to consolidate inconsistent names provided to the office. The cleaning process relies on probabilistic matching and therefore may not find and group all applications from a single applicant. </t>
    </r>
  </si>
  <si>
    <r>
      <rPr>
        <vertAlign val="superscript"/>
        <sz val="10"/>
        <rFont val="Arial"/>
        <family val="2"/>
      </rPr>
      <t>1</t>
    </r>
    <r>
      <rPr>
        <sz val="10"/>
        <rFont val="Arial"/>
        <family val="2"/>
      </rPr>
      <t xml:space="preserve"> A request for a non-binding opinion may be filed where a dispute relates to infringement of a patent or the validity of a patent. </t>
    </r>
  </si>
  <si>
    <t xml:space="preserve">Infringing a patent means manufacturing, using, selling or importing a patented product or process without the patent owner's permission. </t>
  </si>
  <si>
    <t>An opinion relating to validity can consider only issues of novelty or inventive step.</t>
  </si>
  <si>
    <r>
      <rPr>
        <vertAlign val="superscript"/>
        <sz val="10"/>
        <color theme="1"/>
        <rFont val="Arial"/>
        <family val="2"/>
      </rPr>
      <t>1</t>
    </r>
    <r>
      <rPr>
        <sz val="10"/>
        <color theme="1"/>
        <rFont val="Arial"/>
        <family val="2"/>
      </rPr>
      <t xml:space="preserve"> Oppositions filed against Trade Marks. Once an application for registration has been accepted by the registry it is published in the Trade Marks Journal and open to opposition. Oppositions may be filed in respect of all or some of the goods and/or services for which registration of the trade mark is sought.  .</t>
    </r>
  </si>
  <si>
    <t>The opposition period is two months (extendable to three months). At the conclusion of the proceedings an IPO Hearing Officer will make a decision either from the papers on file, or following a hearing (Oppositions before the Registrar)</t>
  </si>
  <si>
    <r>
      <rPr>
        <vertAlign val="superscript"/>
        <sz val="10"/>
        <color theme="1"/>
        <rFont val="Arial"/>
        <family val="2"/>
      </rPr>
      <t>1</t>
    </r>
    <r>
      <rPr>
        <sz val="10"/>
        <color theme="1"/>
        <rFont val="Arial"/>
        <family val="2"/>
      </rPr>
      <t xml:space="preserve"> Applications for revocation, invalidation and rectification under Section 46,47, 60 and 64 - these procedures are combined in the table. Applications can be made to the IPO Registrar (Applications to Registrar), </t>
    </r>
  </si>
  <si>
    <t>to the court as applications against the IPO Registrar (Appeals direct to Court: Post Registration cases) or direct applications can be made to Court (Applications direct to Court).</t>
  </si>
  <si>
    <r>
      <rPr>
        <vertAlign val="superscript"/>
        <sz val="10"/>
        <color theme="1"/>
        <rFont val="Arial"/>
        <family val="2"/>
      </rPr>
      <t>1</t>
    </r>
    <r>
      <rPr>
        <sz val="10"/>
        <color theme="1"/>
        <rFont val="Arial"/>
        <family val="2"/>
      </rPr>
      <t xml:space="preserve"> Ex-parte proceedings covers applications und</t>
    </r>
    <r>
      <rPr>
        <sz val="10"/>
        <rFont val="Arial"/>
        <family val="2"/>
      </rPr>
      <t>er the Registered Designs Act 1949</t>
    </r>
    <r>
      <rPr>
        <sz val="10"/>
        <color theme="1"/>
        <rFont val="Arial"/>
        <family val="2"/>
      </rPr>
      <t xml:space="preserve">. When an objection to the registrability of a mark is raised during the examination process the applicant/attorney can request a hearing with an IPO Hearings Officer. </t>
    </r>
  </si>
  <si>
    <t>Based upon the facts presented at the Hearing, the IPO Hearings Officer will decide whether the objection can be waived or maintained.</t>
  </si>
  <si>
    <t xml:space="preserve">Disclaimer: Applicant name data is cleaned and matched to similar enteries to consolidate inconsistent names provided to the office. </t>
  </si>
  <si>
    <t xml:space="preserve">Disclaimer: Applicant name data is cleaned and matched to similar entries to consolidate inconsistent names provided to the office. </t>
  </si>
  <si>
    <r>
      <rPr>
        <vertAlign val="superscript"/>
        <sz val="10"/>
        <color theme="1"/>
        <rFont val="Arial"/>
        <family val="2"/>
      </rPr>
      <t>1</t>
    </r>
    <r>
      <rPr>
        <sz val="10"/>
        <color theme="1"/>
        <rFont val="Arial"/>
        <family val="2"/>
      </rPr>
      <t xml:space="preserve"> Applicant name data is cleaned and matched to similar entries to consolidate inconsistent names provided to the office. </t>
    </r>
  </si>
  <si>
    <t>Nicoventures Trading Limited</t>
  </si>
  <si>
    <t>British Telecommunications plc</t>
  </si>
  <si>
    <t>BAE Systems plc</t>
  </si>
  <si>
    <t>Oxford University Innovation Ltd</t>
  </si>
  <si>
    <t>Cirrus Logic International Semiconductor Ltd</t>
  </si>
  <si>
    <t>Imperial College Innovations Ltd</t>
  </si>
  <si>
    <t>Edwards Ltd</t>
  </si>
  <si>
    <t>nChain Holdings Ltd</t>
  </si>
  <si>
    <t>Cambridge Mechatronics Ltd</t>
  </si>
  <si>
    <t>AGCO Corporation</t>
  </si>
  <si>
    <t>Snap-On Incorporated</t>
  </si>
  <si>
    <t xml:space="preserve">LG Display Co Ltd </t>
  </si>
  <si>
    <t xml:space="preserve">Beijing Lan Kong Ke Chuang Technology Co Ltd </t>
  </si>
  <si>
    <t xml:space="preserve">Graphcore Limited </t>
  </si>
  <si>
    <t>Elekta Limited</t>
  </si>
  <si>
    <t>Henkel AG &amp; CO KGaA</t>
  </si>
  <si>
    <t>The cleaning process relies on probabilistic matching and therefore may not find and group all applications from a single applicant.  Updated 29th July</t>
  </si>
  <si>
    <t>The cleaning process relies on probabilistic matching and therefore may not find and group all applications from a single applicant. Updated 29th July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</si>
</sst>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 #,##0_-;_-* &quot;-&quot;??_-;_-@_-"/>
    <numFmt numFmtId="165" formatCode="0.0"/>
    <numFmt numFmtId="166" formatCode="#,##0_ ;\-#,##0\ "/>
    <numFmt numFmtId="167" formatCode="0.0%"/>
    <numFmt numFmtId="168" formatCode="#,##0.0_ ;\-#,##0.0\ "/>
  </numFmts>
  <fonts count="41" x14ac:knownFonts="1">
    <font>
      <sz val="12"/>
      <color theme="1"/>
      <name val="Arial"/>
      <family val="2"/>
    </font>
    <font>
      <sz val="12"/>
      <color theme="1"/>
      <name val="Arial"/>
      <family val="2"/>
    </font>
    <font>
      <b/>
      <sz val="12"/>
      <color theme="1"/>
      <name val="Arial"/>
      <family val="2"/>
    </font>
    <font>
      <u/>
      <sz val="12"/>
      <color theme="10"/>
      <name val="Arial"/>
      <family val="2"/>
    </font>
    <font>
      <i/>
      <sz val="11"/>
      <color theme="1"/>
      <name val="Arial"/>
      <family val="2"/>
    </font>
    <font>
      <sz val="11"/>
      <color theme="1"/>
      <name val="Arial"/>
      <family val="2"/>
    </font>
    <font>
      <b/>
      <sz val="11"/>
      <color theme="1"/>
      <name val="Arial"/>
      <family val="2"/>
    </font>
    <font>
      <sz val="10"/>
      <color theme="1"/>
      <name val="Arial"/>
      <family val="2"/>
    </font>
    <font>
      <u/>
      <sz val="10"/>
      <color theme="10"/>
      <name val="Arial"/>
      <family val="2"/>
    </font>
    <font>
      <sz val="11"/>
      <color theme="1"/>
      <name val="Calibri"/>
      <family val="2"/>
      <scheme val="minor"/>
    </font>
    <font>
      <b/>
      <sz val="10"/>
      <color theme="1"/>
      <name val="Arial"/>
      <family val="2"/>
    </font>
    <font>
      <sz val="10"/>
      <name val="Arial"/>
      <family val="2"/>
    </font>
    <font>
      <b/>
      <sz val="11"/>
      <color rgb="FF000000"/>
      <name val="Arial"/>
      <family val="2"/>
    </font>
    <font>
      <vertAlign val="superscript"/>
      <sz val="11"/>
      <color theme="1"/>
      <name val="Arial"/>
      <family val="2"/>
    </font>
    <font>
      <vertAlign val="superscript"/>
      <sz val="10"/>
      <color theme="1"/>
      <name val="Arial"/>
      <family val="2"/>
    </font>
    <font>
      <b/>
      <sz val="11"/>
      <name val="Arial"/>
      <family val="2"/>
    </font>
    <font>
      <sz val="11"/>
      <name val="Arial"/>
      <family val="2"/>
    </font>
    <font>
      <u/>
      <sz val="11"/>
      <color theme="10"/>
      <name val="Arial"/>
      <family val="2"/>
    </font>
    <font>
      <b/>
      <vertAlign val="superscript"/>
      <sz val="11"/>
      <color theme="1"/>
      <name val="Arial"/>
      <family val="2"/>
    </font>
    <font>
      <b/>
      <sz val="10"/>
      <name val="Arial"/>
      <family val="2"/>
    </font>
    <font>
      <b/>
      <vertAlign val="superscript"/>
      <sz val="10"/>
      <color theme="1"/>
      <name val="Arial"/>
      <family val="2"/>
    </font>
    <font>
      <b/>
      <vertAlign val="superscript"/>
      <sz val="11"/>
      <color rgb="FF000000"/>
      <name val="Arial"/>
      <family val="2"/>
    </font>
    <font>
      <b/>
      <vertAlign val="superscript"/>
      <sz val="12"/>
      <color theme="1"/>
      <name val="Arial"/>
      <family val="2"/>
    </font>
    <font>
      <sz val="11"/>
      <color rgb="FF000000"/>
      <name val="Arial"/>
      <family val="2"/>
    </font>
    <font>
      <b/>
      <vertAlign val="superscript"/>
      <sz val="11"/>
      <name val="Arial"/>
      <family val="2"/>
    </font>
    <font>
      <sz val="12"/>
      <name val="Arial"/>
      <family val="2"/>
    </font>
    <font>
      <u/>
      <sz val="12"/>
      <name val="Arial"/>
      <family val="2"/>
    </font>
    <font>
      <i/>
      <sz val="11"/>
      <name val="Arial"/>
      <family val="2"/>
    </font>
    <font>
      <vertAlign val="superscript"/>
      <sz val="11"/>
      <name val="Arial"/>
      <family val="2"/>
    </font>
    <font>
      <vertAlign val="superscript"/>
      <sz val="10"/>
      <name val="Arial"/>
      <family val="2"/>
    </font>
    <font>
      <u/>
      <sz val="10"/>
      <name val="Arial"/>
      <family val="2"/>
    </font>
    <font>
      <sz val="8"/>
      <name val="Arial"/>
      <family val="2"/>
    </font>
    <font>
      <sz val="9"/>
      <color theme="1"/>
      <name val="Arial"/>
      <family val="2"/>
    </font>
    <font>
      <b/>
      <sz val="12"/>
      <name val="Arial"/>
      <family val="2"/>
    </font>
    <font>
      <b/>
      <vertAlign val="superscript"/>
      <sz val="12"/>
      <name val="Arial"/>
      <family val="2"/>
    </font>
    <font>
      <b/>
      <u/>
      <sz val="10"/>
      <color theme="1"/>
      <name val="Arial"/>
      <family val="2"/>
    </font>
    <font>
      <u/>
      <sz val="12"/>
      <color theme="1"/>
      <name val="Arial"/>
      <family val="2"/>
    </font>
    <font>
      <u/>
      <sz val="10"/>
      <color theme="1"/>
      <name val="Arial"/>
      <family val="2"/>
    </font>
    <font>
      <b/>
      <i/>
      <sz val="11"/>
      <name val="Arial"/>
      <family val="2"/>
    </font>
    <font>
      <b/>
      <vertAlign val="superscript"/>
      <sz val="10"/>
      <name val="Arial"/>
      <family val="2"/>
    </font>
    <font>
      <u/>
      <sz val="11"/>
      <name val="Arial"/>
      <family val="2"/>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11">
    <border>
      <left/>
      <right/>
      <top/>
      <bottom/>
      <diagonal/>
    </border>
    <border>
      <left style="medium">
        <color indexed="64"/>
      </left>
      <right/>
      <top/>
      <bottom/>
      <diagonal/>
    </border>
    <border>
      <left/>
      <right/>
      <top/>
      <bottom style="medium">
        <color indexed="64"/>
      </bottom>
      <diagonal/>
    </border>
    <border>
      <left/>
      <right/>
      <top style="medium">
        <color auto="1"/>
      </top>
      <bottom style="medium">
        <color indexed="64"/>
      </bottom>
      <diagonal/>
    </border>
    <border>
      <left style="thick">
        <color theme="0"/>
      </left>
      <right/>
      <top/>
      <bottom/>
      <diagonal/>
    </border>
    <border>
      <left style="thick">
        <color rgb="FFFFFFFF"/>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ck">
        <color theme="0"/>
      </left>
      <right/>
      <top/>
      <bottom style="thin">
        <color indexed="64"/>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0" fontId="9" fillId="0" borderId="0"/>
    <xf numFmtId="0" fontId="11" fillId="0" borderId="0"/>
    <xf numFmtId="0" fontId="1" fillId="0" borderId="0"/>
    <xf numFmtId="9" fontId="11" fillId="0" borderId="0" applyFont="0" applyFill="0" applyBorder="0" applyAlignment="0" applyProtection="0"/>
    <xf numFmtId="0" fontId="11" fillId="0" borderId="0"/>
    <xf numFmtId="0" fontId="11" fillId="0" borderId="0"/>
  </cellStyleXfs>
  <cellXfs count="340">
    <xf numFmtId="0" fontId="0" fillId="0" borderId="0" xfId="0"/>
    <xf numFmtId="0" fontId="2" fillId="2" borderId="1" xfId="0" applyFont="1" applyFill="1" applyBorder="1" applyAlignment="1">
      <alignment vertical="top"/>
    </xf>
    <xf numFmtId="0" fontId="2" fillId="2" borderId="0" xfId="0" applyFont="1" applyFill="1" applyAlignment="1">
      <alignment vertical="top"/>
    </xf>
    <xf numFmtId="0" fontId="5" fillId="2" borderId="0" xfId="0" applyFont="1" applyFill="1"/>
    <xf numFmtId="0" fontId="8" fillId="2" borderId="0" xfId="3" applyFont="1" applyFill="1" applyBorder="1" applyAlignment="1">
      <alignment vertical="top"/>
    </xf>
    <xf numFmtId="0" fontId="0" fillId="2" borderId="0" xfId="0" applyFill="1"/>
    <xf numFmtId="0" fontId="6" fillId="2" borderId="0" xfId="0" applyFont="1" applyFill="1"/>
    <xf numFmtId="0" fontId="4" fillId="2" borderId="0" xfId="0" applyFont="1" applyFill="1"/>
    <xf numFmtId="0" fontId="3" fillId="2" borderId="0" xfId="3" applyFill="1" applyAlignment="1">
      <alignment horizontal="right"/>
    </xf>
    <xf numFmtId="0" fontId="5" fillId="2" borderId="0" xfId="0" applyFont="1" applyFill="1" applyAlignment="1">
      <alignment horizontal="left" vertical="top"/>
    </xf>
    <xf numFmtId="0" fontId="7" fillId="2" borderId="0" xfId="0" applyFont="1" applyFill="1"/>
    <xf numFmtId="0" fontId="6" fillId="2" borderId="0" xfId="0" applyFont="1" applyFill="1" applyAlignment="1">
      <alignment horizontal="left" vertical="top"/>
    </xf>
    <xf numFmtId="0" fontId="10" fillId="2" borderId="0" xfId="0" applyFont="1" applyFill="1"/>
    <xf numFmtId="0" fontId="4" fillId="2" borderId="0" xfId="0" applyFont="1" applyFill="1" applyAlignment="1">
      <alignment horizontal="right"/>
    </xf>
    <xf numFmtId="0" fontId="0" fillId="2" borderId="0" xfId="0" applyFill="1" applyAlignment="1">
      <alignment wrapText="1"/>
    </xf>
    <xf numFmtId="0" fontId="12" fillId="2" borderId="2" xfId="0" applyFont="1" applyFill="1" applyBorder="1" applyAlignment="1">
      <alignment horizontal="right" wrapText="1"/>
    </xf>
    <xf numFmtId="164" fontId="5" fillId="2" borderId="0" xfId="1" applyNumberFormat="1" applyFont="1" applyFill="1" applyBorder="1" applyAlignment="1">
      <alignment horizontal="right" vertical="top" wrapText="1"/>
    </xf>
    <xf numFmtId="0" fontId="6" fillId="2" borderId="2" xfId="0" applyFont="1" applyFill="1" applyBorder="1" applyAlignment="1">
      <alignment horizontal="right" vertical="top" wrapText="1"/>
    </xf>
    <xf numFmtId="165" fontId="4" fillId="2" borderId="0" xfId="2" applyNumberFormat="1" applyFont="1" applyFill="1" applyBorder="1" applyAlignment="1">
      <alignment horizontal="right" vertical="top" wrapText="1"/>
    </xf>
    <xf numFmtId="0" fontId="15" fillId="2" borderId="0" xfId="3" applyFont="1" applyFill="1" applyBorder="1"/>
    <xf numFmtId="0" fontId="2" fillId="2" borderId="0" xfId="0" applyFont="1" applyFill="1"/>
    <xf numFmtId="0" fontId="4" fillId="2" borderId="1" xfId="0" applyFont="1" applyFill="1" applyBorder="1" applyAlignment="1">
      <alignment horizontal="left" vertical="top"/>
    </xf>
    <xf numFmtId="0" fontId="4" fillId="2" borderId="0" xfId="0" applyFont="1" applyFill="1" applyAlignment="1">
      <alignment horizontal="left" vertical="top"/>
    </xf>
    <xf numFmtId="0" fontId="16" fillId="2" borderId="0" xfId="4" applyFont="1" applyFill="1"/>
    <xf numFmtId="0" fontId="17" fillId="2" borderId="0" xfId="3" applyFont="1" applyFill="1" applyBorder="1"/>
    <xf numFmtId="166" fontId="5" fillId="2" borderId="0" xfId="1" applyNumberFormat="1" applyFont="1" applyFill="1" applyBorder="1" applyAlignment="1">
      <alignment horizontal="right" vertical="top" wrapText="1"/>
    </xf>
    <xf numFmtId="0" fontId="4" fillId="2" borderId="0" xfId="0" applyFont="1" applyFill="1" applyAlignment="1">
      <alignment horizontal="left"/>
    </xf>
    <xf numFmtId="0" fontId="5" fillId="2" borderId="0" xfId="0" applyFont="1" applyFill="1" applyAlignment="1">
      <alignment horizontal="center" vertical="top"/>
    </xf>
    <xf numFmtId="166" fontId="6" fillId="2" borderId="0" xfId="1" applyNumberFormat="1" applyFont="1" applyFill="1" applyBorder="1" applyAlignment="1">
      <alignment horizontal="right" vertical="top" wrapText="1"/>
    </xf>
    <xf numFmtId="166" fontId="5" fillId="2" borderId="0" xfId="1" applyNumberFormat="1" applyFont="1" applyFill="1" applyBorder="1" applyAlignment="1">
      <alignment horizontal="left" vertical="top" wrapText="1"/>
    </xf>
    <xf numFmtId="0" fontId="6" fillId="2" borderId="2" xfId="0" applyFont="1" applyFill="1" applyBorder="1" applyAlignment="1">
      <alignment horizontal="left"/>
    </xf>
    <xf numFmtId="0" fontId="6" fillId="2" borderId="2" xfId="0" applyFont="1" applyFill="1" applyBorder="1" applyAlignment="1">
      <alignment horizontal="left" wrapText="1"/>
    </xf>
    <xf numFmtId="0" fontId="16" fillId="2" borderId="0" xfId="0" applyFont="1" applyFill="1" applyAlignment="1">
      <alignment horizontal="center"/>
    </xf>
    <xf numFmtId="0" fontId="2" fillId="2" borderId="0" xfId="0" applyFont="1" applyFill="1" applyAlignment="1">
      <alignment horizontal="center" vertical="center" wrapText="1"/>
    </xf>
    <xf numFmtId="3" fontId="5" fillId="2" borderId="0" xfId="1" applyNumberFormat="1" applyFont="1" applyFill="1" applyBorder="1" applyAlignment="1">
      <alignment horizontal="right" vertical="top" wrapText="1"/>
    </xf>
    <xf numFmtId="0" fontId="5" fillId="2" borderId="0" xfId="0" applyFont="1" applyFill="1" applyAlignment="1">
      <alignment horizontal="right" vertical="top"/>
    </xf>
    <xf numFmtId="0" fontId="6" fillId="2" borderId="0" xfId="0" applyFont="1" applyFill="1" applyAlignment="1">
      <alignment horizontal="center" vertical="center" wrapText="1"/>
    </xf>
    <xf numFmtId="49" fontId="16" fillId="2" borderId="0" xfId="0" applyNumberFormat="1" applyFont="1" applyFill="1" applyAlignment="1">
      <alignment vertical="center"/>
    </xf>
    <xf numFmtId="0" fontId="16" fillId="2" borderId="0" xfId="0" applyFont="1" applyFill="1" applyAlignment="1">
      <alignment horizontal="left" vertical="center"/>
    </xf>
    <xf numFmtId="0" fontId="8" fillId="2" borderId="0" xfId="3" applyFont="1" applyFill="1"/>
    <xf numFmtId="0" fontId="12" fillId="2" borderId="2" xfId="0" applyFont="1" applyFill="1" applyBorder="1" applyAlignment="1">
      <alignment horizontal="right" vertical="top" wrapText="1"/>
    </xf>
    <xf numFmtId="0" fontId="6" fillId="2" borderId="2" xfId="0" applyFont="1" applyFill="1" applyBorder="1" applyAlignment="1">
      <alignment horizontal="right" vertical="center" wrapText="1"/>
    </xf>
    <xf numFmtId="0" fontId="12" fillId="2" borderId="2" xfId="0" applyFont="1" applyFill="1" applyBorder="1" applyAlignment="1">
      <alignment horizontal="right" vertical="center" wrapText="1"/>
    </xf>
    <xf numFmtId="0" fontId="16" fillId="2" borderId="0" xfId="0" applyFont="1" applyFill="1" applyAlignment="1">
      <alignment horizontal="left" vertical="top" wrapText="1"/>
    </xf>
    <xf numFmtId="0" fontId="4" fillId="2" borderId="0" xfId="0" applyFont="1" applyFill="1" applyAlignment="1">
      <alignment wrapText="1"/>
    </xf>
    <xf numFmtId="0" fontId="6" fillId="2" borderId="0" xfId="0" applyFont="1" applyFill="1" applyAlignment="1">
      <alignment horizontal="left" vertical="top" wrapText="1"/>
    </xf>
    <xf numFmtId="0" fontId="12" fillId="2" borderId="3" xfId="0" applyFont="1" applyFill="1" applyBorder="1" applyAlignment="1">
      <alignment horizontal="left"/>
    </xf>
    <xf numFmtId="0" fontId="12" fillId="2" borderId="3" xfId="0" applyFont="1" applyFill="1" applyBorder="1" applyAlignment="1">
      <alignment horizontal="right" wrapText="1"/>
    </xf>
    <xf numFmtId="166" fontId="5" fillId="2" borderId="0" xfId="1" applyNumberFormat="1" applyFont="1" applyFill="1" applyBorder="1" applyAlignment="1">
      <alignment horizontal="center" vertical="top" wrapText="1"/>
    </xf>
    <xf numFmtId="0" fontId="0" fillId="2" borderId="0" xfId="0" applyFill="1" applyAlignment="1">
      <alignment vertical="top"/>
    </xf>
    <xf numFmtId="166" fontId="5" fillId="2" borderId="0" xfId="1" applyNumberFormat="1" applyFont="1" applyFill="1" applyBorder="1" applyAlignment="1">
      <alignment horizontal="center" vertical="center" wrapText="1"/>
    </xf>
    <xf numFmtId="0" fontId="5" fillId="2" borderId="0" xfId="0" applyFont="1" applyFill="1" applyAlignment="1">
      <alignment horizontal="center" vertical="center"/>
    </xf>
    <xf numFmtId="0" fontId="5" fillId="2" borderId="0" xfId="0" applyFont="1" applyFill="1" applyAlignment="1">
      <alignment horizontal="left" vertical="center"/>
    </xf>
    <xf numFmtId="0" fontId="6" fillId="2" borderId="0" xfId="0" applyFont="1" applyFill="1" applyAlignment="1">
      <alignment wrapText="1"/>
    </xf>
    <xf numFmtId="0" fontId="6" fillId="2" borderId="3" xfId="0" applyFont="1" applyFill="1" applyBorder="1"/>
    <xf numFmtId="0" fontId="0" fillId="2" borderId="0" xfId="0" applyFill="1" applyAlignment="1">
      <alignment horizontal="center" vertical="center"/>
    </xf>
    <xf numFmtId="3" fontId="5" fillId="2" borderId="0" xfId="0" applyNumberFormat="1" applyFont="1" applyFill="1" applyAlignment="1">
      <alignment horizontal="right"/>
    </xf>
    <xf numFmtId="0" fontId="4" fillId="2" borderId="0" xfId="0" applyFont="1" applyFill="1" applyAlignment="1">
      <alignment horizontal="left" wrapText="1"/>
    </xf>
    <xf numFmtId="0" fontId="10" fillId="2" borderId="0" xfId="0" applyFont="1" applyFill="1" applyAlignment="1">
      <alignment wrapText="1"/>
    </xf>
    <xf numFmtId="0" fontId="12" fillId="2" borderId="2" xfId="0" applyFont="1" applyFill="1" applyBorder="1" applyAlignment="1">
      <alignment horizontal="left" wrapText="1"/>
    </xf>
    <xf numFmtId="0" fontId="14" fillId="2" borderId="0" xfId="0" applyFont="1" applyFill="1"/>
    <xf numFmtId="0" fontId="7" fillId="2" borderId="0" xfId="0" applyFont="1" applyFill="1" applyAlignment="1">
      <alignment vertical="top" wrapText="1"/>
    </xf>
    <xf numFmtId="0" fontId="7" fillId="2" borderId="0" xfId="0" applyFont="1" applyFill="1" applyAlignment="1">
      <alignment vertical="top"/>
    </xf>
    <xf numFmtId="0" fontId="17" fillId="2" borderId="0" xfId="3" applyFont="1" applyFill="1"/>
    <xf numFmtId="0" fontId="17" fillId="0" borderId="0" xfId="3" applyFont="1" applyFill="1"/>
    <xf numFmtId="0" fontId="6" fillId="2" borderId="0" xfId="0" applyFont="1" applyFill="1" applyAlignment="1">
      <alignment vertical="top"/>
    </xf>
    <xf numFmtId="9" fontId="0" fillId="2" borderId="0" xfId="2" applyFont="1" applyFill="1"/>
    <xf numFmtId="0" fontId="5" fillId="2" borderId="0" xfId="0" applyFont="1" applyFill="1" applyAlignment="1">
      <alignment horizontal="left" vertical="center" wrapText="1"/>
    </xf>
    <xf numFmtId="0" fontId="7" fillId="2" borderId="0" xfId="0" applyFont="1" applyFill="1" applyAlignment="1">
      <alignment wrapText="1"/>
    </xf>
    <xf numFmtId="164" fontId="5" fillId="2" borderId="0" xfId="1" applyNumberFormat="1" applyFont="1" applyFill="1" applyAlignment="1">
      <alignment horizontal="right" vertical="top" wrapText="1"/>
    </xf>
    <xf numFmtId="0" fontId="0" fillId="2" borderId="0" xfId="0" applyFill="1" applyAlignment="1">
      <alignment horizontal="center"/>
    </xf>
    <xf numFmtId="3" fontId="5" fillId="2" borderId="0" xfId="0" applyNumberFormat="1" applyFont="1" applyFill="1" applyAlignment="1">
      <alignment vertical="top"/>
    </xf>
    <xf numFmtId="3" fontId="0" fillId="2" borderId="0" xfId="0" applyNumberFormat="1" applyFill="1" applyAlignment="1">
      <alignment horizontal="right"/>
    </xf>
    <xf numFmtId="166" fontId="16" fillId="2" borderId="0" xfId="1" applyNumberFormat="1" applyFont="1" applyFill="1" applyAlignment="1">
      <alignment horizontal="right" vertical="top" wrapText="1"/>
    </xf>
    <xf numFmtId="166" fontId="5" fillId="2" borderId="0" xfId="1" applyNumberFormat="1" applyFont="1" applyFill="1" applyAlignment="1">
      <alignment horizontal="right" vertical="top" wrapText="1"/>
    </xf>
    <xf numFmtId="0" fontId="16" fillId="2" borderId="0" xfId="0" applyFont="1" applyFill="1" applyAlignment="1">
      <alignment horizontal="center" vertical="top"/>
    </xf>
    <xf numFmtId="0" fontId="16" fillId="2" borderId="0" xfId="0" applyFont="1" applyFill="1" applyAlignment="1">
      <alignment horizontal="left" vertical="top"/>
    </xf>
    <xf numFmtId="166" fontId="5" fillId="2" borderId="4" xfId="1" applyNumberFormat="1" applyFont="1" applyFill="1" applyBorder="1" applyAlignment="1">
      <alignment horizontal="right" vertical="top" wrapText="1"/>
    </xf>
    <xf numFmtId="0" fontId="5" fillId="2" borderId="0" xfId="0" applyFont="1" applyFill="1" applyAlignment="1">
      <alignment horizontal="center" vertical="center" wrapText="1"/>
    </xf>
    <xf numFmtId="0" fontId="23" fillId="3" borderId="0" xfId="0" applyFont="1" applyFill="1" applyAlignment="1">
      <alignment wrapText="1"/>
    </xf>
    <xf numFmtId="0" fontId="23" fillId="3" borderId="5" xfId="0" applyFont="1" applyFill="1" applyBorder="1" applyAlignment="1">
      <alignment wrapText="1"/>
    </xf>
    <xf numFmtId="3" fontId="23" fillId="3" borderId="0" xfId="0" applyNumberFormat="1" applyFont="1" applyFill="1" applyAlignment="1">
      <alignment wrapText="1"/>
    </xf>
    <xf numFmtId="3" fontId="23" fillId="3" borderId="5" xfId="0" applyNumberFormat="1" applyFont="1" applyFill="1" applyBorder="1" applyAlignment="1">
      <alignment wrapText="1"/>
    </xf>
    <xf numFmtId="0" fontId="5" fillId="2" borderId="0" xfId="0" applyFont="1" applyFill="1" applyAlignment="1">
      <alignment horizontal="left" vertical="top" wrapText="1"/>
    </xf>
    <xf numFmtId="0" fontId="5" fillId="2" borderId="0" xfId="0" applyFont="1" applyFill="1" applyAlignment="1">
      <alignment vertical="top" wrapText="1"/>
    </xf>
    <xf numFmtId="0" fontId="5" fillId="2" borderId="0" xfId="0" applyFont="1" applyFill="1" applyAlignment="1">
      <alignment vertical="top"/>
    </xf>
    <xf numFmtId="0" fontId="5" fillId="2" borderId="0" xfId="0" applyFont="1" applyFill="1" applyAlignment="1">
      <alignment wrapText="1"/>
    </xf>
    <xf numFmtId="0" fontId="5" fillId="2" borderId="0" xfId="4" applyFont="1" applyFill="1"/>
    <xf numFmtId="0" fontId="17" fillId="2" borderId="0" xfId="3" applyFont="1" applyFill="1" applyBorder="1" applyAlignment="1" applyProtection="1">
      <alignment vertical="top"/>
    </xf>
    <xf numFmtId="0" fontId="16" fillId="2" borderId="0" xfId="0" applyFont="1" applyFill="1" applyAlignment="1">
      <alignment vertical="top" wrapText="1"/>
    </xf>
    <xf numFmtId="0" fontId="16" fillId="2" borderId="0" xfId="0" applyFont="1" applyFill="1" applyAlignment="1">
      <alignment wrapText="1"/>
    </xf>
    <xf numFmtId="0" fontId="6" fillId="2" borderId="0" xfId="0" applyFont="1" applyFill="1" applyAlignment="1">
      <alignment vertical="center"/>
    </xf>
    <xf numFmtId="0" fontId="5" fillId="2" borderId="6" xfId="0" applyFont="1" applyFill="1" applyBorder="1"/>
    <xf numFmtId="0" fontId="0" fillId="2" borderId="6" xfId="0" applyFill="1" applyBorder="1"/>
    <xf numFmtId="0" fontId="4" fillId="2" borderId="6" xfId="0" applyFont="1" applyFill="1" applyBorder="1" applyAlignment="1">
      <alignment horizontal="right"/>
    </xf>
    <xf numFmtId="0" fontId="3" fillId="2" borderId="0" xfId="3" applyFill="1" applyAlignment="1">
      <alignment horizontal="right" vertical="top"/>
    </xf>
    <xf numFmtId="0" fontId="6" fillId="2" borderId="0" xfId="0" applyFont="1" applyFill="1" applyBorder="1" applyAlignment="1">
      <alignment horizontal="left"/>
    </xf>
    <xf numFmtId="0" fontId="16" fillId="2" borderId="0" xfId="0" applyFont="1" applyFill="1" applyBorder="1" applyAlignment="1">
      <alignment horizontal="left" vertical="top"/>
    </xf>
    <xf numFmtId="0" fontId="5" fillId="2" borderId="0" xfId="0" applyFont="1" applyFill="1" applyBorder="1" applyAlignment="1">
      <alignment horizontal="left" vertical="top"/>
    </xf>
    <xf numFmtId="0" fontId="0" fillId="2" borderId="0" xfId="0" applyFill="1" applyBorder="1" applyAlignment="1">
      <alignment wrapText="1"/>
    </xf>
    <xf numFmtId="0" fontId="5" fillId="2" borderId="0" xfId="0" applyFont="1" applyFill="1" applyBorder="1" applyAlignment="1">
      <alignment horizontal="left" vertical="top" wrapText="1"/>
    </xf>
    <xf numFmtId="0" fontId="0" fillId="2" borderId="6" xfId="0" applyFill="1" applyBorder="1" applyAlignment="1">
      <alignment wrapText="1"/>
    </xf>
    <xf numFmtId="0" fontId="15" fillId="2" borderId="0" xfId="0" applyFont="1" applyFill="1"/>
    <xf numFmtId="0" fontId="25" fillId="2" borderId="0" xfId="0" applyFont="1" applyFill="1" applyAlignment="1">
      <alignment wrapText="1"/>
    </xf>
    <xf numFmtId="0" fontId="25" fillId="2" borderId="0" xfId="0" applyFont="1" applyFill="1"/>
    <xf numFmtId="0" fontId="26" fillId="2" borderId="0" xfId="3" applyFont="1" applyFill="1" applyAlignment="1">
      <alignment horizontal="right"/>
    </xf>
    <xf numFmtId="0" fontId="27" fillId="2" borderId="0" xfId="0" applyFont="1" applyFill="1"/>
    <xf numFmtId="0" fontId="15" fillId="2" borderId="0" xfId="0" applyFont="1" applyFill="1" applyBorder="1" applyAlignment="1">
      <alignment horizontal="left"/>
    </xf>
    <xf numFmtId="0" fontId="15" fillId="2" borderId="0" xfId="0" applyFont="1" applyFill="1" applyBorder="1" applyAlignment="1">
      <alignment horizontal="right" wrapText="1"/>
    </xf>
    <xf numFmtId="0" fontId="25" fillId="2" borderId="0" xfId="0" applyFont="1" applyFill="1" applyAlignment="1"/>
    <xf numFmtId="0" fontId="16" fillId="2" borderId="6" xfId="0" applyFont="1" applyFill="1" applyBorder="1" applyAlignment="1">
      <alignment horizontal="left" vertical="center"/>
    </xf>
    <xf numFmtId="164" fontId="16" fillId="2" borderId="6" xfId="1" applyNumberFormat="1" applyFont="1" applyFill="1" applyBorder="1" applyAlignment="1">
      <alignment horizontal="right" vertical="center" wrapText="1"/>
    </xf>
    <xf numFmtId="166" fontId="16" fillId="2" borderId="6" xfId="1" applyNumberFormat="1" applyFont="1" applyFill="1" applyBorder="1" applyAlignment="1">
      <alignment horizontal="right" vertical="center" wrapText="1"/>
    </xf>
    <xf numFmtId="165" fontId="16" fillId="2" borderId="6" xfId="0" applyNumberFormat="1" applyFont="1" applyFill="1" applyBorder="1" applyAlignment="1">
      <alignment vertical="center"/>
    </xf>
    <xf numFmtId="0" fontId="25" fillId="2" borderId="0" xfId="0" applyFont="1" applyFill="1" applyAlignment="1">
      <alignment vertical="center"/>
    </xf>
    <xf numFmtId="164" fontId="16" fillId="2" borderId="0" xfId="1" applyNumberFormat="1" applyFont="1" applyFill="1" applyBorder="1" applyAlignment="1">
      <alignment horizontal="right" vertical="top" wrapText="1"/>
    </xf>
    <xf numFmtId="165" fontId="16" fillId="2" borderId="0" xfId="0" applyNumberFormat="1" applyFont="1" applyFill="1" applyAlignment="1">
      <alignment vertical="top"/>
    </xf>
    <xf numFmtId="0" fontId="16" fillId="2" borderId="0" xfId="0" applyFont="1" applyFill="1" applyBorder="1"/>
    <xf numFmtId="0" fontId="16" fillId="2" borderId="0" xfId="0" applyFont="1" applyFill="1" applyBorder="1" applyAlignment="1">
      <alignment wrapText="1"/>
    </xf>
    <xf numFmtId="0" fontId="27" fillId="2" borderId="0" xfId="0" applyFont="1" applyFill="1" applyBorder="1" applyAlignment="1">
      <alignment horizontal="right" wrapText="1"/>
    </xf>
    <xf numFmtId="0" fontId="25" fillId="2" borderId="0" xfId="0" applyFont="1" applyFill="1" applyBorder="1"/>
    <xf numFmtId="0" fontId="27" fillId="2" borderId="0" xfId="0" applyFont="1" applyFill="1" applyBorder="1" applyAlignment="1">
      <alignment horizontal="right"/>
    </xf>
    <xf numFmtId="0" fontId="19" fillId="2" borderId="0" xfId="0" applyFont="1" applyFill="1"/>
    <xf numFmtId="0" fontId="11" fillId="2" borderId="0" xfId="0" applyFont="1" applyFill="1"/>
    <xf numFmtId="0" fontId="16" fillId="2" borderId="0" xfId="0" applyFont="1" applyFill="1"/>
    <xf numFmtId="0" fontId="15" fillId="2" borderId="0" xfId="0" applyFont="1" applyFill="1" applyBorder="1" applyAlignment="1"/>
    <xf numFmtId="0" fontId="15" fillId="2" borderId="7" xfId="0" applyFont="1" applyFill="1" applyBorder="1" applyAlignment="1">
      <alignment horizontal="right"/>
    </xf>
    <xf numFmtId="0" fontId="16" fillId="2" borderId="7" xfId="0" applyFont="1" applyFill="1" applyBorder="1" applyAlignment="1">
      <alignment horizontal="right"/>
    </xf>
    <xf numFmtId="0" fontId="16" fillId="2" borderId="6" xfId="0" applyFont="1" applyFill="1" applyBorder="1" applyAlignment="1">
      <alignment horizontal="left"/>
    </xf>
    <xf numFmtId="166" fontId="16" fillId="2" borderId="6" xfId="1" applyNumberFormat="1" applyFont="1" applyFill="1" applyBorder="1" applyAlignment="1">
      <alignment horizontal="right" wrapText="1"/>
    </xf>
    <xf numFmtId="165" fontId="16" fillId="2" borderId="6" xfId="0" applyNumberFormat="1" applyFont="1" applyFill="1" applyBorder="1" applyAlignment="1"/>
    <xf numFmtId="166" fontId="16" fillId="2" borderId="0" xfId="1" applyNumberFormat="1" applyFont="1" applyFill="1" applyBorder="1" applyAlignment="1">
      <alignment horizontal="right" vertical="top" wrapText="1"/>
    </xf>
    <xf numFmtId="165" fontId="16" fillId="2" borderId="0" xfId="0" applyNumberFormat="1" applyFont="1" applyFill="1"/>
    <xf numFmtId="0" fontId="16" fillId="2" borderId="0" xfId="0" applyFont="1" applyFill="1" applyAlignment="1">
      <alignment horizontal="left"/>
    </xf>
    <xf numFmtId="166" fontId="16" fillId="2" borderId="0" xfId="1" applyNumberFormat="1" applyFont="1" applyFill="1" applyBorder="1" applyAlignment="1">
      <alignment horizontal="right" wrapText="1"/>
    </xf>
    <xf numFmtId="165" fontId="16" fillId="2" borderId="0" xfId="0" applyNumberFormat="1" applyFont="1" applyFill="1" applyAlignment="1"/>
    <xf numFmtId="0" fontId="27" fillId="2" borderId="0" xfId="0" applyFont="1" applyFill="1" applyAlignment="1">
      <alignment horizontal="right"/>
    </xf>
    <xf numFmtId="0" fontId="19" fillId="2" borderId="6" xfId="0" applyFont="1" applyFill="1" applyBorder="1"/>
    <xf numFmtId="0" fontId="25" fillId="2" borderId="6" xfId="0" applyFont="1" applyFill="1" applyBorder="1"/>
    <xf numFmtId="0" fontId="27" fillId="2" borderId="6" xfId="0" applyFont="1" applyFill="1" applyBorder="1" applyAlignment="1">
      <alignment horizontal="right"/>
    </xf>
    <xf numFmtId="9" fontId="25" fillId="2" borderId="0" xfId="2" applyFont="1" applyFill="1"/>
    <xf numFmtId="0" fontId="30" fillId="2" borderId="0" xfId="3" applyFont="1" applyFill="1" applyBorder="1" applyAlignment="1">
      <alignment vertical="top"/>
    </xf>
    <xf numFmtId="0" fontId="26" fillId="2" borderId="0" xfId="3" applyFont="1" applyFill="1" applyAlignment="1">
      <alignment horizontal="right" vertical="top"/>
    </xf>
    <xf numFmtId="0" fontId="4" fillId="2" borderId="0" xfId="0" applyFont="1" applyFill="1" applyAlignment="1">
      <alignment vertical="top"/>
    </xf>
    <xf numFmtId="0" fontId="12" fillId="2" borderId="0" xfId="0" applyFont="1" applyFill="1" applyBorder="1" applyAlignment="1">
      <alignment horizontal="right" wrapText="1"/>
    </xf>
    <xf numFmtId="0" fontId="5" fillId="2" borderId="0" xfId="0" applyFont="1" applyFill="1" applyAlignment="1">
      <alignment horizontal="left"/>
    </xf>
    <xf numFmtId="164" fontId="5" fillId="2" borderId="0" xfId="1" applyNumberFormat="1" applyFont="1" applyFill="1" applyBorder="1" applyAlignment="1">
      <alignment horizontal="right" wrapText="1"/>
    </xf>
    <xf numFmtId="0" fontId="0" fillId="2" borderId="0" xfId="0" applyFill="1" applyAlignment="1"/>
    <xf numFmtId="0" fontId="5" fillId="2" borderId="8" xfId="0" applyFont="1" applyFill="1" applyBorder="1" applyAlignment="1">
      <alignment horizontal="left" vertical="top"/>
    </xf>
    <xf numFmtId="0" fontId="16" fillId="2" borderId="0" xfId="0" applyFont="1" applyFill="1" applyBorder="1" applyAlignment="1">
      <alignment horizontal="left" vertical="center"/>
    </xf>
    <xf numFmtId="0" fontId="5" fillId="2" borderId="0" xfId="0" applyFont="1" applyFill="1" applyBorder="1"/>
    <xf numFmtId="0" fontId="5" fillId="2" borderId="0" xfId="0" applyFont="1" applyFill="1" applyBorder="1" applyAlignment="1">
      <alignment wrapText="1"/>
    </xf>
    <xf numFmtId="0" fontId="4" fillId="2" borderId="0" xfId="0" applyFont="1" applyFill="1" applyBorder="1" applyAlignment="1">
      <alignment horizontal="right" wrapText="1"/>
    </xf>
    <xf numFmtId="0" fontId="0" fillId="2" borderId="0" xfId="0" applyFill="1" applyBorder="1"/>
    <xf numFmtId="0" fontId="4" fillId="2" borderId="0" xfId="0" applyFont="1" applyFill="1" applyBorder="1" applyAlignment="1">
      <alignment horizontal="right"/>
    </xf>
    <xf numFmtId="49" fontId="16" fillId="2" borderId="6" xfId="0" applyNumberFormat="1" applyFont="1" applyFill="1" applyBorder="1" applyAlignment="1"/>
    <xf numFmtId="0" fontId="5" fillId="2" borderId="6" xfId="0" applyFont="1" applyFill="1" applyBorder="1" applyAlignment="1">
      <alignment horizontal="left"/>
    </xf>
    <xf numFmtId="164" fontId="5" fillId="2" borderId="6" xfId="1" applyNumberFormat="1" applyFont="1" applyFill="1" applyBorder="1" applyAlignment="1">
      <alignment horizontal="right" wrapText="1"/>
    </xf>
    <xf numFmtId="0" fontId="6" fillId="2" borderId="8" xfId="0" applyFont="1" applyFill="1" applyBorder="1" applyAlignment="1">
      <alignment horizontal="left"/>
    </xf>
    <xf numFmtId="0" fontId="6" fillId="2" borderId="8" xfId="0" applyFont="1" applyFill="1" applyBorder="1" applyAlignment="1">
      <alignment horizontal="right" vertical="top" wrapText="1"/>
    </xf>
    <xf numFmtId="0" fontId="12" fillId="2" borderId="8" xfId="0" applyFont="1" applyFill="1" applyBorder="1" applyAlignment="1">
      <alignment horizontal="right" wrapText="1"/>
    </xf>
    <xf numFmtId="0" fontId="5" fillId="2" borderId="0" xfId="0" applyFont="1" applyFill="1" applyBorder="1" applyAlignment="1">
      <alignment horizontal="left" vertical="center"/>
    </xf>
    <xf numFmtId="166" fontId="5" fillId="2" borderId="0" xfId="1" applyNumberFormat="1" applyFont="1" applyFill="1" applyBorder="1" applyAlignment="1">
      <alignment horizontal="right" vertical="center" wrapText="1"/>
    </xf>
    <xf numFmtId="165" fontId="4" fillId="2" borderId="0" xfId="2" applyNumberFormat="1" applyFont="1" applyFill="1" applyBorder="1" applyAlignment="1">
      <alignment horizontal="right" vertical="center" wrapText="1"/>
    </xf>
    <xf numFmtId="0" fontId="0" fillId="2" borderId="0" xfId="0" applyFill="1" applyAlignment="1">
      <alignment vertical="center"/>
    </xf>
    <xf numFmtId="165" fontId="5" fillId="2" borderId="0" xfId="0" applyNumberFormat="1" applyFont="1" applyFill="1" applyAlignment="1">
      <alignment vertical="top"/>
    </xf>
    <xf numFmtId="0" fontId="12" fillId="2" borderId="0" xfId="0" applyFont="1" applyFill="1" applyBorder="1" applyAlignment="1">
      <alignment horizontal="left"/>
    </xf>
    <xf numFmtId="0" fontId="5" fillId="2" borderId="6" xfId="0" applyFont="1" applyFill="1" applyBorder="1" applyAlignment="1">
      <alignment horizontal="left" vertical="center"/>
    </xf>
    <xf numFmtId="0" fontId="6" fillId="2" borderId="6" xfId="0" applyFont="1" applyFill="1" applyBorder="1" applyAlignment="1">
      <alignment horizontal="left" vertical="center"/>
    </xf>
    <xf numFmtId="0" fontId="6" fillId="2" borderId="0" xfId="0" applyFont="1" applyFill="1" applyBorder="1" applyAlignment="1">
      <alignment horizontal="right" wrapText="1"/>
    </xf>
    <xf numFmtId="0" fontId="6" fillId="2" borderId="0" xfId="0" applyFont="1" applyFill="1" applyAlignment="1">
      <alignment horizontal="left" vertical="center"/>
    </xf>
    <xf numFmtId="0" fontId="7" fillId="2" borderId="0" xfId="0" applyFont="1" applyFill="1" applyAlignment="1"/>
    <xf numFmtId="0" fontId="10" fillId="2" borderId="0" xfId="0" applyFont="1" applyFill="1" applyAlignment="1"/>
    <xf numFmtId="0" fontId="12" fillId="2" borderId="0" xfId="0" applyFont="1" applyFill="1" applyBorder="1" applyAlignment="1">
      <alignment horizontal="right"/>
    </xf>
    <xf numFmtId="164" fontId="5" fillId="2" borderId="0" xfId="1" applyNumberFormat="1" applyFont="1" applyFill="1" applyBorder="1" applyAlignment="1">
      <alignment horizontal="right" vertical="center" wrapText="1"/>
    </xf>
    <xf numFmtId="0" fontId="32" fillId="2" borderId="0" xfId="0" applyFont="1" applyFill="1"/>
    <xf numFmtId="0" fontId="6" fillId="2" borderId="8" xfId="0" applyFont="1" applyFill="1" applyBorder="1" applyAlignment="1">
      <alignment horizontal="left" vertical="top"/>
    </xf>
    <xf numFmtId="0" fontId="12" fillId="2" borderId="8" xfId="0" applyFont="1" applyFill="1" applyBorder="1" applyAlignment="1">
      <alignment horizontal="right"/>
    </xf>
    <xf numFmtId="166" fontId="5" fillId="2" borderId="8" xfId="1" applyNumberFormat="1" applyFont="1" applyFill="1" applyBorder="1" applyAlignment="1">
      <alignment horizontal="right" vertical="top" wrapText="1"/>
    </xf>
    <xf numFmtId="0" fontId="6" fillId="2" borderId="8" xfId="0" applyFont="1" applyFill="1" applyBorder="1" applyAlignment="1">
      <alignment horizontal="left" wrapText="1"/>
    </xf>
    <xf numFmtId="0" fontId="19" fillId="2" borderId="8" xfId="4" applyFont="1" applyFill="1" applyBorder="1" applyAlignment="1">
      <alignment horizontal="center" wrapText="1"/>
    </xf>
    <xf numFmtId="0" fontId="11" fillId="2" borderId="0" xfId="4" applyFont="1" applyFill="1" applyAlignment="1">
      <alignment vertical="center"/>
    </xf>
    <xf numFmtId="167" fontId="5" fillId="2" borderId="0" xfId="2" applyNumberFormat="1" applyFont="1" applyFill="1" applyBorder="1" applyAlignment="1">
      <alignment horizontal="right" vertical="center" wrapText="1"/>
    </xf>
    <xf numFmtId="0" fontId="15" fillId="2" borderId="0" xfId="0" applyFont="1" applyFill="1" applyBorder="1" applyAlignment="1">
      <alignment horizontal="center"/>
    </xf>
    <xf numFmtId="0" fontId="16" fillId="2" borderId="6" xfId="0" applyFont="1" applyFill="1" applyBorder="1" applyAlignment="1">
      <alignment horizontal="center"/>
    </xf>
    <xf numFmtId="0" fontId="27" fillId="2" borderId="0" xfId="0" applyFont="1" applyFill="1" applyAlignment="1">
      <alignment horizontal="left" vertical="top"/>
    </xf>
    <xf numFmtId="0" fontId="27" fillId="2" borderId="0" xfId="0" applyFont="1" applyFill="1" applyAlignment="1">
      <alignment vertical="top"/>
    </xf>
    <xf numFmtId="0" fontId="25" fillId="2" borderId="0" xfId="0" applyFont="1" applyFill="1" applyAlignment="1">
      <alignment vertical="top"/>
    </xf>
    <xf numFmtId="0" fontId="16" fillId="2" borderId="0" xfId="0" applyFont="1" applyFill="1" applyAlignment="1">
      <alignment horizontal="left" vertical="center" wrapText="1"/>
    </xf>
    <xf numFmtId="3" fontId="25" fillId="2" borderId="0" xfId="0" applyNumberFormat="1" applyFont="1" applyFill="1" applyAlignment="1">
      <alignment vertical="top"/>
    </xf>
    <xf numFmtId="0" fontId="33" fillId="2" borderId="0" xfId="0" applyFont="1" applyFill="1"/>
    <xf numFmtId="0" fontId="27" fillId="2" borderId="0" xfId="0" applyFont="1" applyFill="1" applyAlignment="1">
      <alignment horizontal="left"/>
    </xf>
    <xf numFmtId="167" fontId="25" fillId="2" borderId="0" xfId="2" applyNumberFormat="1" applyFont="1" applyFill="1"/>
    <xf numFmtId="0" fontId="25" fillId="2" borderId="0" xfId="0" applyFont="1" applyFill="1" applyAlignment="1">
      <alignment horizontal="center"/>
    </xf>
    <xf numFmtId="0" fontId="11" fillId="2" borderId="0" xfId="0" applyFont="1" applyFill="1" applyAlignment="1"/>
    <xf numFmtId="0" fontId="15" fillId="2" borderId="8" xfId="0" applyFont="1" applyFill="1" applyBorder="1" applyAlignment="1">
      <alignment horizontal="left" wrapText="1"/>
    </xf>
    <xf numFmtId="0" fontId="15" fillId="2" borderId="0" xfId="0" applyFont="1" applyFill="1" applyAlignment="1">
      <alignment horizontal="left" vertical="top"/>
    </xf>
    <xf numFmtId="168" fontId="16" fillId="2" borderId="0" xfId="1" applyNumberFormat="1" applyFont="1" applyFill="1" applyBorder="1" applyAlignment="1">
      <alignment horizontal="right" vertical="top" wrapText="1"/>
    </xf>
    <xf numFmtId="166" fontId="16" fillId="2" borderId="0" xfId="1" applyNumberFormat="1" applyFont="1" applyFill="1" applyBorder="1" applyAlignment="1">
      <alignment horizontal="right" vertical="center" wrapText="1"/>
    </xf>
    <xf numFmtId="164" fontId="16" fillId="2" borderId="0" xfId="1" applyNumberFormat="1" applyFont="1" applyFill="1" applyBorder="1" applyAlignment="1">
      <alignment horizontal="right" vertical="center" wrapText="1"/>
    </xf>
    <xf numFmtId="167" fontId="16" fillId="2" borderId="0" xfId="2" applyNumberFormat="1" applyFont="1" applyFill="1" applyBorder="1" applyAlignment="1">
      <alignment horizontal="right" vertical="center" wrapText="1"/>
    </xf>
    <xf numFmtId="0" fontId="19" fillId="2" borderId="0" xfId="0" applyFont="1" applyFill="1" applyAlignment="1"/>
    <xf numFmtId="0" fontId="19" fillId="2" borderId="0" xfId="0" applyFont="1" applyFill="1" applyAlignment="1">
      <alignment wrapText="1"/>
    </xf>
    <xf numFmtId="0" fontId="11" fillId="2" borderId="0" xfId="0" applyFont="1" applyFill="1" applyAlignment="1">
      <alignment vertical="top"/>
    </xf>
    <xf numFmtId="0" fontId="11" fillId="2" borderId="0" xfId="0" applyFont="1" applyFill="1" applyAlignment="1">
      <alignment wrapText="1"/>
    </xf>
    <xf numFmtId="0" fontId="15" fillId="2" borderId="0" xfId="0" applyFont="1" applyFill="1" applyBorder="1" applyAlignment="1">
      <alignment horizontal="right" vertical="center" wrapText="1"/>
    </xf>
    <xf numFmtId="3" fontId="25" fillId="2" borderId="6" xfId="0" applyNumberFormat="1" applyFont="1" applyFill="1" applyBorder="1" applyAlignment="1">
      <alignment vertical="top"/>
    </xf>
    <xf numFmtId="0" fontId="15" fillId="2" borderId="0" xfId="0" applyFont="1" applyFill="1" applyBorder="1" applyAlignment="1">
      <alignment horizontal="left" vertical="center" wrapText="1"/>
    </xf>
    <xf numFmtId="0" fontId="16" fillId="2" borderId="6" xfId="0" applyFont="1" applyFill="1" applyBorder="1" applyAlignment="1">
      <alignment horizontal="left" wrapText="1"/>
    </xf>
    <xf numFmtId="3" fontId="25" fillId="2" borderId="6" xfId="0" applyNumberFormat="1" applyFont="1" applyFill="1" applyBorder="1" applyAlignment="1"/>
    <xf numFmtId="0" fontId="16" fillId="2" borderId="6" xfId="0" applyFont="1" applyFill="1" applyBorder="1"/>
    <xf numFmtId="0" fontId="11" fillId="2" borderId="0" xfId="0" applyFont="1" applyFill="1" applyAlignment="1">
      <alignment vertical="center"/>
    </xf>
    <xf numFmtId="0" fontId="5" fillId="2" borderId="6" xfId="0" applyFont="1" applyFill="1" applyBorder="1" applyAlignment="1">
      <alignment horizontal="center" vertical="top"/>
    </xf>
    <xf numFmtId="0" fontId="6" fillId="2" borderId="0" xfId="0" applyFont="1" applyFill="1" applyBorder="1" applyAlignment="1">
      <alignment horizontal="center" wrapText="1"/>
    </xf>
    <xf numFmtId="0" fontId="15" fillId="2" borderId="0" xfId="0" applyFont="1" applyFill="1" applyBorder="1" applyAlignment="1">
      <alignment horizontal="center" wrapText="1"/>
    </xf>
    <xf numFmtId="0" fontId="33" fillId="2" borderId="0" xfId="0" applyFont="1" applyFill="1" applyAlignment="1">
      <alignment horizontal="center" vertical="center" wrapText="1"/>
    </xf>
    <xf numFmtId="0" fontId="16" fillId="2" borderId="6" xfId="0" applyFont="1" applyFill="1" applyBorder="1" applyAlignment="1">
      <alignment horizontal="right"/>
    </xf>
    <xf numFmtId="0" fontId="16" fillId="2" borderId="0" xfId="0" applyFont="1" applyFill="1" applyAlignment="1">
      <alignment horizontal="right" vertical="top"/>
    </xf>
    <xf numFmtId="0" fontId="2" fillId="2" borderId="0" xfId="0" applyFont="1" applyFill="1" applyAlignment="1">
      <alignment horizontal="center" wrapText="1"/>
    </xf>
    <xf numFmtId="0" fontId="5" fillId="2" borderId="6" xfId="0" applyFont="1" applyFill="1" applyBorder="1" applyAlignment="1">
      <alignment vertical="top"/>
    </xf>
    <xf numFmtId="0" fontId="4" fillId="2" borderId="6" xfId="0" applyFont="1" applyFill="1" applyBorder="1" applyAlignment="1">
      <alignment horizontal="right" vertical="top"/>
    </xf>
    <xf numFmtId="0" fontId="4" fillId="2" borderId="0" xfId="0" applyFont="1" applyFill="1" applyAlignment="1">
      <alignment horizontal="right" vertical="top"/>
    </xf>
    <xf numFmtId="0" fontId="16" fillId="2" borderId="0" xfId="4" applyFont="1" applyFill="1" applyAlignment="1">
      <alignment vertical="center"/>
    </xf>
    <xf numFmtId="9" fontId="0" fillId="2" borderId="0" xfId="2" applyFont="1" applyFill="1" applyAlignment="1">
      <alignment vertical="center"/>
    </xf>
    <xf numFmtId="0" fontId="5" fillId="2" borderId="0" xfId="0" applyFont="1" applyFill="1" applyBorder="1" applyAlignment="1">
      <alignment horizontal="left"/>
    </xf>
    <xf numFmtId="164" fontId="5" fillId="2" borderId="0" xfId="1" applyNumberFormat="1" applyFont="1" applyFill="1" applyAlignment="1">
      <alignment horizontal="right" wrapText="1"/>
    </xf>
    <xf numFmtId="164" fontId="5" fillId="2" borderId="8" xfId="1" applyNumberFormat="1" applyFont="1" applyFill="1" applyBorder="1" applyAlignment="1">
      <alignment horizontal="right" vertical="top" wrapText="1"/>
    </xf>
    <xf numFmtId="0" fontId="6" fillId="2" borderId="0" xfId="0" applyFont="1" applyFill="1" applyAlignment="1">
      <alignment horizontal="center" wrapText="1"/>
    </xf>
    <xf numFmtId="0" fontId="10" fillId="2" borderId="0" xfId="0" applyFont="1" applyFill="1" applyAlignment="1">
      <alignment horizontal="center" wrapText="1"/>
    </xf>
    <xf numFmtId="0" fontId="19" fillId="2" borderId="8" xfId="4" applyFont="1" applyFill="1" applyBorder="1" applyAlignment="1">
      <alignment horizontal="left" wrapText="1"/>
    </xf>
    <xf numFmtId="0" fontId="19" fillId="2" borderId="8" xfId="4" applyFont="1" applyFill="1" applyBorder="1" applyAlignment="1">
      <alignment horizontal="right" wrapText="1"/>
    </xf>
    <xf numFmtId="0" fontId="6" fillId="2" borderId="0" xfId="0" applyFont="1" applyFill="1" applyBorder="1" applyAlignment="1"/>
    <xf numFmtId="3" fontId="5" fillId="2" borderId="0" xfId="0" applyNumberFormat="1" applyFont="1" applyFill="1" applyAlignment="1">
      <alignment vertical="center"/>
    </xf>
    <xf numFmtId="0" fontId="5" fillId="2" borderId="6" xfId="0" applyFont="1" applyFill="1" applyBorder="1" applyAlignment="1">
      <alignment horizontal="left" wrapText="1"/>
    </xf>
    <xf numFmtId="3" fontId="5" fillId="2" borderId="6" xfId="0" applyNumberFormat="1" applyFont="1" applyFill="1" applyBorder="1" applyAlignment="1"/>
    <xf numFmtId="0" fontId="5" fillId="2" borderId="0" xfId="0" applyFont="1" applyFill="1" applyAlignment="1">
      <alignment horizontal="center" wrapText="1"/>
    </xf>
    <xf numFmtId="166" fontId="6" fillId="2" borderId="6" xfId="1" applyNumberFormat="1" applyFont="1" applyFill="1" applyBorder="1" applyAlignment="1">
      <alignment horizontal="right" vertical="center" wrapText="1"/>
    </xf>
    <xf numFmtId="166" fontId="6" fillId="2" borderId="0" xfId="1" applyNumberFormat="1" applyFont="1" applyFill="1" applyBorder="1" applyAlignment="1">
      <alignment horizontal="right" vertical="center" wrapText="1"/>
    </xf>
    <xf numFmtId="0" fontId="7" fillId="2" borderId="0" xfId="0" applyFont="1" applyFill="1" applyAlignment="1">
      <alignment horizontal="left" vertical="top" wrapText="1"/>
    </xf>
    <xf numFmtId="0" fontId="0" fillId="2" borderId="0" xfId="0" applyFill="1" applyAlignment="1">
      <alignment horizontal="left" vertical="top" wrapText="1"/>
    </xf>
    <xf numFmtId="0" fontId="5" fillId="2" borderId="8" xfId="0" applyFont="1" applyFill="1" applyBorder="1" applyAlignment="1">
      <alignment horizontal="right" vertical="top"/>
    </xf>
    <xf numFmtId="0" fontId="11" fillId="2" borderId="0" xfId="0" applyFont="1" applyFill="1" applyAlignment="1">
      <alignment vertical="top" wrapText="1"/>
    </xf>
    <xf numFmtId="0" fontId="15" fillId="2" borderId="8" xfId="0" applyFont="1" applyFill="1" applyBorder="1" applyAlignment="1">
      <alignment horizontal="left" vertical="top"/>
    </xf>
    <xf numFmtId="0" fontId="15" fillId="2" borderId="8" xfId="0" applyFont="1" applyFill="1" applyBorder="1" applyAlignment="1">
      <alignment horizontal="right"/>
    </xf>
    <xf numFmtId="0" fontId="15" fillId="2" borderId="2" xfId="0" applyFont="1" applyFill="1" applyBorder="1" applyAlignment="1">
      <alignment horizontal="right"/>
    </xf>
    <xf numFmtId="0" fontId="6" fillId="2" borderId="8" xfId="0" applyFont="1" applyFill="1" applyBorder="1" applyAlignment="1">
      <alignment horizontal="right" wrapText="1"/>
    </xf>
    <xf numFmtId="0" fontId="15" fillId="2" borderId="8" xfId="0" applyFont="1" applyFill="1" applyBorder="1" applyAlignment="1">
      <alignment horizontal="center" wrapText="1"/>
    </xf>
    <xf numFmtId="0" fontId="15" fillId="2" borderId="8" xfId="0" applyFont="1" applyFill="1" applyBorder="1" applyAlignment="1">
      <alignment horizontal="right" vertical="center" wrapText="1"/>
    </xf>
    <xf numFmtId="0" fontId="4" fillId="2" borderId="0" xfId="0" applyFont="1" applyFill="1" applyBorder="1"/>
    <xf numFmtId="0" fontId="26" fillId="2" borderId="0" xfId="3" applyFont="1" applyFill="1" applyBorder="1" applyAlignment="1">
      <alignment horizontal="right"/>
    </xf>
    <xf numFmtId="0" fontId="6" fillId="2" borderId="0" xfId="0" applyFont="1" applyFill="1" applyBorder="1" applyAlignment="1">
      <alignment horizontal="left" vertical="top" wrapText="1"/>
    </xf>
    <xf numFmtId="165" fontId="0" fillId="2" borderId="0" xfId="0" applyNumberFormat="1" applyFill="1"/>
    <xf numFmtId="165" fontId="5" fillId="2" borderId="0" xfId="0" applyNumberFormat="1" applyFont="1" applyFill="1"/>
    <xf numFmtId="0" fontId="0" fillId="2" borderId="0" xfId="0" applyFill="1" applyAlignment="1">
      <alignment vertical="top" wrapText="1"/>
    </xf>
    <xf numFmtId="0" fontId="23" fillId="3" borderId="0" xfId="0" applyFont="1" applyFill="1" applyBorder="1" applyAlignment="1">
      <alignment wrapText="1"/>
    </xf>
    <xf numFmtId="0" fontId="0" fillId="2" borderId="0" xfId="0" applyFont="1" applyFill="1" applyAlignment="1">
      <alignment wrapText="1"/>
    </xf>
    <xf numFmtId="0" fontId="0" fillId="2" borderId="0" xfId="0" applyFont="1" applyFill="1"/>
    <xf numFmtId="0" fontId="0" fillId="2" borderId="0" xfId="0" applyFont="1" applyFill="1" applyAlignment="1">
      <alignment vertical="top" wrapText="1"/>
    </xf>
    <xf numFmtId="0" fontId="0" fillId="2" borderId="0" xfId="0" applyFont="1" applyFill="1" applyAlignment="1">
      <alignment vertical="top"/>
    </xf>
    <xf numFmtId="165" fontId="5" fillId="2" borderId="0" xfId="2" applyNumberFormat="1" applyFont="1" applyFill="1" applyAlignment="1">
      <alignment horizontal="right" vertical="top" wrapText="1"/>
    </xf>
    <xf numFmtId="165" fontId="5" fillId="2" borderId="0" xfId="2" applyNumberFormat="1" applyFont="1" applyFill="1" applyAlignment="1">
      <alignment horizontal="right" vertical="center" wrapText="1"/>
    </xf>
    <xf numFmtId="166" fontId="5" fillId="2" borderId="0" xfId="1" applyNumberFormat="1" applyFont="1" applyFill="1" applyAlignment="1">
      <alignment horizontal="right" vertical="center" wrapText="1"/>
    </xf>
    <xf numFmtId="0" fontId="7" fillId="2" borderId="0" xfId="0" applyFont="1" applyFill="1" applyBorder="1"/>
    <xf numFmtId="0" fontId="10" fillId="2" borderId="0" xfId="0" applyFont="1" applyFill="1" applyBorder="1"/>
    <xf numFmtId="0" fontId="3" fillId="2" borderId="0" xfId="3" applyFont="1" applyFill="1" applyAlignment="1">
      <alignment horizontal="right" vertical="top"/>
    </xf>
    <xf numFmtId="165" fontId="0" fillId="2" borderId="0" xfId="0" applyNumberFormat="1" applyFill="1" applyAlignment="1">
      <alignment vertical="center"/>
    </xf>
    <xf numFmtId="0" fontId="35" fillId="2" borderId="0" xfId="0" applyFont="1" applyFill="1" applyAlignment="1">
      <alignment wrapText="1"/>
    </xf>
    <xf numFmtId="0" fontId="36" fillId="2" borderId="0" xfId="0" applyFont="1" applyFill="1" applyAlignment="1">
      <alignment wrapText="1"/>
    </xf>
    <xf numFmtId="0" fontId="36" fillId="2" borderId="0" xfId="0" applyFont="1" applyFill="1"/>
    <xf numFmtId="0" fontId="37" fillId="2" borderId="0" xfId="0" applyFont="1" applyFill="1" applyAlignment="1">
      <alignment vertical="top" wrapText="1"/>
    </xf>
    <xf numFmtId="0" fontId="6" fillId="2" borderId="9" xfId="0" applyFont="1" applyFill="1" applyBorder="1" applyAlignment="1">
      <alignment horizontal="left"/>
    </xf>
    <xf numFmtId="0" fontId="7" fillId="2" borderId="0" xfId="0" applyFont="1" applyFill="1" applyAlignment="1">
      <alignment horizontal="left" vertical="top" wrapText="1"/>
    </xf>
    <xf numFmtId="0" fontId="11" fillId="2" borderId="0" xfId="0" applyFont="1" applyFill="1" applyAlignment="1">
      <alignment horizontal="left" wrapText="1"/>
    </xf>
    <xf numFmtId="0" fontId="11" fillId="2" borderId="0" xfId="0" applyFont="1" applyFill="1" applyAlignment="1">
      <alignment horizontal="left" vertical="top" wrapText="1"/>
    </xf>
    <xf numFmtId="168" fontId="5" fillId="2" borderId="4" xfId="1" applyNumberFormat="1" applyFont="1" applyFill="1" applyBorder="1" applyAlignment="1">
      <alignment horizontal="right" vertical="top" wrapText="1"/>
    </xf>
    <xf numFmtId="0" fontId="15" fillId="2" borderId="2" xfId="0" applyFont="1" applyFill="1" applyBorder="1" applyAlignment="1">
      <alignment horizontal="right" wrapText="1"/>
    </xf>
    <xf numFmtId="3" fontId="4" fillId="2" borderId="0" xfId="0" applyNumberFormat="1" applyFont="1" applyFill="1" applyAlignment="1">
      <alignment horizontal="right" vertical="top" wrapText="1"/>
    </xf>
    <xf numFmtId="166" fontId="0" fillId="2" borderId="0" xfId="0" applyNumberFormat="1" applyFill="1" applyAlignment="1">
      <alignment wrapText="1"/>
    </xf>
    <xf numFmtId="0" fontId="3" fillId="0" borderId="0" xfId="3" applyFill="1"/>
    <xf numFmtId="3" fontId="5" fillId="2" borderId="8" xfId="1" applyNumberFormat="1" applyFont="1" applyFill="1" applyBorder="1" applyAlignment="1">
      <alignment horizontal="right" vertical="top" wrapText="1"/>
    </xf>
    <xf numFmtId="0" fontId="0" fillId="2" borderId="8" xfId="0" applyFill="1" applyBorder="1" applyAlignment="1">
      <alignment horizontal="center" vertical="center"/>
    </xf>
    <xf numFmtId="164" fontId="16" fillId="2" borderId="0" xfId="1" applyNumberFormat="1" applyFont="1" applyFill="1" applyAlignment="1">
      <alignment horizontal="right" vertical="top" wrapText="1"/>
    </xf>
    <xf numFmtId="0" fontId="25" fillId="2" borderId="8" xfId="0" applyFont="1" applyFill="1" applyBorder="1"/>
    <xf numFmtId="0" fontId="15" fillId="2" borderId="8" xfId="0" applyFont="1" applyFill="1" applyBorder="1" applyAlignment="1">
      <alignment horizontal="left"/>
    </xf>
    <xf numFmtId="0" fontId="15" fillId="2" borderId="2" xfId="0" applyFont="1" applyFill="1" applyBorder="1" applyAlignment="1">
      <alignment horizontal="left"/>
    </xf>
    <xf numFmtId="166" fontId="15" fillId="2" borderId="0" xfId="1" applyNumberFormat="1" applyFont="1" applyFill="1" applyBorder="1" applyAlignment="1">
      <alignment horizontal="right" vertical="top" wrapText="1"/>
    </xf>
    <xf numFmtId="166" fontId="16" fillId="2" borderId="0" xfId="1" applyNumberFormat="1" applyFont="1" applyFill="1" applyBorder="1" applyAlignment="1">
      <alignment horizontal="center" vertical="top" wrapText="1"/>
    </xf>
    <xf numFmtId="166" fontId="16" fillId="2" borderId="0" xfId="1" applyNumberFormat="1" applyFont="1" applyFill="1" applyBorder="1" applyAlignment="1">
      <alignment horizontal="left" vertical="top" wrapText="1"/>
    </xf>
    <xf numFmtId="166" fontId="16" fillId="2" borderId="8" xfId="1" applyNumberFormat="1" applyFont="1" applyFill="1" applyBorder="1" applyAlignment="1">
      <alignment horizontal="center" vertical="top" wrapText="1"/>
    </xf>
    <xf numFmtId="166" fontId="16" fillId="2" borderId="8" xfId="1" applyNumberFormat="1" applyFont="1" applyFill="1" applyBorder="1" applyAlignment="1">
      <alignment horizontal="left" vertical="top" wrapText="1"/>
    </xf>
    <xf numFmtId="166" fontId="16" fillId="2" borderId="8" xfId="1" applyNumberFormat="1" applyFont="1" applyFill="1" applyBorder="1" applyAlignment="1">
      <alignment horizontal="right" vertical="top" wrapText="1"/>
    </xf>
    <xf numFmtId="0" fontId="15" fillId="2" borderId="8" xfId="0" applyFont="1" applyFill="1" applyBorder="1" applyAlignment="1">
      <alignment horizontal="right" wrapText="1"/>
    </xf>
    <xf numFmtId="3" fontId="16" fillId="2" borderId="0" xfId="0" applyNumberFormat="1" applyFont="1" applyFill="1"/>
    <xf numFmtId="0" fontId="16" fillId="2" borderId="0" xfId="0" applyFont="1" applyFill="1" applyAlignment="1">
      <alignment horizontal="center" vertical="center"/>
    </xf>
    <xf numFmtId="166" fontId="16" fillId="2" borderId="0" xfId="1" applyNumberFormat="1" applyFont="1" applyFill="1" applyBorder="1" applyAlignment="1">
      <alignment vertical="top" wrapText="1"/>
    </xf>
    <xf numFmtId="166" fontId="16" fillId="2" borderId="0" xfId="1" applyNumberFormat="1" applyFont="1" applyFill="1" applyBorder="1" applyAlignment="1">
      <alignment horizontal="center" vertical="center" wrapText="1"/>
    </xf>
    <xf numFmtId="3" fontId="16" fillId="2" borderId="0" xfId="0" applyNumberFormat="1" applyFont="1" applyFill="1" applyAlignment="1">
      <alignment vertical="top"/>
    </xf>
    <xf numFmtId="3" fontId="16" fillId="2" borderId="0" xfId="0" applyNumberFormat="1" applyFont="1" applyFill="1" applyBorder="1" applyAlignment="1">
      <alignment vertical="top"/>
    </xf>
    <xf numFmtId="165" fontId="27" fillId="2" borderId="0" xfId="2" applyNumberFormat="1" applyFont="1" applyFill="1" applyBorder="1" applyAlignment="1">
      <alignment horizontal="right" vertical="top" wrapText="1"/>
    </xf>
    <xf numFmtId="0" fontId="16" fillId="2" borderId="8" xfId="0" applyFont="1" applyFill="1" applyBorder="1" applyAlignment="1">
      <alignment horizontal="left" vertical="top"/>
    </xf>
    <xf numFmtId="164" fontId="16" fillId="2" borderId="8" xfId="1" applyNumberFormat="1" applyFont="1" applyFill="1" applyBorder="1" applyAlignment="1">
      <alignment horizontal="right" vertical="top" wrapText="1"/>
    </xf>
    <xf numFmtId="0" fontId="25" fillId="2" borderId="8" xfId="0" applyFont="1" applyFill="1" applyBorder="1" applyAlignment="1">
      <alignment wrapText="1"/>
    </xf>
    <xf numFmtId="165" fontId="27" fillId="2" borderId="8" xfId="2" applyNumberFormat="1" applyFont="1" applyFill="1" applyBorder="1" applyAlignment="1">
      <alignment horizontal="right" vertical="top" wrapText="1"/>
    </xf>
    <xf numFmtId="0" fontId="16" fillId="2" borderId="0" xfId="0" applyFont="1" applyFill="1" applyAlignment="1">
      <alignment horizontal="right"/>
    </xf>
    <xf numFmtId="0" fontId="38" fillId="2" borderId="2" xfId="0" applyFont="1" applyFill="1" applyBorder="1" applyAlignment="1">
      <alignment horizontal="right"/>
    </xf>
    <xf numFmtId="166" fontId="38" fillId="2" borderId="0" xfId="1" applyNumberFormat="1" applyFont="1" applyFill="1" applyBorder="1" applyAlignment="1">
      <alignment horizontal="right" vertical="top" wrapText="1"/>
    </xf>
    <xf numFmtId="166" fontId="16" fillId="2" borderId="4" xfId="1" applyNumberFormat="1" applyFont="1" applyFill="1" applyBorder="1" applyAlignment="1">
      <alignment horizontal="right" vertical="top" wrapText="1"/>
    </xf>
    <xf numFmtId="166" fontId="27" fillId="2" borderId="0" xfId="1" applyNumberFormat="1" applyFont="1" applyFill="1" applyBorder="1" applyAlignment="1">
      <alignment horizontal="right" vertical="top" wrapText="1"/>
    </xf>
    <xf numFmtId="0" fontId="25" fillId="2" borderId="0" xfId="0" applyFont="1" applyFill="1" applyAlignment="1">
      <alignment horizontal="right"/>
    </xf>
    <xf numFmtId="166" fontId="16" fillId="2" borderId="10" xfId="1" applyNumberFormat="1" applyFont="1" applyFill="1" applyBorder="1" applyAlignment="1">
      <alignment horizontal="right" vertical="top" wrapText="1"/>
    </xf>
    <xf numFmtId="166" fontId="27" fillId="2" borderId="8" xfId="1" applyNumberFormat="1" applyFont="1" applyFill="1" applyBorder="1" applyAlignment="1">
      <alignment horizontal="right" vertical="top" wrapText="1"/>
    </xf>
    <xf numFmtId="166" fontId="38" fillId="2" borderId="8" xfId="1" applyNumberFormat="1" applyFont="1" applyFill="1" applyBorder="1" applyAlignment="1">
      <alignment horizontal="right" vertical="top" wrapText="1"/>
    </xf>
    <xf numFmtId="3" fontId="16" fillId="2" borderId="0" xfId="0" applyNumberFormat="1" applyFont="1" applyFill="1" applyAlignment="1">
      <alignment horizontal="right"/>
    </xf>
    <xf numFmtId="0" fontId="15" fillId="2" borderId="0" xfId="0" applyFont="1" applyFill="1" applyAlignment="1">
      <alignment horizontal="left"/>
    </xf>
    <xf numFmtId="0" fontId="11" fillId="2" borderId="0" xfId="0" applyFont="1" applyFill="1" applyAlignment="1">
      <alignment horizontal="left" wrapText="1"/>
    </xf>
    <xf numFmtId="165" fontId="5" fillId="2" borderId="6" xfId="0" applyNumberFormat="1" applyFont="1" applyFill="1" applyBorder="1" applyAlignment="1">
      <alignment horizontal="right" vertical="top"/>
    </xf>
    <xf numFmtId="165" fontId="5" fillId="2" borderId="0" xfId="0" applyNumberFormat="1" applyFont="1" applyFill="1" applyBorder="1" applyAlignment="1">
      <alignment horizontal="right" vertical="top"/>
    </xf>
    <xf numFmtId="0" fontId="16" fillId="2" borderId="0" xfId="0" applyFont="1" applyFill="1" applyBorder="1" applyAlignment="1">
      <alignment horizontal="left"/>
    </xf>
    <xf numFmtId="3" fontId="5" fillId="2" borderId="6" xfId="1" applyNumberFormat="1" applyFont="1" applyFill="1" applyBorder="1" applyAlignment="1">
      <alignment horizontal="right" vertical="top" wrapText="1"/>
    </xf>
    <xf numFmtId="164" fontId="5" fillId="2" borderId="6" xfId="1" applyNumberFormat="1" applyFont="1" applyFill="1" applyBorder="1" applyAlignment="1">
      <alignment horizontal="right" vertical="top" wrapText="1"/>
    </xf>
    <xf numFmtId="0" fontId="12" fillId="2" borderId="8" xfId="0" applyFont="1" applyFill="1" applyBorder="1" applyAlignment="1">
      <alignment horizontal="left" wrapText="1"/>
    </xf>
    <xf numFmtId="0" fontId="6" fillId="2" borderId="8" xfId="0" applyFont="1" applyFill="1" applyBorder="1"/>
    <xf numFmtId="0" fontId="0" fillId="2" borderId="0" xfId="0" applyFill="1" applyBorder="1" applyAlignment="1">
      <alignment horizontal="left" vertical="top" wrapText="1"/>
    </xf>
    <xf numFmtId="0" fontId="5" fillId="2" borderId="0" xfId="0" applyFont="1" applyFill="1" applyBorder="1" applyAlignment="1">
      <alignment horizontal="right" vertical="top"/>
    </xf>
    <xf numFmtId="0" fontId="6" fillId="2" borderId="8" xfId="0" applyFont="1" applyFill="1" applyBorder="1" applyAlignment="1">
      <alignment horizontal="center" vertical="center" wrapText="1"/>
    </xf>
    <xf numFmtId="0" fontId="5" fillId="2" borderId="0" xfId="0" applyFont="1" applyFill="1" applyBorder="1" applyAlignment="1">
      <alignment vertical="top"/>
    </xf>
    <xf numFmtId="3" fontId="5" fillId="2" borderId="0" xfId="0" applyNumberFormat="1" applyFont="1" applyFill="1" applyBorder="1" applyAlignment="1">
      <alignment horizontal="right"/>
    </xf>
    <xf numFmtId="0" fontId="40" fillId="2" borderId="0" xfId="3" applyFont="1" applyFill="1"/>
    <xf numFmtId="0" fontId="40" fillId="0" borderId="0" xfId="3" applyFont="1" applyFill="1"/>
    <xf numFmtId="0" fontId="40" fillId="2" borderId="0" xfId="3" applyFont="1" applyFill="1" applyAlignment="1">
      <alignment vertical="top"/>
    </xf>
    <xf numFmtId="0" fontId="3" fillId="2" borderId="0" xfId="3" applyFill="1"/>
    <xf numFmtId="0" fontId="15" fillId="2" borderId="7" xfId="0" applyFont="1" applyFill="1" applyBorder="1" applyAlignment="1">
      <alignment horizontal="left" vertical="top"/>
    </xf>
    <xf numFmtId="0" fontId="15" fillId="2" borderId="2" xfId="0" applyFont="1" applyFill="1" applyBorder="1" applyAlignment="1">
      <alignment horizontal="center" wrapText="1"/>
    </xf>
    <xf numFmtId="0" fontId="15" fillId="2" borderId="2" xfId="0" applyFont="1" applyFill="1" applyBorder="1" applyAlignment="1">
      <alignment horizontal="center"/>
    </xf>
    <xf numFmtId="0" fontId="19" fillId="2" borderId="0" xfId="0" applyFont="1" applyFill="1" applyBorder="1"/>
    <xf numFmtId="166" fontId="16" fillId="2" borderId="0" xfId="1" applyNumberFormat="1" applyFont="1" applyFill="1" applyAlignment="1">
      <alignment horizontal="right" wrapText="1"/>
    </xf>
    <xf numFmtId="164" fontId="16" fillId="2" borderId="0" xfId="1" applyNumberFormat="1" applyFont="1" applyFill="1" applyBorder="1" applyAlignment="1">
      <alignment horizontal="right" wrapText="1"/>
    </xf>
    <xf numFmtId="0" fontId="6" fillId="2" borderId="8" xfId="0" applyFont="1" applyFill="1" applyBorder="1" applyAlignment="1">
      <alignment horizontal="right"/>
    </xf>
    <xf numFmtId="0" fontId="6" fillId="2" borderId="0" xfId="0" applyFont="1" applyFill="1" applyBorder="1"/>
    <xf numFmtId="0" fontId="4" fillId="2" borderId="0" xfId="0" applyFont="1" applyFill="1" applyAlignment="1"/>
  </cellXfs>
  <cellStyles count="10">
    <cellStyle name="Comma" xfId="1" builtinId="3"/>
    <cellStyle name="Hyperlink" xfId="3" builtinId="8"/>
    <cellStyle name="Normal" xfId="0" builtinId="0"/>
    <cellStyle name="Normal 2" xfId="6" xr:uid="{025FA2B0-328A-4748-9EBD-29E3DB0173F8}"/>
    <cellStyle name="Normal 2 2" xfId="9" xr:uid="{F0CD49FD-6324-46AE-A27C-4CD0CB48A290}"/>
    <cellStyle name="Normal 3" xfId="4" xr:uid="{42C99656-8688-4C09-89A9-5E4097D24E0E}"/>
    <cellStyle name="Normal 3 2" xfId="8" xr:uid="{9E3ADB3B-8F95-490D-A229-BD37C6120C4E}"/>
    <cellStyle name="Normal 5" xfId="5" xr:uid="{2AA180C8-AF5F-42D7-88D6-1BF7B9862633}"/>
    <cellStyle name="Percent" xfId="2" builtinId="5"/>
    <cellStyle name="Percent 2 2" xfId="7" xr:uid="{F38C49AE-11E3-4757-A7BB-36B720089418}"/>
  </cellStyles>
  <dxfs count="349">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0" indent="0" justifyLastLine="0" shrinkToFit="0" readingOrder="0"/>
    </dxf>
    <dxf>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1"/>
        <color rgb="FF000000"/>
        <name val="Arial"/>
        <family val="2"/>
        <scheme val="none"/>
      </font>
      <fill>
        <patternFill patternType="solid">
          <fgColor indexed="64"/>
          <bgColor theme="0"/>
        </patternFill>
      </fill>
      <alignment horizontal="right" vertical="bottom" textRotation="0" wrapText="1" indent="0" justifyLastLine="0" shrinkToFit="0" readingOrder="0"/>
    </dxf>
    <dxf>
      <font>
        <strike val="0"/>
        <outline val="0"/>
        <shadow val="0"/>
        <color auto="1"/>
        <name val="Arial"/>
        <family val="2"/>
        <scheme val="none"/>
      </font>
      <fill>
        <patternFill patternType="solid">
          <fgColor indexed="64"/>
          <bgColor theme="0"/>
        </patternFill>
      </fill>
    </dxf>
    <dxf>
      <font>
        <strike val="0"/>
        <outline val="0"/>
        <shadow val="0"/>
        <color auto="1"/>
        <name val="Arial"/>
        <family val="2"/>
        <scheme val="none"/>
      </font>
      <fill>
        <patternFill patternType="solid">
          <fgColor indexed="64"/>
          <bgColor theme="0"/>
        </patternFill>
      </fill>
    </dxf>
    <dxf>
      <font>
        <b val="0"/>
        <i val="0"/>
        <strike val="0"/>
        <condense val="0"/>
        <extend val="0"/>
        <outline val="0"/>
        <shadow val="0"/>
        <u val="none"/>
        <vertAlign val="baseline"/>
        <sz val="11"/>
        <color auto="1"/>
        <name val="Arial"/>
        <family val="2"/>
        <scheme val="none"/>
      </font>
      <fill>
        <patternFill patternType="solid">
          <fgColor indexed="64"/>
          <bgColor theme="0"/>
        </patternFill>
      </fill>
    </dxf>
    <dxf>
      <font>
        <b val="0"/>
        <i val="0"/>
        <strike val="0"/>
        <condense val="0"/>
        <extend val="0"/>
        <outline val="0"/>
        <shadow val="0"/>
        <u val="none"/>
        <vertAlign val="baseline"/>
        <sz val="11"/>
        <color auto="1"/>
        <name val="Arial"/>
        <family val="2"/>
        <scheme val="none"/>
      </font>
      <fill>
        <patternFill patternType="solid">
          <fgColor indexed="64"/>
          <bgColor theme="0"/>
        </patternFill>
      </fill>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top" textRotation="0" wrapText="0" indent="0" justifyLastLine="0" shrinkToFit="0" readingOrder="0"/>
    </dxf>
    <dxf>
      <border outline="0">
        <bottom style="thin">
          <color indexed="64"/>
        </bottom>
      </border>
    </dxf>
    <dxf>
      <font>
        <strike val="0"/>
        <outline val="0"/>
        <shadow val="0"/>
        <color auto="1"/>
        <name val="Arial"/>
        <family val="2"/>
        <scheme val="none"/>
      </font>
    </dxf>
    <dxf>
      <border outline="0">
        <bottom style="thin">
          <color indexed="64"/>
        </bottom>
      </border>
    </dxf>
    <dxf>
      <font>
        <b/>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0" indent="0" justifyLastLine="0" shrinkToFit="0" readingOrder="0"/>
      <border diagonalUp="0" diagonalDown="0">
        <left/>
        <right/>
        <top/>
        <bottom style="thin">
          <color indexed="64"/>
        </bottom>
        <vertical/>
        <horizontal/>
      </border>
    </dxf>
    <dxf>
      <border outline="0">
        <bottom style="thin">
          <color indexed="64"/>
        </bottom>
      </border>
    </dxf>
    <dxf>
      <alignmen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0" indent="0" justifyLastLine="0" shrinkToFit="0" readingOrder="0"/>
    </dxf>
    <dxf>
      <border outline="0">
        <bottom style="thin">
          <color indexed="64"/>
        </bottom>
      </border>
    </dxf>
    <dxf>
      <border outline="0">
        <bottom style="thin">
          <color indexed="64"/>
        </bottom>
      </border>
    </dxf>
    <dxf>
      <alignmen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0" indent="0" justifyLastLine="0" shrinkToFit="0" readingOrder="0"/>
    </dxf>
    <dxf>
      <border outline="0">
        <bottom style="thin">
          <color indexed="64"/>
        </bottom>
      </border>
    </dxf>
    <dxf>
      <border outline="0">
        <bottom style="thin">
          <color indexed="64"/>
        </bottom>
      </border>
    </dxf>
    <dxf>
      <alignment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top" textRotation="0" wrapText="0" indent="0" justifyLastLine="0" shrinkToFit="0" readingOrder="0"/>
    </dxf>
    <dxf>
      <border outline="0">
        <bottom style="thin">
          <color indexed="64"/>
        </bottom>
      </border>
    </dxf>
    <dxf>
      <border outline="0">
        <bottom style="thin">
          <color indexed="64"/>
        </bottom>
      </border>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top" textRotation="0" wrapText="0" indent="0" justifyLastLine="0" shrinkToFit="0" readingOrder="0"/>
    </dxf>
    <dxf>
      <border outline="0">
        <bottom style="medium">
          <color indexed="64"/>
        </bottom>
      </border>
    </dxf>
    <dxf>
      <font>
        <strike val="0"/>
        <outline val="0"/>
        <shadow val="0"/>
        <color auto="1"/>
        <name val="Arial"/>
        <family val="2"/>
        <scheme val="none"/>
      </font>
    </dxf>
    <dxf>
      <border outline="0">
        <bottom style="medium">
          <color indexed="64"/>
        </bottom>
      </border>
    </dxf>
    <dxf>
      <font>
        <strike val="0"/>
        <outline val="0"/>
        <shadow val="0"/>
        <color auto="1"/>
        <name val="Arial"/>
        <family val="2"/>
        <scheme val="none"/>
      </font>
      <alignmen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strike val="0"/>
        <outline val="0"/>
        <shadow val="0"/>
        <color auto="1"/>
        <name val="Arial"/>
        <family val="2"/>
        <scheme val="none"/>
      </font>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top"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top" textRotation="0" wrapText="0" indent="0" justifyLastLine="0" shrinkToFit="0" readingOrder="0"/>
    </dxf>
    <dxf>
      <border outline="0">
        <bottom style="thin">
          <color indexed="64"/>
        </bottom>
      </border>
    </dxf>
    <dxf>
      <font>
        <strike val="0"/>
        <outline val="0"/>
        <shadow val="0"/>
        <color auto="1"/>
        <name val="Arial"/>
        <family val="2"/>
        <scheme val="none"/>
      </font>
    </dxf>
    <dxf>
      <border outline="0">
        <bottom style="thin">
          <color indexed="64"/>
        </bottom>
      </border>
    </dxf>
    <dxf>
      <font>
        <strike val="0"/>
        <outline val="0"/>
        <shadow val="0"/>
        <color auto="1"/>
        <name val="Arial"/>
        <family val="2"/>
        <scheme val="none"/>
      </font>
      <alignment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top" textRotation="0" wrapText="0" indent="0" justifyLastLine="0" shrinkToFit="0" readingOrder="0"/>
    </dxf>
    <dxf>
      <border outline="0">
        <bottom style="medium">
          <color indexed="64"/>
        </bottom>
      </border>
    </dxf>
    <dxf>
      <font>
        <strike val="0"/>
        <outline val="0"/>
        <shadow val="0"/>
        <vertAlign val="baseline"/>
        <color auto="1"/>
        <name val="Arial"/>
        <family val="2"/>
        <scheme val="none"/>
      </font>
    </dxf>
    <dxf>
      <border>
        <bottom style="thin">
          <color indexed="64"/>
        </bottom>
      </border>
    </dxf>
    <dxf>
      <font>
        <strike val="0"/>
        <outline val="0"/>
        <shadow val="0"/>
        <vertAlign val="baseline"/>
        <color auto="1"/>
        <name val="Arial"/>
        <family val="2"/>
        <scheme val="none"/>
      </font>
      <alignmen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top" textRotation="0" wrapText="0" indent="0" justifyLastLine="0" shrinkToFit="0" readingOrder="0"/>
    </dxf>
    <dxf>
      <fill>
        <patternFill patternType="solid">
          <fgColor indexed="64"/>
          <bgColor theme="0"/>
        </patternFill>
      </fill>
      <alignment horizontal="left" vertical="top" textRotation="0" wrapText="1" indent="0" justifyLastLine="0" shrinkToFit="0" readingOrder="0"/>
    </dxf>
    <dxf>
      <fill>
        <patternFill patternType="solid">
          <fgColor indexed="64"/>
          <bgColor theme="0"/>
        </patternFill>
      </fill>
      <alignment horizontal="center" vertical="center" textRotation="0" wrapText="0" indent="0" justifyLastLine="0" shrinkToFit="0" readingOrder="0"/>
    </dxf>
    <dxf>
      <border outline="0">
        <bottom style="medium">
          <color indexed="64"/>
        </bottom>
      </border>
    </dxf>
    <dxf>
      <font>
        <b val="0"/>
        <i val="0"/>
        <strike val="0"/>
        <condense val="0"/>
        <extend val="0"/>
        <outline val="0"/>
        <shadow val="0"/>
        <u val="none"/>
        <vertAlign val="baseline"/>
        <sz val="11"/>
        <color auto="1"/>
        <name val="Arial"/>
        <family val="2"/>
        <scheme val="none"/>
      </font>
      <numFmt numFmtId="3" formatCode="#,##0"/>
      <fill>
        <patternFill patternType="solid">
          <fgColor indexed="64"/>
          <bgColor theme="0"/>
        </patternFill>
      </fill>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border outline="0">
        <bottom style="thin">
          <color indexed="64"/>
        </bottom>
      </border>
    </dxf>
    <dxf>
      <border outline="0">
        <bottom style="medium">
          <color indexed="64"/>
        </bottom>
      </border>
    </dxf>
    <dxf>
      <alignment vertical="bottom" textRotation="0" indent="0" justifyLastLine="0" shrinkToFit="0" readingOrder="0"/>
    </dxf>
    <dxf>
      <font>
        <b/>
        <i/>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border diagonalUp="0" diagonalDown="0" outline="0">
        <left style="thick">
          <color theme="0"/>
        </left>
        <right/>
        <top/>
        <bottom/>
      </border>
    </dxf>
    <dxf>
      <font>
        <strike val="0"/>
        <outline val="0"/>
        <shadow val="0"/>
        <color auto="1"/>
        <name val="Arial"/>
        <family val="2"/>
        <scheme val="none"/>
      </font>
    </dxf>
    <dxf>
      <border outline="0">
        <bottom style="medium">
          <color indexed="64"/>
        </bottom>
      </border>
    </dxf>
    <dxf>
      <font>
        <strike val="0"/>
        <outline val="0"/>
        <shadow val="0"/>
        <color auto="1"/>
        <name val="Arial"/>
        <family val="2"/>
        <scheme val="none"/>
      </font>
    </dxf>
    <dxf>
      <font>
        <b val="0"/>
        <i val="0"/>
        <strike val="0"/>
        <condense val="0"/>
        <extend val="0"/>
        <outline val="0"/>
        <shadow val="0"/>
        <u val="none"/>
        <vertAlign val="baseline"/>
        <sz val="11"/>
        <color theme="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0" indent="0" justifyLastLine="0" shrinkToFit="0" readingOrder="0"/>
    </dxf>
    <dxf>
      <border outline="0">
        <bottom style="thin">
          <color indexed="64"/>
        </bottom>
      </border>
    </dxf>
    <dxf>
      <border outline="0">
        <bottom style="thin">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top"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0" indent="0" justifyLastLine="0" shrinkToFit="0" readingOrder="0"/>
    </dxf>
    <dxf>
      <fill>
        <patternFill patternType="solid">
          <fgColor indexed="64"/>
          <bgColor theme="0"/>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center" vertical="center" textRotation="0" wrapText="1" indent="0" justifyLastLine="0" shrinkToFit="0" readingOrder="0"/>
    </dxf>
    <dxf>
      <border outline="0">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ill>
        <patternFill patternType="solid">
          <fgColor indexed="64"/>
          <bgColor theme="0"/>
        </patternFill>
      </fill>
      <alignment horizontal="general" vertical="top"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ill>
        <patternFill patternType="solid">
          <fgColor indexed="64"/>
          <bgColor theme="0"/>
        </patternFill>
      </fill>
      <alignment horizontal="general" vertical="top"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center" vertical="top" textRotation="0" wrapText="1" indent="0" justifyLastLine="0" shrinkToFit="0" readingOrder="0"/>
    </dxf>
    <dxf>
      <border outline="0">
        <bottom style="medium">
          <color indexed="64"/>
        </bottom>
      </border>
    </dxf>
    <dxf>
      <border outline="0">
        <bottom style="medium">
          <color indexed="64"/>
        </bottom>
      </border>
    </dxf>
    <dxf>
      <numFmt numFmtId="165" formatCode="0.0"/>
      <fill>
        <patternFill patternType="solid">
          <fgColor indexed="64"/>
          <bgColor theme="0"/>
        </patternFill>
      </fill>
    </dxf>
    <dxf>
      <numFmt numFmtId="165" formatCode="0.0"/>
      <fill>
        <patternFill patternType="solid">
          <fgColor indexed="64"/>
          <bgColor theme="0"/>
        </patternFill>
      </fill>
    </dxf>
    <dxf>
      <numFmt numFmtId="165" formatCode="0.0"/>
      <fill>
        <patternFill patternType="solid">
          <fgColor indexed="64"/>
          <bgColor theme="0"/>
        </patternFill>
      </fill>
    </dxf>
    <dxf>
      <numFmt numFmtId="165" formatCode="0.0"/>
      <fill>
        <patternFill patternType="solid">
          <fgColor indexed="64"/>
          <bgColor theme="0"/>
        </patternFill>
      </fill>
    </dxf>
    <dxf>
      <numFmt numFmtId="165" formatCode="0.0"/>
      <fill>
        <patternFill patternType="solid">
          <fgColor indexed="64"/>
          <bgColor theme="0"/>
        </patternFill>
      </fill>
    </dxf>
    <dxf>
      <numFmt numFmtId="165" formatCode="0.0"/>
      <fill>
        <patternFill patternType="solid">
          <fgColor indexed="64"/>
          <bgColor theme="0"/>
        </patternFill>
      </fill>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top" textRotation="0" wrapText="1" indent="0" justifyLastLine="0" shrinkToFit="0" readingOrder="0"/>
    </dxf>
    <dxf>
      <fill>
        <patternFill patternType="solid">
          <fgColor indexed="64"/>
          <bgColor theme="0"/>
        </patternFill>
      </fill>
    </dxf>
    <dxf>
      <border outline="0">
        <bottom style="medium">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5" formatCode="0.0"/>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5" formatCode="0.0"/>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5" formatCode="0.0"/>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5" formatCode="0.0"/>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border diagonalUp="0" diagonalDown="0">
        <left style="thick">
          <color theme="0"/>
        </left>
        <right/>
        <top/>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0" indent="0" justifyLastLine="0" shrinkToFit="0" readingOrder="0"/>
    </dxf>
    <dxf>
      <border outline="0">
        <bottom style="thin">
          <color indexed="64"/>
        </bottom>
      </border>
    </dxf>
    <dxf>
      <font>
        <b val="0"/>
        <i/>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top" textRotation="0" wrapText="1" indent="0" justifyLastLine="0" shrinkToFit="0" readingOrder="0"/>
    </dxf>
    <dxf>
      <border outline="0">
        <bottom style="medium">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5" formatCode="0.0"/>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5" formatCode="0.0"/>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5" formatCode="0.0"/>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5" formatCode="0.0"/>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rgb="FF000000"/>
        <name val="Arial"/>
        <family val="2"/>
        <scheme val="none"/>
      </font>
      <fill>
        <patternFill patternType="solid">
          <fgColor rgb="FF000000"/>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1"/>
        <color rgb="FF000000"/>
        <name val="Arial"/>
        <family val="2"/>
        <scheme val="none"/>
      </font>
      <fill>
        <patternFill patternType="solid">
          <fgColor rgb="FF000000"/>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1"/>
        <color rgb="FF000000"/>
        <name val="Arial"/>
        <family val="2"/>
        <scheme val="none"/>
      </font>
      <fill>
        <patternFill patternType="solid">
          <fgColor rgb="FF000000"/>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1"/>
        <color rgb="FF000000"/>
        <name val="Arial"/>
        <family val="2"/>
        <scheme val="none"/>
      </font>
      <fill>
        <patternFill patternType="solid">
          <fgColor rgb="FF000000"/>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1"/>
        <color rgb="FF000000"/>
        <name val="Arial"/>
        <family val="2"/>
        <scheme val="none"/>
      </font>
      <fill>
        <patternFill patternType="solid">
          <fgColor rgb="FF000000"/>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1"/>
        <color rgb="FF000000"/>
        <name val="Arial"/>
        <family val="2"/>
        <scheme val="none"/>
      </font>
      <fill>
        <patternFill patternType="solid">
          <fgColor rgb="FF000000"/>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1"/>
        <color rgb="FF000000"/>
        <name val="Arial"/>
        <family val="2"/>
        <scheme val="none"/>
      </font>
      <fill>
        <patternFill patternType="solid">
          <fgColor rgb="FF000000"/>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1"/>
        <color rgb="FF000000"/>
        <name val="Arial"/>
        <family val="2"/>
        <scheme val="none"/>
      </font>
      <fill>
        <patternFill patternType="solid">
          <fgColor rgb="FF000000"/>
          <bgColor theme="0"/>
        </patternFill>
      </fill>
      <alignment horizontal="general" vertical="bottom" textRotation="0" wrapText="1" indent="0" justifyLastLine="0" shrinkToFit="0" readingOrder="0"/>
      <border diagonalUp="0" diagonalDown="0">
        <left style="thick">
          <color rgb="FFFFFFFF"/>
        </left>
        <right/>
        <top/>
        <bottom/>
        <vertical/>
        <horizontal/>
      </border>
    </dxf>
    <dxf>
      <font>
        <b val="0"/>
        <i val="0"/>
        <strike val="0"/>
        <condense val="0"/>
        <extend val="0"/>
        <outline val="0"/>
        <shadow val="0"/>
        <u val="none"/>
        <vertAlign val="baseline"/>
        <sz val="11"/>
        <color rgb="FF000000"/>
        <name val="Arial"/>
        <family val="2"/>
        <scheme val="none"/>
      </font>
      <fill>
        <patternFill patternType="solid">
          <fgColor rgb="FF000000"/>
          <bgColor theme="0"/>
        </patternFill>
      </fill>
      <alignment horizontal="general" vertical="bottom" textRotation="0" wrapText="1" indent="0" justifyLastLine="0" shrinkToFit="0" readingOrder="0"/>
    </dxf>
    <dxf>
      <border outline="0">
        <bottom style="thin">
          <color indexed="64"/>
        </bottom>
      </border>
    </dxf>
    <dxf>
      <font>
        <b val="0"/>
        <i/>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top" textRotation="0" wrapText="1" indent="0" justifyLastLine="0" shrinkToFit="0" readingOrder="0"/>
    </dxf>
    <dxf>
      <border outline="0">
        <bottom style="medium">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5" formatCode="0.0"/>
      <fill>
        <patternFill patternType="solid">
          <fgColor indexed="64"/>
          <bgColor theme="0"/>
        </patternFill>
      </fill>
    </dxf>
    <dxf>
      <font>
        <b val="0"/>
        <i val="0"/>
        <strike val="0"/>
        <condense val="0"/>
        <extend val="0"/>
        <outline val="0"/>
        <shadow val="0"/>
        <u val="none"/>
        <vertAlign val="baseline"/>
        <sz val="11"/>
        <color theme="1"/>
        <name val="Arial"/>
        <family val="2"/>
        <scheme val="none"/>
      </font>
      <numFmt numFmtId="165" formatCode="0.0"/>
      <fill>
        <patternFill patternType="solid">
          <fgColor indexed="64"/>
          <bgColor theme="0"/>
        </patternFill>
      </fill>
    </dxf>
    <dxf>
      <font>
        <b val="0"/>
        <i val="0"/>
        <strike val="0"/>
        <condense val="0"/>
        <extend val="0"/>
        <outline val="0"/>
        <shadow val="0"/>
        <u val="none"/>
        <vertAlign val="baseline"/>
        <sz val="11"/>
        <color theme="1"/>
        <name val="Arial"/>
        <family val="2"/>
        <scheme val="none"/>
      </font>
      <numFmt numFmtId="165" formatCode="0.0"/>
      <fill>
        <patternFill patternType="solid">
          <fgColor indexed="64"/>
          <bgColor theme="0"/>
        </patternFill>
      </fill>
    </dxf>
    <dxf>
      <font>
        <b val="0"/>
        <i val="0"/>
        <strike val="0"/>
        <condense val="0"/>
        <extend val="0"/>
        <outline val="0"/>
        <shadow val="0"/>
        <u val="none"/>
        <vertAlign val="baseline"/>
        <sz val="11"/>
        <color theme="1"/>
        <name val="Arial"/>
        <family val="2"/>
        <scheme val="none"/>
      </font>
      <numFmt numFmtId="165" formatCode="0.0"/>
      <fill>
        <patternFill patternType="solid">
          <fgColor indexed="64"/>
          <bgColor theme="0"/>
        </patternFill>
      </fill>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0" indent="0" justifyLastLine="0" shrinkToFit="0" readingOrder="0"/>
    </dxf>
    <dxf>
      <border outline="0">
        <bottom style="medium">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dxf>
    <dxf>
      <border outline="0">
        <bottom style="medium">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center" textRotation="0" wrapText="1" indent="0" justifyLastLine="0" shrinkToFit="0" readingOrder="0"/>
    </dxf>
    <dxf>
      <font>
        <strike val="0"/>
        <outline val="0"/>
        <shadow val="0"/>
        <u val="none"/>
        <vertAlign val="baseline"/>
        <sz val="11"/>
        <color theme="1"/>
        <name val="Arial"/>
        <family val="2"/>
        <scheme val="none"/>
      </font>
      <numFmt numFmtId="3" formatCode="#,##0"/>
      <fill>
        <patternFill patternType="solid">
          <fgColor indexed="64"/>
          <bgColor theme="0"/>
        </patternFill>
      </fill>
      <alignment horizontal="general" vertical="top" textRotation="0" wrapText="0" indent="0" justifyLastLine="0" shrinkToFit="0" readingOrder="0"/>
    </dxf>
    <dxf>
      <font>
        <strike val="0"/>
        <outline val="0"/>
        <shadow val="0"/>
        <u val="none"/>
        <vertAlign val="baseline"/>
        <sz val="11"/>
        <color theme="1"/>
        <name val="Arial"/>
        <family val="2"/>
        <scheme val="none"/>
      </font>
      <numFmt numFmtId="3" formatCode="#,##0"/>
      <fill>
        <patternFill patternType="solid">
          <fgColor indexed="64"/>
          <bgColor theme="0"/>
        </patternFill>
      </fill>
      <alignment horizontal="general" vertical="top" textRotation="0" wrapText="0" indent="0" justifyLastLine="0" shrinkToFit="0" readingOrder="0"/>
    </dxf>
    <dxf>
      <font>
        <strike val="0"/>
        <outline val="0"/>
        <shadow val="0"/>
        <u val="none"/>
        <vertAlign val="baseline"/>
        <sz val="11"/>
        <color theme="1"/>
        <name val="Arial"/>
        <family val="2"/>
        <scheme val="none"/>
      </font>
      <numFmt numFmtId="3" formatCode="#,##0"/>
      <fill>
        <patternFill patternType="solid">
          <fgColor indexed="64"/>
          <bgColor theme="0"/>
        </patternFill>
      </fill>
      <alignment horizontal="general" vertical="top"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3" formatCode="#,##0"/>
      <fill>
        <patternFill patternType="solid">
          <fgColor indexed="64"/>
          <bgColor theme="0"/>
        </patternFill>
      </fill>
      <alignment horizontal="general" vertical="top"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3" formatCode="#,##0"/>
      <fill>
        <patternFill patternType="solid">
          <fgColor indexed="64"/>
          <bgColor theme="0"/>
        </patternFill>
      </fill>
      <alignment horizontal="general" vertical="top"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3" formatCode="#,##0"/>
      <fill>
        <patternFill patternType="solid">
          <fgColor indexed="64"/>
          <bgColor theme="0"/>
        </patternFill>
      </fill>
      <alignment horizontal="general" vertical="top"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1" indent="0" justifyLastLine="0" shrinkToFit="0" readingOrder="0"/>
    </dxf>
    <dxf>
      <border outline="0">
        <bottom style="thin">
          <color indexed="64"/>
        </bottom>
      </border>
    </dxf>
    <dxf>
      <fill>
        <patternFill patternType="solid">
          <fgColor indexed="64"/>
          <bgColor theme="0"/>
        </patternFill>
      </fill>
      <alignment horizontal="general" vertical="top" textRotation="0" wrapText="0" indent="0" justifyLastLine="0" shrinkToFit="0" readingOrder="0"/>
    </dxf>
    <dxf>
      <font>
        <b/>
        <i val="0"/>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0" indent="0" justifyLastLine="0" shrinkToFit="0" readingOrder="0"/>
    </dxf>
    <dxf>
      <border outline="0">
        <bottom style="medium">
          <color indexed="64"/>
        </bottom>
      </border>
    </dxf>
    <dxf>
      <border outline="0">
        <bottom style="medium">
          <color indexed="64"/>
        </bottom>
      </border>
    </dxf>
    <dxf>
      <alignmen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top" textRotation="0" wrapText="0" indent="0" justifyLastLine="0" shrinkToFit="0" readingOrder="0"/>
    </dxf>
    <dxf>
      <border outline="0">
        <bottom style="medium">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top" textRotation="0" wrapText="0" indent="0" justifyLastLine="0" shrinkToFit="0" readingOrder="0"/>
    </dxf>
    <dxf>
      <border outline="0">
        <bottom style="medium">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bottom"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top"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top"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top" textRotation="0" wrapText="0"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general" vertical="top"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general" vertical="top"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general" vertical="top"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general" vertical="top"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general" vertical="top"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general" vertical="top" textRotation="0" wrapText="0"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bottom" textRotation="0" wrapText="0" indent="0" justifyLastLine="0" shrinkToFit="0" readingOrder="0"/>
    </dxf>
    <dxf>
      <font>
        <strike val="0"/>
        <outline val="0"/>
        <shadow val="0"/>
        <color auto="1"/>
        <name val="Arial"/>
        <family val="2"/>
        <scheme val="none"/>
      </font>
    </dxf>
    <dxf>
      <font>
        <b val="0"/>
        <i val="0"/>
        <strike val="0"/>
        <condense val="0"/>
        <extend val="0"/>
        <outline val="0"/>
        <shadow val="0"/>
        <u val="none"/>
        <vertAlign val="baseline"/>
        <sz val="11"/>
        <color auto="1"/>
        <name val="Arial"/>
        <family val="2"/>
        <scheme val="none"/>
      </font>
      <numFmt numFmtId="168" formatCode="#,##0.0_ ;\-#,##0.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8" formatCode="#,##0.0_ ;\-#,##0.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8" formatCode="#,##0.0_ ;\-#,##0.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8" formatCode="#,##0.0_ ;\-#,##0.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8" formatCode="#,##0.0_ ;\-#,##0.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8" formatCode="#,##0.0_ ;\-#,##0.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top"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solid">
          <fgColor indexed="64"/>
          <bgColor theme="0"/>
        </patternFill>
      </fill>
      <alignment horizontal="center"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0" indent="0" justifyLastLine="0" shrinkToFit="0" readingOrder="0"/>
    </dxf>
    <dxf>
      <border outline="0">
        <bottom style="medium">
          <color indexed="64"/>
        </bottom>
      </border>
    </dxf>
    <dxf>
      <border>
        <bottom style="thin">
          <color indexed="64"/>
        </bottom>
      </border>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9" tint="0.79998168889431442"/>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9"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top"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9" tint="0.79998168889431442"/>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9"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top" textRotation="0" wrapText="0" indent="0" justifyLastLine="0" shrinkToFit="0" readingOrder="0"/>
    </dxf>
    <dxf>
      <border outline="0">
        <bottom style="medium">
          <color indexed="64"/>
        </bottom>
      </border>
    </dxf>
    <dxf>
      <font>
        <b val="0"/>
        <i/>
        <strike val="0"/>
        <condense val="0"/>
        <extend val="0"/>
        <outline val="0"/>
        <shadow val="0"/>
        <u val="none"/>
        <vertAlign val="baseline"/>
        <sz val="11"/>
        <color theme="1"/>
        <name val="Arial"/>
        <family val="2"/>
        <scheme val="none"/>
      </font>
      <numFmt numFmtId="165" formatCode="0.0"/>
      <fill>
        <patternFill patternType="solid">
          <fgColor indexed="64"/>
          <bgColor theme="0"/>
        </patternFill>
      </fill>
      <alignment horizontal="general" vertical="top" textRotation="0" wrapText="0" indent="0" justifyLastLine="0" shrinkToFit="0" readingOrder="0"/>
    </dxf>
    <dxf>
      <font>
        <b val="0"/>
        <i/>
        <strike val="0"/>
        <condense val="0"/>
        <extend val="0"/>
        <outline val="0"/>
        <shadow val="0"/>
        <u val="none"/>
        <vertAlign val="baseline"/>
        <sz val="11"/>
        <color theme="1"/>
        <name val="Arial"/>
        <family val="2"/>
        <scheme val="none"/>
      </font>
      <numFmt numFmtId="165" formatCode="0.0"/>
      <fill>
        <patternFill patternType="solid">
          <fgColor indexed="64"/>
          <bgColor theme="0"/>
        </patternFill>
      </fill>
      <alignment horizontal="right" vertical="top"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3" formatCode="#,##0"/>
      <fill>
        <patternFill patternType="solid">
          <fgColor indexed="64"/>
          <bgColor theme="0"/>
        </patternFill>
      </fill>
      <alignment horizontal="right" vertical="top" textRotation="0" wrapText="1" indent="0" justifyLastLine="0" shrinkToFit="0" readingOrder="0"/>
    </dxf>
    <dxf>
      <alignment vertical="top" textRotation="0" indent="0" justifyLastLine="0" shrinkToFit="0" readingOrder="0"/>
    </dxf>
    <dxf>
      <font>
        <b val="0"/>
        <i val="0"/>
        <strike val="0"/>
        <condense val="0"/>
        <extend val="0"/>
        <outline val="0"/>
        <shadow val="0"/>
        <u val="none"/>
        <vertAlign val="baseline"/>
        <sz val="11"/>
        <color theme="1"/>
        <name val="Arial"/>
        <family val="2"/>
        <scheme val="none"/>
      </font>
      <numFmt numFmtId="3" formatCode="#,##0"/>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 formatCode="#,##0"/>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center" textRotation="0" wrapText="0" indent="0" justifyLastLine="0" shrinkToFit="0" readingOrder="0"/>
    </dxf>
    <dxf>
      <border outline="0">
        <bottom style="medium">
          <color indexed="64"/>
        </bottom>
      </border>
    </dxf>
    <dxf>
      <border outline="0">
        <bottom style="medium">
          <color indexed="64"/>
        </bottom>
      </border>
    </dxf>
    <dxf>
      <font>
        <b/>
        <i val="0"/>
        <strike val="0"/>
        <condense val="0"/>
        <extend val="0"/>
        <outline val="0"/>
        <shadow val="0"/>
        <u val="none"/>
        <vertAlign val="baseline"/>
        <sz val="11"/>
        <color rgb="FF000000"/>
        <name val="Arial"/>
        <family val="2"/>
        <scheme val="none"/>
      </font>
      <fill>
        <patternFill patternType="solid">
          <fgColor indexed="64"/>
          <bgColor theme="0"/>
        </patternFill>
      </fill>
      <alignment horizontal="right" vertical="bottom" textRotation="0" wrapText="1" indent="0" justifyLastLine="0" shrinkToFit="0" readingOrder="0"/>
    </dxf>
    <dxf>
      <font>
        <b val="0"/>
        <i/>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top" textRotation="0" wrapText="1" indent="0" justifyLastLine="0" shrinkToFit="0" readingOrder="0"/>
    </dxf>
    <dxf>
      <font>
        <b val="0"/>
        <i/>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top" textRotation="0" wrapText="1" indent="0" justifyLastLine="0" shrinkToFit="0" readingOrder="0"/>
    </dxf>
    <dxf>
      <font>
        <b val="0"/>
        <i/>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border diagonalUp="0" diagonalDown="0" outline="0">
        <left style="thick">
          <color theme="0"/>
        </left>
        <right/>
        <top/>
        <bottom/>
      </border>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top" textRotation="0" wrapText="0" indent="0" justifyLastLine="0" shrinkToFit="0" readingOrder="0"/>
    </dxf>
    <dxf>
      <border diagonalUp="0" diagonalDown="0">
        <left/>
        <right/>
        <top/>
        <bottom style="thin">
          <color indexed="64"/>
        </bottom>
      </border>
    </dxf>
    <dxf>
      <font>
        <b val="0"/>
        <i/>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top" textRotation="0" wrapText="1" indent="0" justifyLastLine="0" shrinkToFit="0" readingOrder="0"/>
    </dxf>
    <dxf>
      <border>
        <bottom style="thin">
          <color indexed="64"/>
        </bottom>
      </border>
    </dxf>
    <dxf>
      <font>
        <b/>
        <i val="0"/>
        <strike val="0"/>
        <condense val="0"/>
        <extend val="0"/>
        <outline val="0"/>
        <shadow val="0"/>
        <u val="none"/>
        <vertAlign val="baseline"/>
        <sz val="11"/>
        <color rgb="FF000000"/>
        <name val="Arial"/>
        <family val="2"/>
        <scheme val="none"/>
      </font>
      <fill>
        <patternFill patternType="solid">
          <fgColor indexed="64"/>
          <bgColor theme="0"/>
        </patternFill>
      </fill>
      <alignment horizontal="right" vertical="bottom" textRotation="0" wrapText="1" indent="0" justifyLastLine="0" shrinkToFit="0" readingOrder="0"/>
    </dxf>
    <dxf>
      <font>
        <b val="0"/>
        <i/>
        <strike val="0"/>
        <condense val="0"/>
        <extend val="0"/>
        <outline val="0"/>
        <shadow val="0"/>
        <u val="none"/>
        <vertAlign val="baseline"/>
        <sz val="11"/>
        <color theme="1"/>
        <name val="Arial"/>
        <family val="2"/>
        <scheme val="none"/>
      </font>
      <numFmt numFmtId="165" formatCode="0.0"/>
      <fill>
        <patternFill patternType="solid">
          <fgColor indexed="64"/>
          <bgColor theme="0"/>
        </patternFill>
      </fill>
      <alignment horizontal="right" vertical="top" textRotation="0" wrapText="1" indent="0" justifyLastLine="0" shrinkToFit="0" readingOrder="0"/>
    </dxf>
    <dxf>
      <font>
        <b val="0"/>
        <i/>
        <strike val="0"/>
        <condense val="0"/>
        <extend val="0"/>
        <outline val="0"/>
        <shadow val="0"/>
        <u val="none"/>
        <vertAlign val="baseline"/>
        <sz val="11"/>
        <color theme="1"/>
        <name val="Arial"/>
        <family val="2"/>
        <scheme val="none"/>
      </font>
      <numFmt numFmtId="165" formatCode="0.0"/>
      <fill>
        <patternFill patternType="solid">
          <fgColor indexed="64"/>
          <bgColor theme="0"/>
        </patternFill>
      </fill>
      <alignment horizontal="right" vertical="top" textRotation="0" wrapText="1" indent="0" justifyLastLine="0" shrinkToFit="0" readingOrder="0"/>
    </dxf>
    <dxf>
      <font>
        <b val="0"/>
        <i/>
        <strike val="0"/>
        <condense val="0"/>
        <extend val="0"/>
        <outline val="0"/>
        <shadow val="0"/>
        <u val="none"/>
        <vertAlign val="baseline"/>
        <sz val="11"/>
        <color theme="1"/>
        <name val="Arial"/>
        <family val="2"/>
        <scheme val="none"/>
      </font>
      <numFmt numFmtId="165" formatCode="0.0"/>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border diagonalUp="0" diagonalDown="0">
        <left style="thick">
          <color theme="0"/>
        </left>
        <right/>
        <top/>
        <bottom/>
        <vertical/>
        <horizontal/>
      </border>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top" textRotation="0" wrapText="0" indent="0" justifyLastLine="0" shrinkToFit="0" readingOrder="0"/>
    </dxf>
    <dxf>
      <font>
        <b val="0"/>
        <i/>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top" textRotation="0" wrapText="1" indent="0" justifyLastLine="0" shrinkToFit="0" readingOrder="0"/>
    </dxf>
    <dxf>
      <border>
        <bottom style="thin">
          <color indexed="64"/>
        </bottom>
      </border>
    </dxf>
    <dxf>
      <font>
        <b/>
        <i val="0"/>
        <strike val="0"/>
        <condense val="0"/>
        <extend val="0"/>
        <outline val="0"/>
        <shadow val="0"/>
        <u val="none"/>
        <vertAlign val="baseline"/>
        <sz val="11"/>
        <color rgb="FF000000"/>
        <name val="Arial"/>
        <family val="2"/>
        <scheme val="none"/>
      </font>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5" formatCode="0.0"/>
      <fill>
        <patternFill patternType="solid">
          <fgColor indexed="64"/>
          <bgColor theme="0"/>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165" formatCode="0.0"/>
      <fill>
        <patternFill patternType="solid">
          <fgColor indexed="64"/>
          <bgColor theme="0"/>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165" formatCode="0.0"/>
      <fill>
        <patternFill patternType="solid">
          <fgColor indexed="64"/>
          <bgColor theme="0"/>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top"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general" vertical="top" textRotation="0" wrapText="0" indent="0" justifyLastLine="0" shrinkToFit="0" readingOrder="0"/>
    </dxf>
    <dxf>
      <border outline="0">
        <bottom style="medium">
          <color indexed="64"/>
        </bottom>
      </border>
    </dxf>
    <dxf>
      <font>
        <b/>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bottom" textRotation="0" wrapText="1" indent="0" justifyLastLine="0" shrinkToFit="0" readingOrder="0"/>
    </dxf>
    <dxf>
      <font>
        <strike val="0"/>
        <outline val="0"/>
        <shadow val="0"/>
        <u val="none"/>
        <vertAlign val="baseline"/>
        <sz val="11"/>
        <color auto="1"/>
        <name val="Arial"/>
        <family val="2"/>
        <scheme val="none"/>
      </font>
      <numFmt numFmtId="165" formatCode="0.0"/>
      <fill>
        <patternFill patternType="solid">
          <fgColor indexed="64"/>
          <bgColor theme="0"/>
        </patternFill>
      </fill>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top"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top" textRotation="0" wrapText="1" indent="0" justifyLastLine="0" shrinkToFit="0" readingOrder="0"/>
    </dxf>
    <dxf>
      <border outline="0">
        <bottom style="medium">
          <color indexed="64"/>
        </bottom>
      </border>
    </dxf>
    <dxf>
      <font>
        <b/>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dxf>
    <dxf>
      <font>
        <b val="0"/>
        <i val="0"/>
        <strike val="0"/>
        <condense val="0"/>
        <extend val="0"/>
        <outline val="0"/>
        <shadow val="0"/>
        <u/>
        <vertAlign val="baseline"/>
        <sz val="11"/>
        <color theme="10"/>
        <name val="Arial"/>
        <family val="2"/>
        <scheme val="none"/>
      </font>
      <fill>
        <patternFill patternType="solid">
          <fgColor indexed="64"/>
          <bgColor theme="0"/>
        </patternFill>
      </fill>
    </dxf>
    <dxf>
      <fill>
        <patternFill patternType="solid">
          <fgColor indexed="64"/>
          <bgColor theme="0"/>
        </patternFill>
      </fill>
    </dxf>
    <dxf>
      <font>
        <b val="0"/>
        <i val="0"/>
        <strike val="0"/>
        <condense val="0"/>
        <extend val="0"/>
        <outline val="0"/>
        <shadow val="0"/>
        <u val="none"/>
        <vertAlign val="baseline"/>
        <sz val="11"/>
        <color theme="1"/>
        <name val="Arial"/>
        <family val="2"/>
        <scheme val="none"/>
      </font>
      <fill>
        <patternFill patternType="solid">
          <fgColor indexed="64"/>
          <bgColor theme="0"/>
        </patternFill>
      </fill>
    </dxf>
  </dxfs>
  <tableStyles count="0" defaultTableStyle="TableStyleMedium2" defaultPivotStyle="PivotStyleLight16"/>
  <colors>
    <mruColors>
      <color rgb="FFCC66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123825</xdr:colOff>
      <xdr:row>0</xdr:row>
      <xdr:rowOff>152400</xdr:rowOff>
    </xdr:from>
    <xdr:to>
      <xdr:col>9</xdr:col>
      <xdr:colOff>361950</xdr:colOff>
      <xdr:row>3</xdr:row>
      <xdr:rowOff>257026</xdr:rowOff>
    </xdr:to>
    <xdr:pic>
      <xdr:nvPicPr>
        <xdr:cNvPr id="3" name="Picture 2" descr="Logo Intellectual property office">
          <a:extLst>
            <a:ext uri="{FF2B5EF4-FFF2-40B4-BE49-F238E27FC236}">
              <a16:creationId xmlns:a16="http://schemas.microsoft.com/office/drawing/2014/main" id="{6A464F16-18AC-4A49-87AC-451938F76B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15300" y="152400"/>
          <a:ext cx="1762125" cy="99045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B606823-A428-425B-A00A-9F88DD47CEAE}" name="Tableofcontents" displayName="Tableofcontents" ref="A5:B55" totalsRowShown="0" headerRowDxfId="348" dataDxfId="347">
  <tableColumns count="2">
    <tableColumn id="1" xr3:uid="{BD698A67-7D08-44B4-93AE-EB6B4A3C1349}" name="Contents:" dataDxfId="346" dataCellStyle="Hyperlink"/>
    <tableColumn id="2" xr3:uid="{A4D827C1-0AE8-4A0E-8595-A21339F37435}" name="Title" dataDxfId="345"/>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0E27D4B-2A55-43AC-B904-783AB39CE264}" name="Table2.4b" displayName="Table2.4b" ref="A3:C5" totalsRowShown="0" tableBorderDxfId="268">
  <tableColumns count="3">
    <tableColumn id="1" xr3:uid="{A80EEC8B-1D8F-43A1-A126-F7B4BEB55690}" name="Request"/>
    <tableColumn id="2" xr3:uid="{CBC951CE-7A3D-4225-8D89-36FEF8CEE9C6}" name="2019"/>
    <tableColumn id="3" xr3:uid="{A4EB38B9-86C7-4D3F-AC96-FC63DF8D861C}" name="2020"/>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4DCF5CE-1356-4C58-9031-2C80EB3F472A}" name="Table2.5" displayName="Table2.5" ref="A3:G22" totalsRowShown="0" headerRowDxfId="267" dataDxfId="265" headerRowBorderDxfId="266" headerRowCellStyle="Normal 3" dataCellStyle="Comma">
  <tableColumns count="7">
    <tableColumn id="1" xr3:uid="{269AA0DA-900F-43D2-B59B-441E9532C5D9}" name="Year of patent lifespan" dataDxfId="264"/>
    <tableColumn id="2" xr3:uid="{4E041861-B97E-4845-9B86-E89D1DC5F903}" name="IPO patents, 2019" dataDxfId="263" dataCellStyle="Comma"/>
    <tableColumn id="3" xr3:uid="{9A307931-06AA-4233-992D-05E656C46A83}" name="EPO patents2 designating UK protection, 2019" dataDxfId="262" dataCellStyle="Comma"/>
    <tableColumn id="4" xr3:uid="{ABFB9014-91C1-42F0-9492-6D4AD16CDAA3}" name="All patents, 2019" dataDxfId="261" dataCellStyle="Comma"/>
    <tableColumn id="6" xr3:uid="{5190C0A2-EAA5-45FF-80E9-BA93297ECD61}" name="IPO patents, 2020" dataDxfId="260" dataCellStyle="Comma"/>
    <tableColumn id="7" xr3:uid="{C66113EB-34A1-48D5-BC42-3C55DF39F250}" name="EPO2 patents designating UK protection, 2020" dataDxfId="259" dataCellStyle="Comma"/>
    <tableColumn id="8" xr3:uid="{BCD6A8E2-37E6-48F8-96B3-011B4DB72972}" name="All patents, 2020" dataDxfId="258" dataCellStyle="Comma"/>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79C17D1-6EF4-4DC6-A157-BEB607B4A10C}" name="Table2.6" displayName="Table2.6" ref="A3:B15" totalsRowShown="0" headerRowDxfId="257" dataDxfId="256">
  <autoFilter ref="A3:B15" xr:uid="{94252DFE-FB66-40FD-AB12-E27C914EA9A8}"/>
  <tableColumns count="2">
    <tableColumn id="1" xr3:uid="{7E703BA9-DF6B-469C-BD59-F6981C1E28A5}" name="Year" dataDxfId="255"/>
    <tableColumn id="2" xr3:uid="{2739C317-67C2-40E0-A0CF-281A3160A559}" name="Green channel requests" dataDxfId="254"/>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3AC5741-9D09-408A-8B3F-6793B9C095BF}" name="Table2.7" displayName="Table2.7" ref="A3:G8" totalsRowShown="0" headerRowDxfId="253" dataDxfId="252">
  <tableColumns count="7">
    <tableColumn id="1" xr3:uid="{624C53FA-2A4C-4D18-AA98-F85F110B6263}" name="Status" dataDxfId="251"/>
    <tableColumn id="2" xr3:uid="{BFD8179A-FF0D-40F8-AE4A-B513E0BEF94D}" name="Medicinal products, 2019" dataDxfId="250"/>
    <tableColumn id="3" xr3:uid="{B6F1BF40-B54B-4DEF-8446-266D9E64F095}" name="Plant protection products, 2019" dataDxfId="249"/>
    <tableColumn id="4" xr3:uid="{91071734-2754-4E47-9D2D-E40CDEA31768}" name="Total, 2019" dataDxfId="248"/>
    <tableColumn id="6" xr3:uid="{C84700E2-1A2F-4FDF-A5FA-5B9B22F1D46B}" name="Medicinal products, 2020" dataDxfId="247"/>
    <tableColumn id="7" xr3:uid="{FB70F4C7-5A67-42B0-9BE9-191385FD308F}" name="Plant protection products, 2020" dataDxfId="246"/>
    <tableColumn id="8" xr3:uid="{D1706D51-02B8-4135-B8CD-7DD62F1419EA}" name="Total, 2020" dataDxfId="245"/>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DD20D72D-538A-4CF5-9962-24420FBF45E8}" name="Table2.8" displayName="Table2.8" ref="A3:F24" totalsRowShown="0" headerRowDxfId="244" dataDxfId="243" tableBorderDxfId="242">
  <tableColumns count="6">
    <tableColumn id="1" xr3:uid="{833B7DA8-067B-41DB-A2E5-1AA48DE776F9}" name="Year" dataDxfId="241"/>
    <tableColumn id="2" xr3:uid="{876ED695-52FD-42B5-9DAF-234F0134BA1B}" name="Total" dataDxfId="240"/>
    <tableColumn id="4" xr3:uid="{6A282B73-7F86-4C71-9064-6E81F5975611}" name="UK origin" dataDxfId="239"/>
    <tableColumn id="5" xr3:uid="{4B84410F-3AAF-4DA6-A354-6F194B07A007}" name="Non-UK origin" dataDxfId="238"/>
    <tableColumn id="7" xr3:uid="{82A54FF6-EF37-43F3-9DAD-754D0D750525}" name="Private Inventors applicants" dataDxfId="237"/>
    <tableColumn id="8" xr3:uid="{1E747358-9912-4F55-A03F-FB241720EC1F}" name="Defence Industry applicants" dataDxfId="236"/>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586428B4-7D54-45E1-A6C9-357520CA17FD}" name="Table2.8b" displayName="Table2.8b" ref="A3:B24" totalsRowShown="0" headerRowDxfId="235" headerRowBorderDxfId="234">
  <autoFilter ref="A3:B24" xr:uid="{61157B3E-A812-403E-B25C-D278C602BF64}"/>
  <tableColumns count="2">
    <tableColumn id="1" xr3:uid="{EFBFF356-250A-4BAA-985E-48C1679BADBE}" name="Year" dataDxfId="233"/>
    <tableColumn id="2" xr3:uid="{5E35B029-6294-4485-8964-CD93938771ED}" name="Applications Declassified" dataDxfId="232"/>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EE767F8-F026-4396-ACBC-16B75D027408}" name="Table2.8c" displayName="Table2.8c" ref="A3:B24" totalsRowShown="0" headerRowDxfId="231" headerRowBorderDxfId="230">
  <tableColumns count="2">
    <tableColumn id="1" xr3:uid="{D4C1EBDE-C177-41B7-B81E-6CA2C308AEEC}" name="Filing Year" dataDxfId="229"/>
    <tableColumn id="2" xr3:uid="{093E1A62-0E19-4E74-B7C9-6E90814F368B}" name="Applications In force" dataDxfId="228"/>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673472D9-9C61-478F-9E40-530275036363}" name="Table2.9" displayName="Table2.9" ref="A3:G11" totalsRowShown="0" headerRowDxfId="227" dataDxfId="225" headerRowBorderDxfId="226" tableBorderDxfId="224" headerRowCellStyle="Normal 3" dataCellStyle="Comma">
  <tableColumns count="7">
    <tableColumn id="1" xr3:uid="{0D8026BE-B3AA-4DC6-8522-347F734BE047}" name="Extention length" dataDxfId="223"/>
    <tableColumn id="2" xr3:uid="{685BDE85-BB53-4013-8091-18C1952B6148}" name="IPO patents, 2019" dataDxfId="222" dataCellStyle="Comma"/>
    <tableColumn id="3" xr3:uid="{010CD0A6-3615-41AC-BCEA-9F1CA7386055}" name="EPO patents designating UK protection, 2019" dataDxfId="221" dataCellStyle="Comma"/>
    <tableColumn id="4" xr3:uid="{AF12DDAF-CA3D-4D67-97E7-291FAB67CA1B}" name="All patents, 2019" dataDxfId="220" dataCellStyle="Comma"/>
    <tableColumn id="6" xr3:uid="{6BEC6278-D54C-419D-952C-0147B4BACC3F}" name="IPO patents, 2020" dataDxfId="219" dataCellStyle="Comma"/>
    <tableColumn id="7" xr3:uid="{3B4980F6-E54D-49AB-8491-AA647173A5DB}" name="EPO patents designating UK protection, 2020" dataDxfId="218" dataCellStyle="Comma"/>
    <tableColumn id="8" xr3:uid="{4FA81141-821D-4842-8DAE-776A821BA612}" name="All patents, 2020" dataDxfId="217" dataCellStyle="Comma"/>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49EF8CB4-6952-4116-8409-2DD9813DE3D7}" name="Table2.10" displayName="Table2.10" ref="A3:B9" totalsRowShown="0" headerRowDxfId="216" headerRowBorderDxfId="215" tableBorderDxfId="214">
  <tableColumns count="2">
    <tableColumn id="1" xr3:uid="{3EFC4EBA-A40A-404A-8AA9-D79D1F64BC12}" name="Year" dataDxfId="213"/>
    <tableColumn id="2" xr3:uid="{30D61886-16C4-4D82-A7B8-72374F14022B}" name="2020" dataDxfId="212" dataCellStyle="Comma"/>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BE77B76C-513A-4D47-84B7-813B2E09FB40}" name="Table2.11" displayName="Table2.11" ref="A3:G10" totalsRowShown="0" headerRowDxfId="211" dataDxfId="210" tableBorderDxfId="209">
  <tableColumns count="7">
    <tableColumn id="1" xr3:uid="{385D6C9C-1053-453D-95F1-876881A00435}" name="Application Type" dataDxfId="208"/>
    <tableColumn id="2" xr3:uid="{8959B144-9979-4FE5-ADB8-B6C3754AAB79}" name="Filed, 2019 " dataDxfId="207"/>
    <tableColumn id="3" xr3:uid="{09F95CE3-00C9-4332-906B-A3CB795F583C}" name="Withdrawn, 2019" dataDxfId="206"/>
    <tableColumn id="4" xr3:uid="{DE8393C8-829B-4AD2-A4F3-63ED821EF65A}" name="Decided, 2019" dataDxfId="205"/>
    <tableColumn id="6" xr3:uid="{05C34FFF-6BED-47D4-B66F-90FD64BF66F5}" name="Filed, 2020 " dataDxfId="204"/>
    <tableColumn id="7" xr3:uid="{E3E85EC5-3F57-42C6-85A5-74870F956C55}" name="Withdrawn, 2020" dataDxfId="203"/>
    <tableColumn id="8" xr3:uid="{1E507CFD-401B-4B0F-879F-4EE115E4F38D}" name="Decided, 2020" dataDxfId="20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939AE5F-60F2-473D-836F-A3FBDD6FE311}" name="Table1" displayName="Table1" ref="A4:L11" totalsRowShown="0" headerRowDxfId="344" dataDxfId="342" headerRowBorderDxfId="343" dataCellStyle="Comma">
  <tableColumns count="12">
    <tableColumn id="1" xr3:uid="{F3E58E82-89F7-4099-A342-3B73033995AB}" name="Intellectual Property Right" dataDxfId="341"/>
    <tableColumn id="3" xr3:uid="{79F684ED-DA32-40CE-A0AA-D245FD384ED9}" name="2011" dataDxfId="340" dataCellStyle="Comma"/>
    <tableColumn id="4" xr3:uid="{C7C7EF60-657E-4154-AE63-714FDE7EB9D5}" name="2012" dataDxfId="339" dataCellStyle="Comma"/>
    <tableColumn id="5" xr3:uid="{FA07CF44-CCAC-41C4-ABD2-2153B0061C2D}" name="2013" dataDxfId="338" dataCellStyle="Comma"/>
    <tableColumn id="6" xr3:uid="{92553C8C-38BB-4023-BF8C-A65D8570F1E1}" name="2014" dataDxfId="337" dataCellStyle="Comma"/>
    <tableColumn id="7" xr3:uid="{1DD6F67C-F305-49DA-98F7-9828D28BCE8B}" name="2015" dataDxfId="336" dataCellStyle="Comma"/>
    <tableColumn id="8" xr3:uid="{A4CDC637-E417-431F-9992-14CDDA4E09D9}" name="2016" dataDxfId="335" dataCellStyle="Comma"/>
    <tableColumn id="9" xr3:uid="{1B929F40-0E6A-412D-9628-4D32F59A27AB}" name="2017" dataDxfId="334" dataCellStyle="Comma"/>
    <tableColumn id="10" xr3:uid="{140CE3B5-487D-40DA-920B-727090C584B5}" name="2018" dataDxfId="333" dataCellStyle="Comma"/>
    <tableColumn id="11" xr3:uid="{781767F7-B002-494B-B8CB-C858ACEF53D2}" name="2019" dataDxfId="332" dataCellStyle="Comma"/>
    <tableColumn id="12" xr3:uid="{9DDC2F5D-D750-489F-912C-FDEED99A0AD0}" name="2020" dataDxfId="331" dataCellStyle="Comma"/>
    <tableColumn id="13" xr3:uid="{E9402316-978A-4A26-9A1F-4644BB30C33D}" name="Change 2019 to 2020 (%)" dataDxfId="330"/>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8C77B4A9-5520-4CAA-A1F6-445F516780C1}" name="Table22" displayName="Table22" ref="A3:M20" totalsRowShown="0" headerRowDxfId="201" dataDxfId="199" headerRowBorderDxfId="200" tableBorderDxfId="198">
  <autoFilter ref="A3:M20" xr:uid="{069D8163-A191-441B-B6D5-219B8E79A779}"/>
  <tableColumns count="13">
    <tableColumn id="1" xr3:uid="{F38C735F-753B-420B-82E8-ED26F3400854}" name="Region" dataDxfId="197"/>
    <tableColumn id="2" xr3:uid="{175695B8-6800-410E-81AA-11BA4EAAD3A8}" name="Applications filed 2019" dataDxfId="196" dataCellStyle="Comma"/>
    <tableColumn id="3" xr3:uid="{D8831E1A-2A73-474C-90D9-3FDFE563C61C}" name="Total classes in application, 2019" dataDxfId="195" dataCellStyle="Comma"/>
    <tableColumn id="4" xr3:uid="{52B9D0BF-456A-4C1C-96E5-61E1EEC0693E}" name="Trade Marks registered, 2019" dataDxfId="194" dataCellStyle="Comma"/>
    <tableColumn id="5" xr3:uid="{DAB8D6B9-66FB-4FB1-909E-C8B21EAA65D8}" name="Total classes registered, 2019" dataDxfId="193" dataCellStyle="Comma"/>
    <tableColumn id="6" xr3:uid="{00E0E4BD-2CE8-477C-B60E-B386885EC446}" name="Applications filed, 2020" dataDxfId="192" dataCellStyle="Comma"/>
    <tableColumn id="7" xr3:uid="{7B7DBA18-7489-4287-8223-F1F8975ED752}" name="Total classes in application, 2020" dataDxfId="191" dataCellStyle="Comma"/>
    <tableColumn id="8" xr3:uid="{85AFB116-334A-4503-9A5A-E014B92636C9}" name="Trade Marks registered, 2020" dataDxfId="190" dataCellStyle="Comma"/>
    <tableColumn id="9" xr3:uid="{7B03F340-BA7E-4468-B415-DABE2FCD1E4A}" name="Total classes registered, 2020" dataDxfId="189" dataCellStyle="Comma"/>
    <tableColumn id="10" xr3:uid="{10B6D6CE-845A-48D1-93A8-36968D8EC2C1}" name="Applications filed, % change 2019 to 2020" dataDxfId="188"/>
    <tableColumn id="11" xr3:uid="{39533A8B-C38F-40B8-8669-235E27D8CD29}" name="Total classes in application, % change 2019 to 2020" dataDxfId="187"/>
    <tableColumn id="12" xr3:uid="{202A1873-D1ED-4E8C-A8F7-B565036FE8A7}" name="Trade Marks registered, % change 2019 to 2020" dataDxfId="186"/>
    <tableColumn id="13" xr3:uid="{A9D3892C-F1C9-49E2-A1F2-C55DCDB3E7D7}" name="Total classes registered,% change 2019 to 2020" dataDxfId="185"/>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CBD2928F-4BF7-4EE5-B7A4-BCF3E067ACE0}" name="Table3.1b" displayName="Table3.1b" ref="A3:M149" totalsRowShown="0" headerRowDxfId="184" dataDxfId="182" headerRowBorderDxfId="183" tableBorderDxfId="181" dataCellStyle="Percent">
  <autoFilter ref="A3:M149" xr:uid="{733FFAC6-A208-4D3E-9332-9892BB4D98DF}"/>
  <tableColumns count="13">
    <tableColumn id="1" xr3:uid="{F498665A-8350-422F-B9D4-459DDE227C4C}" name="Country" dataDxfId="180"/>
    <tableColumn id="2" xr3:uid="{3A361570-83C6-4A72-BD32-2D5D21C27297}" name="Applications filed, 2019" dataDxfId="179"/>
    <tableColumn id="3" xr3:uid="{A7B40324-EB03-4074-BEBF-76B4240EA5EB}" name="Total classes in application, 2019" dataDxfId="178"/>
    <tableColumn id="4" xr3:uid="{E06CF3F6-D057-4E17-A1F1-2AF2F779A274}" name="Trade Marks registered, 2019" dataDxfId="177"/>
    <tableColumn id="5" xr3:uid="{2F247BB1-5B7F-4036-A289-3F61E5CA9E25}" name="Total classes registered, 2019" dataDxfId="176"/>
    <tableColumn id="7" xr3:uid="{4E3CD341-FE19-4593-B3E9-FFBB4190AA95}" name="Applications filed, 2020" dataDxfId="175"/>
    <tableColumn id="8" xr3:uid="{09965BA6-8E53-4896-94B5-A8C048D6CA6F}" name="Total classes in application, 2020" dataDxfId="174"/>
    <tableColumn id="9" xr3:uid="{10E68846-1ABF-4D84-BA05-F86900077805}" name="Trade Marks registered, 2020" dataDxfId="173"/>
    <tableColumn id="10" xr3:uid="{B79C6946-7D79-4ACA-B74D-15DCC53A5AA0}" name="Total classes registered, 2020" dataDxfId="172"/>
    <tableColumn id="12" xr3:uid="{D9525AF7-122F-48F7-8B32-8B2FF8658B9B}" name="Applications filed, % change 2019 to 2020" dataDxfId="171" dataCellStyle="Percent">
      <calculatedColumnFormula>IF(B4=0,"-",(F4-B4)/B4*100)</calculatedColumnFormula>
    </tableColumn>
    <tableColumn id="13" xr3:uid="{B26AD754-9FC7-434C-A1B4-6E0EA538FA17}" name="Total classes in application,% change 2019 to 2020" dataDxfId="170" dataCellStyle="Percent">
      <calculatedColumnFormula>IF(C4=0,"-",(G4-C4)/C4*100)</calculatedColumnFormula>
    </tableColumn>
    <tableColumn id="14" xr3:uid="{6656DF26-4846-4EA0-B7FE-DDC9D3097501}" name="Trade Marks registered, % change 2019 to 2020" dataDxfId="169" dataCellStyle="Percent">
      <calculatedColumnFormula>IF(D4=0,"-",(H4-D4)/D4*100)</calculatedColumnFormula>
    </tableColumn>
    <tableColumn id="15" xr3:uid="{80991A97-C755-46EB-90DC-050EF1D3838C}" name="Total classes registered, % change 2019 to 2020" dataDxfId="168" dataCellStyle="Percent">
      <calculatedColumnFormula>IF(E4=0,"-",(I4-E4)/E4*100)</calculatedColumnFormula>
    </tableColumn>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636CBF8C-8C4F-47B1-AB91-B93D8B69747E}" name="Table25" displayName="Table25" ref="A3:M79" totalsRowShown="0" headerRowDxfId="167" dataDxfId="165" headerRowBorderDxfId="166" tableBorderDxfId="164" dataCellStyle="Percent">
  <autoFilter ref="A3:M79" xr:uid="{61C4ADE0-C49E-4A7E-B374-BB95C7F5337E}"/>
  <tableColumns count="13">
    <tableColumn id="1" xr3:uid="{FE972023-A1AC-4779-80A0-A680898E0F25}" name="National office of origin" dataDxfId="163"/>
    <tableColumn id="2" xr3:uid="{573AA64F-ECED-497D-A369-C8AC8F87B42A}" name="Applications filed, 2019" dataDxfId="162" dataCellStyle="Comma"/>
    <tableColumn id="3" xr3:uid="{376F6494-B75F-44E0-BA34-AD952CBF3828}" name="Total classes in application, 2019" dataDxfId="161" dataCellStyle="Comma"/>
    <tableColumn id="4" xr3:uid="{77D574A3-008E-42F2-9A0E-7DBC4DF55991}" name="Trade Marks protected, 2019" dataDxfId="160" dataCellStyle="Comma"/>
    <tableColumn id="5" xr3:uid="{AF09B927-C00A-41D5-8922-72E110980F5A}" name="Total classes protected, 2019" dataDxfId="159" dataCellStyle="Comma"/>
    <tableColumn id="6" xr3:uid="{82434562-D960-4149-A48A-B13CD0849E37}" name="Applications filed, 2020" dataDxfId="158" dataCellStyle="Comma"/>
    <tableColumn id="7" xr3:uid="{C8D37D8A-20AE-49D1-AC62-EFE7010F2396}" name="Total classes in application, 2020" dataDxfId="157" dataCellStyle="Comma"/>
    <tableColumn id="8" xr3:uid="{6CAC4C4D-C777-4551-A356-FB043155C0E3}" name="Trade Marks protected, 2020" dataDxfId="156" dataCellStyle="Comma"/>
    <tableColumn id="9" xr3:uid="{4E8EF7F7-7B9B-4A52-B5D5-F4645D73A232}" name="Total classes protected, 2020" dataDxfId="155" dataCellStyle="Comma"/>
    <tableColumn id="14" xr3:uid="{AAD76579-3FA2-4F57-B9E6-27E54E7C9A9E}" name="Total classes protected, % change 2019 to 2020" dataDxfId="154" dataCellStyle="Percent"/>
    <tableColumn id="15" xr3:uid="{05951AFD-59D1-4A4F-96AA-1CE512C34519}" name="Total classes protected, % change 2019 to 20202" dataDxfId="153" dataCellStyle="Percent"/>
    <tableColumn id="16" xr3:uid="{2D26C85A-C3D5-4A2C-8AAA-E2CE72703B14}" name="Total classes protected, % change 2019 to 20203" dataDxfId="152" dataCellStyle="Percent"/>
    <tableColumn id="17" xr3:uid="{7DD5D7E6-6540-4554-9E83-28534A4490B0}" name="Total classes protected, % change 2019 to 20204" dataDxfId="151" dataCellStyle="Percent"/>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2DB82E9B-0C32-4524-9892-1A8D049D1270}" name="Table30" displayName="Table30" ref="A3:S49" totalsRowShown="0" headerRowDxfId="150" dataDxfId="148" headerRowBorderDxfId="149">
  <autoFilter ref="A3:S49" xr:uid="{94786A63-2A25-44AD-B24F-14BD4E119424}"/>
  <tableColumns count="19">
    <tableColumn id="1" xr3:uid="{D860C3DD-7327-46D5-86D1-7AFEFA8D9A14}" name="Classification2" dataDxfId="147"/>
    <tableColumn id="2" xr3:uid="{8E3F4B57-87D2-4EFA-A826-E95CA0D1F9D1}" name="Total Classes Applied For, National UK, 2019" dataDxfId="146" dataCellStyle="Comma"/>
    <tableColumn id="3" xr3:uid="{F3F0B74E-D9D2-4074-8DA2-41666C501A02}" name="Total Classes Published, National UK, 2019" dataDxfId="145" dataCellStyle="Comma"/>
    <tableColumn id="4" xr3:uid="{46DC47C2-DB4E-4F72-9373-4EDF9BFCBAD9}" name="Total Classes Registered, National UK, 2019" dataDxfId="144" dataCellStyle="Comma"/>
    <tableColumn id="5" xr3:uid="{8708A5F7-44EC-48B2-8142-F2695FACE092}" name="Total Classes Applied For, International Registrations Designating the UK, 2019" dataDxfId="143" dataCellStyle="Comma"/>
    <tableColumn id="6" xr3:uid="{F0E3CF82-D757-4FFE-B431-74E57A76823F}" name="Total Classes Published, International Registrations Designating the UK, 2019" dataDxfId="142" dataCellStyle="Comma"/>
    <tableColumn id="7" xr3:uid="{3BC4C764-B697-439A-9FA2-3DCE67E2D523}" name="Total Classes Protected, International Registrations Designating the UK, 2019" dataDxfId="141" dataCellStyle="Comma"/>
    <tableColumn id="8" xr3:uid="{F0A9E9F7-0C75-4A77-985A-6E72F98EAEDE}" name="Total Classes Applied For, National UK, 2020" dataDxfId="140" dataCellStyle="Comma"/>
    <tableColumn id="9" xr3:uid="{421C979D-1725-40F2-8B68-A033EE02D2C7}" name="Total Classes Published, National UK, 2020" dataDxfId="139" dataCellStyle="Comma"/>
    <tableColumn id="10" xr3:uid="{58A8D6EC-410E-44CB-B5A7-7C9B49BEDBDE}" name="Total Classes Registered, National UK, 2020" dataDxfId="138" dataCellStyle="Comma"/>
    <tableColumn id="11" xr3:uid="{C26A89CA-7ECB-44E6-B361-94F61719AFB6}" name="Total Classes Applied For, International Registrations Designating the UK, 2020" dataDxfId="137" dataCellStyle="Comma"/>
    <tableColumn id="12" xr3:uid="{F6870D09-8647-4E88-A5B4-A56B55AE3716}" name="Total Classes Published, International Registrations Designating the UK, 2020" dataDxfId="136" dataCellStyle="Comma"/>
    <tableColumn id="13" xr3:uid="{2937F25F-1DC5-4994-A000-490B0F742F81}" name="Total Classes Protected, International Registrations Designating the UK, 2020" dataDxfId="135" dataCellStyle="Comma"/>
    <tableColumn id="14" xr3:uid="{20BEF63C-B79B-405F-936F-C0FD288B154F}" name="Total Classes Applied For, National UK, 2019 to 2020, % change" dataDxfId="134"/>
    <tableColumn id="15" xr3:uid="{EEC969D3-CF31-4DE3-A4E4-4B78522A7CD0}" name="Total Classes Published,  National UK, 2019 to 2020, % change" dataDxfId="133"/>
    <tableColumn id="16" xr3:uid="{14AF99FD-21B0-44A5-B8BE-1199FE5EC1C6}" name="Total Classes Registered,  National UK, 2019 to 2020, % change" dataDxfId="132"/>
    <tableColumn id="17" xr3:uid="{9D3F94FE-0737-4664-987D-E63CC4CBDA16}" name="Total Classes Applied For, International Registrations Designating the UK, 2019 to 2020, % change" dataDxfId="131"/>
    <tableColumn id="18" xr3:uid="{BDD75AB9-6CD8-446B-8C2E-7909DFE7B6FA}" name="Total Classes Published, International Registrations Designating the UK, 2019 to 2020, % change" dataDxfId="130"/>
    <tableColumn id="19" xr3:uid="{6E175605-353D-4004-B82E-D2DB64E204DE}" name="Total Classes Protected, International Registrations Designating the UK, 2019 to 2020, % change" dataDxfId="129"/>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E5918D4F-6440-483F-B2F9-72AAF2D43276}" name="Table31" displayName="Table31" ref="A5:G16" totalsRowShown="0" headerRowBorderDxfId="128" tableBorderDxfId="127">
  <autoFilter ref="A5:G16" xr:uid="{8F00B104-7D03-418B-88DD-06A22B613C89}"/>
  <tableColumns count="7">
    <tableColumn id="1" xr3:uid="{99E63E1D-A925-4530-9808-5A19BAA17C34}" name="Rank" dataDxfId="126" dataCellStyle="Comma"/>
    <tableColumn id="3" xr3:uid="{5BD7A2FE-6D1B-40B8-907B-A70CFDF46D1A}" name="Applicant2, 2019" dataDxfId="125" dataCellStyle="Comma"/>
    <tableColumn id="4" xr3:uid="{1DBB9764-A9BE-4EE0-A1A2-1EE1D28EDB91}" name="Country" dataDxfId="124"/>
    <tableColumn id="5" xr3:uid="{D48196C1-A55C-429A-89AB-56EFB47004B0}" name="Applications, 2019" dataDxfId="123" dataCellStyle="Comma"/>
    <tableColumn id="7" xr3:uid="{9586429A-CAE2-40B5-82F0-C765F6EF9FF2}" name="Applicant2, 2020" dataDxfId="122" dataCellStyle="Comma"/>
    <tableColumn id="8" xr3:uid="{C4E5347C-3EE0-471D-B3CA-3E5CC024BCF9}" name="Country, 2020" dataDxfId="121"/>
    <tableColumn id="9" xr3:uid="{D704CE52-0C80-4776-ADBB-041088662A59}" name="Applications, 2020" dataDxfId="120" dataCellStyle="Comma"/>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51C70DFA-A6ED-4D08-8518-DA5C731CE00F}" name="Table39" displayName="Table39" ref="A5:D56" totalsRowShown="0" headerRowBorderDxfId="119" tableBorderDxfId="118">
  <autoFilter ref="A5:D56" xr:uid="{847C1425-E186-4D07-883C-C79D639053D3}"/>
  <tableColumns count="4">
    <tableColumn id="1" xr3:uid="{8580479E-EB3A-432D-9B49-8BA44C2FBEE2}" name="Rank" dataDxfId="117" dataCellStyle="Comma"/>
    <tableColumn id="2" xr3:uid="{DEBC5EF7-4526-4CD0-A957-D8D2A5A60F2D}" name="Applicant2" dataDxfId="116"/>
    <tableColumn id="3" xr3:uid="{5BA40360-95EC-4317-BE2F-BE8E28CEB875}" name="Country" dataDxfId="115"/>
    <tableColumn id="4" xr3:uid="{9B68440A-6F7E-42C1-9B11-7B993E635D3F}" name="Applications" dataDxfId="114"/>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55FA8F6C-9399-4592-B94A-7CE9606B037D}" name="Table40" displayName="Table40" ref="A3:C7" totalsRowShown="0" headerRowDxfId="113" headerRowBorderDxfId="112" tableBorderDxfId="111">
  <autoFilter ref="A3:C7" xr:uid="{88698645-4515-425A-916A-B5F33C32A9A1}"/>
  <tableColumns count="3">
    <tableColumn id="1" xr3:uid="{9DD8A676-FDBF-4CE3-9653-E5120B4977FB}" name="Renewals and Registrations" dataDxfId="110"/>
    <tableColumn id="2" xr3:uid="{73C310CB-7C48-4E37-9364-7D5191F6B40C}" name="2019" dataDxfId="109"/>
    <tableColumn id="3" xr3:uid="{84BC59E9-F5DB-4474-9AC4-07F633F27461}" name="2020" dataDxfId="108"/>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494AD1FB-3A48-4DA8-B58B-44D4BB198B9F}" name="Table35" displayName="Table35" ref="A3:D78" totalsRowShown="0" headerRowDxfId="107" dataDxfId="105" headerRowBorderDxfId="106">
  <autoFilter ref="A3:D78" xr:uid="{932D8E3B-0469-4876-A3CF-5463A81EF404}"/>
  <tableColumns count="4">
    <tableColumn id="1" xr3:uid="{4905420F-06D5-4F96-BAF1-695B065F94AF}" name="Country" dataDxfId="104" dataCellStyle="Comma"/>
    <tableColumn id="2" xr3:uid="{107B7CDE-0D26-4B21-BFA6-7636D4066A92}" name="Applications filed, 2019" dataDxfId="103" dataCellStyle="Comma"/>
    <tableColumn id="3" xr3:uid="{F1504E22-949F-432D-9258-8092B270B3B4}" name="Applications fied, 2020" dataDxfId="102" dataCellStyle="Comma"/>
    <tableColumn id="4" xr3:uid="{BCFD78E0-F4C1-4A76-B4C5-D8CB5800E113}" name="Change 2019 to 2020 (%)" dataDxfId="101" dataCellStyle="Comma"/>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CF681A4D-6451-415E-8243-89934528B735}" name="Table38" displayName="Table38" ref="A3:C37" totalsRowShown="0" headerRowDxfId="100" headerRowBorderDxfId="99" tableBorderDxfId="98">
  <autoFilter ref="A3:C37" xr:uid="{36BF6DA7-9874-483A-92D4-8DF230D035CA}"/>
  <tableColumns count="3">
    <tableColumn id="1" xr3:uid="{C884066B-4E74-4458-BF69-A0B5817CC9A4}" name="Locarno Class Number" dataDxfId="97"/>
    <tableColumn id="2" xr3:uid="{E5999595-BAEB-497A-AF49-D0C7E0BA9310}" name="Class" dataDxfId="96" dataCellStyle="Comma"/>
    <tableColumn id="3" xr3:uid="{A6E1EE1F-880F-41EE-B1E8-C761416B9211}" name="Applications filed" dataDxfId="95"/>
  </tableColumns>
  <tableStyleInfo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682B190D-3A42-4073-BB40-5D25C59151A3}" name="Table37" displayName="Table37" ref="A3:C54" totalsRowShown="0" headerRowBorderDxfId="94">
  <autoFilter ref="A3:C54" xr:uid="{0DD7CA5A-9123-4BF1-8CAF-4550673553AB}"/>
  <tableColumns count="3">
    <tableColumn id="1" xr3:uid="{17674A83-23DC-4252-B5F1-99469F2F1C41}" name="Rank in 2020" dataDxfId="93"/>
    <tableColumn id="3" xr3:uid="{B58C5167-E91B-43D1-AACA-FBFD41A0FED1}" name="Applicant1" dataDxfId="92"/>
    <tableColumn id="4" xr3:uid="{3423F0CE-6038-49CE-998B-6130D77D5AF4}" name="Designs registered" dataDxfId="91"/>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D5D9B60-837F-4C46-9407-B2D28339F64C}" name="Table2.1a" displayName="Table2.1a" ref="A3:J17" totalsRowShown="0" headerRowDxfId="329" dataDxfId="327" headerRowBorderDxfId="328" tableBorderDxfId="326">
  <tableColumns count="10">
    <tableColumn id="1" xr3:uid="{5CFAB2A1-E3D2-413F-969A-7F9B6DC64942}" name="Region" dataDxfId="325"/>
    <tableColumn id="2" xr3:uid="{3D2B0A91-6799-4593-ABDF-7CF46498E987}" name="Applications Filed, 2019" dataDxfId="324" dataCellStyle="Comma"/>
    <tableColumn id="3" xr3:uid="{4489883E-D396-4D1D-81B4-1B281F5AAE8E}" name="Applications Published, 2019" dataDxfId="323" dataCellStyle="Comma"/>
    <tableColumn id="4" xr3:uid="{B2AA2661-52DB-4F44-AA96-AC3FB285F3AF}" name="Patents Granted, 2019" dataDxfId="322" dataCellStyle="Comma"/>
    <tableColumn id="5" xr3:uid="{771264D0-4BDA-457C-9C4F-E46D19B30FAC}" name="Applications Filed, 2020" dataDxfId="321" dataCellStyle="Comma"/>
    <tableColumn id="6" xr3:uid="{B7D19B13-155E-4CF6-953F-9015128FAC91}" name="Applications Published, 2020" dataDxfId="320" dataCellStyle="Comma"/>
    <tableColumn id="7" xr3:uid="{E533046B-32FC-4732-B28A-09A409ED3015}" name="Patents Granted, 2020" dataDxfId="319" dataCellStyle="Comma"/>
    <tableColumn id="8" xr3:uid="{3F3BB9CC-9D0F-49C0-8CFF-4FB42E4EDD1C}" name="Applications Filed % change 2019 to 2020" dataDxfId="318"/>
    <tableColumn id="9" xr3:uid="{E6637963-BC04-4CF3-846D-D974AC948A84}" name="Applications Published % change 2019 to 2020" dataDxfId="317"/>
    <tableColumn id="10" xr3:uid="{845EA3F3-4681-4D41-A72B-15858F89891B}" name="Patents Granted % change 2019 to 2020" dataDxfId="316"/>
  </tableColumns>
  <tableStyleInfo showFirstColumn="1" showLastColumn="1"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BBF55849-AFB3-45BC-A70D-3E6E15EA8F12}" name="Table36" displayName="Table36" ref="A3:C6" totalsRowShown="0" headerRowDxfId="90" dataDxfId="88" headerRowBorderDxfId="89" tableBorderDxfId="87">
  <autoFilter ref="A3:C6" xr:uid="{8500D9F7-990D-4B4B-B561-59E575992152}"/>
  <tableColumns count="3">
    <tableColumn id="1" xr3:uid="{51F0977F-B8DF-4343-BE01-33A9917D2D88}" name="Origin of application" dataDxfId="86"/>
    <tableColumn id="2" xr3:uid="{2AE1EE0E-50EE-475D-9F73-284F50DBA884}" name="2019" dataDxfId="85" dataCellStyle="Comma"/>
    <tableColumn id="3" xr3:uid="{E2711C2E-17B8-4F30-B194-CBADFA9ADF53}" name="2020" dataDxfId="84" dataCellStyle="Comma"/>
  </tableColumns>
  <tableStyleInfo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7BEDABD5-A4D5-40D7-9ED8-A8E78A15268F}" name="Table34" displayName="Table34" ref="A3:C8" totalsRowShown="0" headerRowDxfId="83" dataDxfId="81" headerRowBorderDxfId="82" tableBorderDxfId="80">
  <autoFilter ref="A3:C8" xr:uid="{BE69B4C7-B727-4560-9BBA-EF304C506176}"/>
  <tableColumns count="3">
    <tableColumn id="1" xr3:uid="{B46474E2-01BC-4C36-BDE9-8FE30D95FDC2}" name="Period" dataDxfId="79"/>
    <tableColumn id="2" xr3:uid="{BCA5D458-34D2-4116-9EB2-CD46228CA8E0}" name="2019" dataDxfId="78" dataCellStyle="Comma"/>
    <tableColumn id="3" xr3:uid="{B61798F2-9348-4937-AF4A-40F9B4961509}" name="2020" dataDxfId="77" dataCellStyle="Comma"/>
  </tableColumns>
  <tableStyleInfo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DA319F67-8523-4D88-8406-2524850AD1A4}" name="Table33" displayName="Table33" ref="A3:J6" totalsRowShown="0" headerRowDxfId="76" dataDxfId="74" headerRowBorderDxfId="75" tableBorderDxfId="73" dataCellStyle="Comma">
  <autoFilter ref="A3:J6" xr:uid="{FDA563E9-BA93-4F1E-80C4-72CA124AA148}"/>
  <tableColumns count="10">
    <tableColumn id="1" xr3:uid="{0D15498D-CCFD-4678-A724-26C890CA05DF}" name="Hearing outcome" dataDxfId="72"/>
    <tableColumn id="2" xr3:uid="{79AAE60E-3EEB-418F-BA91-CE4F5976F26B}" name="Applications for Patents, 2019" dataDxfId="71"/>
    <tableColumn id="3" xr3:uid="{196FE2F4-BAA2-456D-AACE-55BB3730E02A}" name="Restorations / reinstatements, 2019" dataDxfId="70" dataCellStyle="Comma"/>
    <tableColumn id="4" xr3:uid="{A2DAFD5F-C549-4152-9282-B360F1CCDA58}" name="Supplementary protection certificates2, 2019" dataDxfId="69" dataCellStyle="Comma"/>
    <tableColumn id="5" xr3:uid="{956A1E03-4BE7-49A1-8499-F3A8A55B2F11}" name="Total, 2019" dataDxfId="68" dataCellStyle="Comma">
      <calculatedColumnFormula>SUM(B4:D4)</calculatedColumnFormula>
    </tableColumn>
    <tableColumn id="6" xr3:uid="{300E1927-9A56-4232-85D3-FB0B6E71A837}" name="Column1" dataDxfId="67" dataCellStyle="Comma"/>
    <tableColumn id="7" xr3:uid="{C6D56B8D-5B88-4567-870B-8A1522494BDB}" name="Applications for Patents, 2020" dataDxfId="66" dataCellStyle="Comma"/>
    <tableColumn id="8" xr3:uid="{4D6BBB39-926A-4CFA-9113-48B269118152}" name="Restorations / reinstatements, 2020" dataDxfId="65" dataCellStyle="Comma"/>
    <tableColumn id="9" xr3:uid="{2C7DBE40-1182-4C06-864B-4AEFE5ADAC14}" name="Supplementary protection certificates2, 2020" dataDxfId="64" dataCellStyle="Comma"/>
    <tableColumn id="10" xr3:uid="{86938AE3-9BA1-4035-927C-9E92B23BA5BF}" name="Total, 2020" dataDxfId="63" dataCellStyle="Comma">
      <calculatedColumnFormula>SUM(G4:I4)</calculatedColumnFormula>
    </tableColumn>
  </tableColumns>
  <tableStyleInfo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AFE29E90-83BA-46E2-856A-132F279915D0}" name="Table21" displayName="Table21" ref="A3:K10" totalsRowShown="0" headerRowDxfId="62" dataDxfId="60" headerRowBorderDxfId="61" tableBorderDxfId="59" dataCellStyle="Comma">
  <autoFilter ref="A3:K10" xr:uid="{4899C623-5ECE-49FD-877A-6C9F5A879129}"/>
  <tableColumns count="11">
    <tableColumn id="1" xr3:uid="{9064F065-D2BB-47AA-86B5-A7B1C0E4F779}" name="Type" dataDxfId="58"/>
    <tableColumn id="2" xr3:uid="{B777648B-0304-47F9-B1B5-827BD9795320}" name="Filed, 2019" dataDxfId="57" dataCellStyle="Comma"/>
    <tableColumn id="3" xr3:uid="{BEE67222-6EC1-4EB2-860B-7F200729E406}" name="Substantive decisions7, 2019" dataDxfId="56" dataCellStyle="Comma"/>
    <tableColumn id="4" xr3:uid="{9050885D-22E5-4C27-8B10-E360C7C246EE}" name="Procedural decisions / Case Management Conferences7, 2019" dataDxfId="55" dataCellStyle="Comma"/>
    <tableColumn id="5" xr3:uid="{2CD1A784-CA37-4B6F-A080-5B563C2AD0C1}" name="Withdrawn,2019" dataDxfId="54" dataCellStyle="Comma"/>
    <tableColumn id="6" xr3:uid="{997045F9-CF79-42AD-947B-07A270CA4980}" name="Appeals Heard by Courts7, 2019" dataDxfId="53" dataCellStyle="Comma"/>
    <tableColumn id="7" xr3:uid="{3A05A96E-B3E2-4627-825B-72FAE72B2892}" name="Filed, 2020" dataDxfId="52" dataCellStyle="Comma"/>
    <tableColumn id="8" xr3:uid="{0352848C-2360-4576-A13B-1AC90470AF4B}" name="Substantive decisions7, 2020" dataDxfId="51" dataCellStyle="Comma"/>
    <tableColumn id="9" xr3:uid="{67C2B091-7FFD-4275-B559-3CE43D125049}" name="Procedural decisions / Case Management Conferences7, 2020" dataDxfId="50" dataCellStyle="Comma"/>
    <tableColumn id="10" xr3:uid="{12265881-BCE8-488A-893E-5AED014EAB61}" name="Withdrawn, 2020" dataDxfId="49" dataCellStyle="Comma"/>
    <tableColumn id="11" xr3:uid="{986E5894-F7AB-4E59-98C4-20F84A42800D}" name="Appeals Heard by Courts7, 2020" dataDxfId="48" dataCellStyle="Comma"/>
  </tableColumns>
  <tableStyleInfo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EA79B0A2-B938-435C-A0CB-9F399E293895}" name="Table19" displayName="Table19" ref="A3:C7" totalsRowShown="0" headerRowDxfId="47" dataDxfId="45" headerRowBorderDxfId="46" tableBorderDxfId="44">
  <autoFilter ref="A3:C7" xr:uid="{6F1E0877-2B30-402F-8909-6F6019DFBB4B}"/>
  <tableColumns count="3">
    <tableColumn id="1" xr3:uid="{3D39B9A8-428C-401A-94A6-F66326343F5F}" name="Status" dataDxfId="43"/>
    <tableColumn id="2" xr3:uid="{FFA9AB65-D5CA-4883-BCDE-1273868FCBD9}" name="2019" dataDxfId="42" dataCellStyle="Comma"/>
    <tableColumn id="3" xr3:uid="{66B69462-69E8-4165-B55B-B5E713CE5759}" name="2020" dataDxfId="41" dataCellStyle="Comma"/>
  </tableColumns>
  <tableStyleInfo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514D5528-3659-4B28-8C4E-C3D672AA5F44}" name="Table29" displayName="Table29" ref="A3:C26" totalsRowShown="0" headerRowBorderDxfId="40" tableBorderDxfId="39">
  <autoFilter ref="A3:C26" xr:uid="{DE557795-09E2-4600-A44E-F9EFEB723082}"/>
  <tableColumns count="3">
    <tableColumn id="1" xr3:uid="{D1C1819F-E9F0-434D-9FF5-262458D493B3}" name="Status" dataDxfId="38"/>
    <tableColumn id="2" xr3:uid="{34508D20-F74D-4CD7-9AE6-D8E9B143C675}" name="2019" dataDxfId="37" dataCellStyle="Comma"/>
    <tableColumn id="3" xr3:uid="{8D416BBF-7B7C-4A4A-8382-33CA045D3108}" name="2020" dataDxfId="36" dataCellStyle="Comma"/>
  </tableColumns>
  <tableStyleInfo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BD1A198F-81B9-49E8-907B-0302D300D8A3}" name="Table28" displayName="Table28" ref="A3:C33" totalsRowShown="0" headerRowDxfId="35" headerRowBorderDxfId="34" tableBorderDxfId="33">
  <autoFilter ref="A3:C33" xr:uid="{2C89FAD3-4BA4-4C56-B541-2B311A84C9DB}"/>
  <tableColumns count="3">
    <tableColumn id="1" xr3:uid="{AEC22F06-05F4-4AC0-90A9-89164B8B2E2A}" name="Status" dataDxfId="32"/>
    <tableColumn id="2" xr3:uid="{C57C8025-FC46-4005-8B78-E701FD9D3FB4}" name="2019" dataDxfId="31" dataCellStyle="Comma"/>
    <tableColumn id="3" xr3:uid="{225E4E35-4DC3-4154-A0AE-BC681F0B46EB}" name="2020" dataDxfId="30" dataCellStyle="Comma"/>
  </tableColumns>
  <tableStyleInfo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7402EB64-1847-4EDE-BCCE-A9A9B1F57E78}" name="Table27" displayName="Table27" ref="A3:C19" totalsRowShown="0" headerRowDxfId="29" headerRowBorderDxfId="28" tableBorderDxfId="27">
  <autoFilter ref="A3:C19" xr:uid="{01D7AFAF-671D-4DB2-A761-41139A252CF2}"/>
  <tableColumns count="3">
    <tableColumn id="1" xr3:uid="{5792F996-E80E-4677-9A4D-5C32B02481B2}" name="Status" dataDxfId="26"/>
    <tableColumn id="2" xr3:uid="{D214321F-5369-47DB-899B-83106F87C2CA}" name="2019" dataDxfId="25" dataCellStyle="Comma"/>
    <tableColumn id="3" xr3:uid="{B220BE8A-DF1C-4432-BEE1-1CF3A5008B15}" name="2020" dataDxfId="24" dataCellStyle="Comma"/>
  </tableColumns>
  <tableStyleInfo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F13DEFB5-08C8-4429-BBA8-498C693F3EBD}" name="Table26" displayName="Table26" ref="A3:C14" totalsRowShown="0" headerRowDxfId="23" headerRowBorderDxfId="22">
  <autoFilter ref="A3:C14" xr:uid="{47FE7D8F-6678-4040-A49F-60E0974B4290}"/>
  <tableColumns count="3">
    <tableColumn id="1" xr3:uid="{F65274D2-7803-4F43-B3B7-443050255A86}" name="Status" dataDxfId="21"/>
    <tableColumn id="2" xr3:uid="{56DC9762-BD82-4DDF-87D7-5D6B5DF34B5B}" name="2019" dataDxfId="20" dataCellStyle="Comma"/>
    <tableColumn id="3" xr3:uid="{074B0078-32AA-4389-863C-6D3D342742AA}" name="2020" dataDxfId="19" dataCellStyle="Comma"/>
  </tableColumns>
  <tableStyleInfo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E36DBFB-95A3-4AFC-AA48-A3E6063530EA}" name="Table24" displayName="Table24" ref="A3:E8" totalsRowShown="0" headerRowDxfId="18" dataDxfId="16" headerRowBorderDxfId="17" tableBorderDxfId="15">
  <autoFilter ref="A3:E8" xr:uid="{80B7C6D1-3CF3-4C17-A152-EFFB5E6CDBE1}"/>
  <tableColumns count="5">
    <tableColumn id="1" xr3:uid="{1A2E2B74-4F29-415A-B48B-BBC674579DD3}" name="Status" dataDxfId="14"/>
    <tableColumn id="2" xr3:uid="{50F245F8-C34D-4E18-80F0-4EAB0C7EDCBD}" name="Cancellation by Registered Proprietor, 2019" dataDxfId="13"/>
    <tableColumn id="3" xr3:uid="{1EB578C8-815E-43D7-9D89-02862F9843A7}" name="Invalidations by Third Party, 2019" dataDxfId="12"/>
    <tableColumn id="4" xr3:uid="{B1D2E1DA-FAF2-44F2-A6BE-9AC288BCCBD6}" name="Cancellation by Registered Proprietor, 2020" dataDxfId="11"/>
    <tableColumn id="5" xr3:uid="{F67E70E8-C43B-4C3A-B861-B23F97A25487}" name="Invalidations by Third Party, 2020" dataDxfId="1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647FFE0-828F-4D42-9495-D0F7DD3EAAB7}" name="Table2.1b" displayName="Table2.1b" ref="A3:J114" totalsRowShown="0" headerRowDxfId="315" dataDxfId="313" headerRowBorderDxfId="314">
  <autoFilter ref="A3:J114" xr:uid="{6D78B51B-B295-4962-BC2F-D1F000DC87F5}"/>
  <tableColumns count="10">
    <tableColumn id="1" xr3:uid="{0E883148-DE02-49DE-B940-C9AF615930CA}" name="Country" dataDxfId="312"/>
    <tableColumn id="2" xr3:uid="{C0ECB230-6981-4044-87A9-066709281824}" name="Applications Filed, 2019" dataDxfId="311" dataCellStyle="Comma"/>
    <tableColumn id="3" xr3:uid="{66046795-B56C-4A61-854B-072A2556A6B5}" name="Applications Published, 2019" dataDxfId="310" dataCellStyle="Comma"/>
    <tableColumn id="4" xr3:uid="{7223414B-D943-42AE-AC2A-B3B87065CC82}" name="Patents Granted, 2019" dataDxfId="309" dataCellStyle="Comma"/>
    <tableColumn id="6" xr3:uid="{FDE773F0-AD56-4660-9AE9-C27989277034}" name="Applications Filed, 2020" dataDxfId="308" dataCellStyle="Comma"/>
    <tableColumn id="7" xr3:uid="{7EB5E7AD-1347-405D-B63D-9D11C8F9A3EA}" name="Applications Published, 2020" dataDxfId="307" dataCellStyle="Comma"/>
    <tableColumn id="8" xr3:uid="{9B6C15C3-427B-4699-8E82-B4D3CF08A09E}" name="Patents Granted, 2020" dataDxfId="306" dataCellStyle="Comma"/>
    <tableColumn id="10" xr3:uid="{EEDC74EF-3ED5-46AF-B730-12898D2C347B}" name="Applications Filed % change 2019 to 2020" dataDxfId="305"/>
    <tableColumn id="11" xr3:uid="{154780C8-B240-424E-8176-DB399B064261}" name="Applications Published % change 2019 to 2020" dataDxfId="304"/>
    <tableColumn id="12" xr3:uid="{31363592-02B4-462D-B9B1-172261897DE6}" name="Patents Granted % change 2019 to 2020" dataDxfId="303"/>
  </tableColumns>
  <tableStyleInfo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7077D8AB-6E05-4F75-A275-1E49147B401D}" name="Table20" displayName="Table20" ref="A3:G8" totalsRowShown="0" headerRowDxfId="9" dataDxfId="7" headerRowBorderDxfId="8">
  <tableColumns count="7">
    <tableColumn id="1" xr3:uid="{E2B07C54-13EF-4F61-B273-1C1F57A47516}" name="Status" dataDxfId="6"/>
    <tableColumn id="2" xr3:uid="{B523923A-259C-4C3C-BA1F-6912089FEA1A}" name="Design Right Section 2462, 2020" dataDxfId="5"/>
    <tableColumn id="3" xr3:uid="{786D6EE4-D60A-4BF5-A170-85FAA277DB10}" name="Design Right Licences of right Section 2473, 2020" dataDxfId="4"/>
    <tableColumn id="4" xr3:uid="{8EA6D887-DA19-49F4-905D-FE3C7662ED00}" name="Totals, 2020" dataDxfId="3"/>
    <tableColumn id="5" xr3:uid="{9E77DA63-C3B4-4F03-8EA8-715BFF49C190}" name="Design Right Section 2462, 20202" dataDxfId="2"/>
    <tableColumn id="6" xr3:uid="{ACBC1B92-35AC-4783-B580-3C5D5E7D40E5}" name="Design Right Licences of right Section 2473, 20203" dataDxfId="1"/>
    <tableColumn id="7" xr3:uid="{C017FBCE-0A07-4808-9B04-477F6BF1966E}" name="Totals, 20204" dataDxfId="0"/>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711384DF-C070-4D69-9EB3-564FE3236A76}" name="Table2.1b33" displayName="Table2.1b33" ref="A3:G6" totalsRowShown="0" headerRowDxfId="302" dataDxfId="300" headerRowBorderDxfId="301" tableBorderDxfId="299">
  <autoFilter ref="A3:G6" xr:uid="{E3F6D9B2-8941-43E8-A17C-61AD8C5B8A62}"/>
  <tableColumns count="7">
    <tableColumn id="1" xr3:uid="{CD391E56-E5D2-4873-B93F-0C75359D23DD}" name="Year" dataDxfId="298"/>
    <tableColumn id="2" xr3:uid="{BB6D6442-9F89-4AF6-A6DB-E4A6E1FEF3C2}" name="Patents - domestic applications" dataDxfId="297" dataCellStyle="Comma"/>
    <tableColumn id="3" xr3:uid="{CA01976C-48F2-4E03-8625-24A153E9213B}" name="Patents -  PCT applications" dataDxfId="296" dataCellStyle="Comma"/>
    <tableColumn id="4" xr3:uid="{A81C75F7-DB1E-44D1-918B-3AD9AC598DB4}" name="Patents - total applications" dataDxfId="295" dataCellStyle="Comma"/>
    <tableColumn id="5" xr3:uid="{134CD590-04CF-4D9F-B8AE-5CA5CAA71D1E}" name="Patents - domestic grants" dataDxfId="294"/>
    <tableColumn id="6" xr3:uid="{10C33EA5-0CED-4C05-8AE2-5F91D43ABB1E}" name="Patents - PCT grants" dataDxfId="293"/>
    <tableColumn id="7" xr3:uid="{A62CA493-9FA3-4CA7-A2E4-99D44E1028FC}" name="Patents - total grants by IPO of the UK " dataDxfId="292"/>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33B104C-1B83-4E4E-B73A-3E0DBC594139}" name="Table2.2" displayName="Table2.2" ref="A3:H27" totalsRowShown="0" headerRowDxfId="291" headerRowBorderDxfId="290" tableBorderDxfId="289">
  <tableColumns count="8">
    <tableColumn id="1" xr3:uid="{BB206E85-D79D-4DC5-BFFD-5F6848DDF62D}" name="IPC code" dataDxfId="288"/>
    <tableColumn id="2" xr3:uid="{4F1FA83B-9E41-4B6B-B35C-75876FC4C168}" name="IPC Classification" dataDxfId="287"/>
    <tableColumn id="3" xr3:uid="{E63A51E7-B534-46AB-BD18-F0448103217F}" name="Applications Published, 2019" dataDxfId="286" dataCellStyle="Comma"/>
    <tableColumn id="4" xr3:uid="{74EAF9E9-5C3F-466A-80A8-B56244F9C280}" name="Patents Granted, 2019" dataDxfId="285" dataCellStyle="Comma"/>
    <tableColumn id="6" xr3:uid="{67E543E6-0A59-40D7-A30E-DC7A3881A20E}" name="Applications Published, 2020" dataDxfId="284"/>
    <tableColumn id="7" xr3:uid="{948C0D27-4768-4535-A9DD-A529DC326AB1}" name="Patents Granted, 2020" dataDxfId="283" dataCellStyle="Comma"/>
    <tableColumn id="9" xr3:uid="{880906A4-7405-47F5-B55F-A9145CFE6D3E}" name="Applications Published, % change 2019 to 2020" dataDxfId="282"/>
    <tableColumn id="10" xr3:uid="{BF7DC1F3-58AA-4E9D-B17F-9E2102575177}" name="Patents Granted, % change 2019 to 2020" dataDxfId="281"/>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A37BB67-A172-4BCD-B9AE-ECCBB9A3C939}" name="Table2.3a" displayName="Table2.3a" ref="A5:C56" totalsRowShown="0" headerRowBorderDxfId="280">
  <autoFilter ref="A5:C56" xr:uid="{8856D2FA-C69C-45ED-BF5C-62D1AA7C04A6}"/>
  <tableColumns count="3">
    <tableColumn id="1" xr3:uid="{2ABBEA2E-F6A7-405F-BFF4-BA5824C76314}" name="Rank" dataDxfId="279"/>
    <tableColumn id="2" xr3:uid="{5CAF494F-4F07-4F18-ACE0-AEEBE6E9E0F5}" name="Applicant1" dataDxfId="278" dataCellStyle="Comma"/>
    <tableColumn id="3" xr3:uid="{ACB78E31-0F46-4505-8473-99939FFC2DD7}" name="Patent applications" dataDxfId="277" dataCellStyle="Comma"/>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3477342-1FAA-4A16-A09D-F85EC4CDC34C}" name="Table2.3b" displayName="Table2.3b" ref="A5:C56" totalsRowShown="0">
  <autoFilter ref="A5:C56" xr:uid="{35B8DC41-4592-43BD-82A7-0E5435C5EBBC}"/>
  <tableColumns count="3">
    <tableColumn id="1" xr3:uid="{7D562803-CC92-4630-B618-8E28BCEDA8DD}" name="Rank" dataDxfId="276"/>
    <tableColumn id="2" xr3:uid="{F0224F77-905C-4324-8E71-F6A642B2A198}" name="Applicant1" dataDxfId="275" dataCellStyle="Comma"/>
    <tableColumn id="3" xr3:uid="{DFB6E23E-E1D8-42D7-A01C-59A76878F99E}" name="Patents granted" dataDxfId="274" dataCellStyle="Comma"/>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2FEBADF-1897-4AB1-8842-C2D97BD23825}" name="Table2.4a" displayName="Table2.4a" ref="A3:C6" totalsRowShown="0" headerRowBorderDxfId="273" tableBorderDxfId="272">
  <tableColumns count="3">
    <tableColumn id="1" xr3:uid="{60BD7BDE-DBD0-44A1-B3B1-88571126FC78}" name="Priority Claim" dataDxfId="271"/>
    <tableColumn id="2" xr3:uid="{881FC1AA-0B1F-4062-9750-F91F25B6E93B}" name="2019" dataDxfId="270" dataCellStyle="Comma"/>
    <tableColumn id="3" xr3:uid="{9B5F86B3-0052-4F7A-A0E4-3A86F1BB1662}" name="2020" dataDxfId="269" dataCellStyle="Comma"/>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tatistics@ipo.gov.uk" TargetMode="External"/><Relationship Id="rId4"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gov.uk/topic/intellectual-property/patents" TargetMode="External"/><Relationship Id="rId7" Type="http://schemas.openxmlformats.org/officeDocument/2006/relationships/printerSettings" Target="../printerSettings/printerSettings2.bin"/><Relationship Id="rId2" Type="http://schemas.openxmlformats.org/officeDocument/2006/relationships/hyperlink" Target="https://www.gov.uk/government/publications/the-trade-mark-guide" TargetMode="External"/><Relationship Id="rId1" Type="http://schemas.openxmlformats.org/officeDocument/2006/relationships/hyperlink" Target="https://www.gov.uk/government/publications/the-patent-guide" TargetMode="External"/><Relationship Id="rId6" Type="http://schemas.openxmlformats.org/officeDocument/2006/relationships/hyperlink" Target="https://www.gov.uk/topic/intellectual-property/law-practice" TargetMode="External"/><Relationship Id="rId5" Type="http://schemas.openxmlformats.org/officeDocument/2006/relationships/hyperlink" Target="https://www.gov.uk/topic/intellectual-property/designs" TargetMode="External"/><Relationship Id="rId4" Type="http://schemas.openxmlformats.org/officeDocument/2006/relationships/hyperlink" Target="https://www.gov.uk/topic/intellectual-property/trade-marks" TargetMode="External"/></Relationships>
</file>

<file path=xl/worksheets/_rels/sheet20.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table" Target="../tables/table30.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table" Target="../tables/table31.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table" Target="../tables/table32.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table" Target="../tables/table33.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table" Target="../tables/table34.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table" Target="../tables/table35.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table" Target="../tables/table36.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table" Target="../tables/table37.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table" Target="../tables/table38.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table" Target="../tables/table39.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table" Target="../tables/table40.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printerSettings" Target="../printerSettings/printerSettings7.bin"/><Relationship Id="rId1" Type="http://schemas.openxmlformats.org/officeDocument/2006/relationships/hyperlink" Target="http://www.wipo.int/classifications/ipc/en/" TargetMode="External"/></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B8762-8A76-4D18-A822-38934DBF69DB}">
  <dimension ref="A1:L58"/>
  <sheetViews>
    <sheetView tabSelected="1" workbookViewId="0">
      <selection activeCell="J3" sqref="J3"/>
    </sheetView>
  </sheetViews>
  <sheetFormatPr defaultColWidth="8.875" defaultRowHeight="15" x14ac:dyDescent="0.35"/>
  <cols>
    <col min="1" max="1" width="10.875" style="5" customWidth="1"/>
    <col min="2" max="4" width="9.25" style="5" customWidth="1"/>
    <col min="5" max="16384" width="8.875" style="5"/>
  </cols>
  <sheetData>
    <row r="1" spans="1:12" ht="15.45" x14ac:dyDescent="0.35">
      <c r="A1" s="1" t="s">
        <v>0</v>
      </c>
      <c r="B1" s="2"/>
      <c r="C1" s="2"/>
      <c r="D1" s="2"/>
      <c r="E1" s="2"/>
      <c r="F1" s="2"/>
      <c r="H1" s="2"/>
      <c r="I1" s="2"/>
      <c r="J1" s="2"/>
      <c r="K1" s="2"/>
    </row>
    <row r="2" spans="1:12" ht="39.75" customHeight="1" x14ac:dyDescent="0.35">
      <c r="A2" s="21" t="s">
        <v>1</v>
      </c>
      <c r="B2" s="22"/>
      <c r="C2" s="22"/>
      <c r="D2" s="22"/>
      <c r="E2" s="22"/>
      <c r="F2" s="22"/>
      <c r="H2" s="22"/>
      <c r="I2" s="22"/>
      <c r="J2" s="22"/>
      <c r="K2" s="22"/>
    </row>
    <row r="3" spans="1:12" x14ac:dyDescent="0.35">
      <c r="A3" s="87" t="s">
        <v>2</v>
      </c>
      <c r="B3" s="22"/>
      <c r="C3" s="22"/>
      <c r="D3" s="22"/>
      <c r="E3" s="22"/>
      <c r="F3" s="22"/>
      <c r="G3" s="23"/>
      <c r="H3" s="22"/>
      <c r="I3" s="22"/>
      <c r="J3" s="22"/>
      <c r="K3" s="22"/>
    </row>
    <row r="4" spans="1:12" ht="30.75" customHeight="1" x14ac:dyDescent="0.4">
      <c r="A4" s="88" t="s">
        <v>3</v>
      </c>
      <c r="B4" s="20"/>
      <c r="C4" s="3"/>
      <c r="D4" s="3"/>
      <c r="E4" s="3"/>
      <c r="F4" s="3"/>
      <c r="H4" s="3"/>
      <c r="I4" s="3"/>
      <c r="J4" s="3"/>
      <c r="K4" s="3"/>
      <c r="L4" s="3"/>
    </row>
    <row r="5" spans="1:12" ht="15.45" x14ac:dyDescent="0.4">
      <c r="A5" s="20" t="s">
        <v>4</v>
      </c>
      <c r="B5" s="6" t="s">
        <v>5</v>
      </c>
      <c r="C5" s="3"/>
      <c r="D5" s="3"/>
      <c r="E5" s="3"/>
      <c r="F5" s="3"/>
      <c r="G5" s="3"/>
      <c r="H5" s="3"/>
      <c r="I5" s="3"/>
      <c r="J5" s="3"/>
      <c r="K5" s="3"/>
    </row>
    <row r="6" spans="1:12" x14ac:dyDescent="0.35">
      <c r="A6" s="24" t="s">
        <v>6</v>
      </c>
      <c r="B6" s="124" t="s">
        <v>7</v>
      </c>
      <c r="C6" s="124"/>
      <c r="D6" s="3"/>
      <c r="E6" s="3"/>
      <c r="F6" s="3"/>
      <c r="G6" s="3"/>
      <c r="H6" s="3"/>
      <c r="I6" s="3"/>
      <c r="J6" s="3"/>
      <c r="K6" s="3"/>
    </row>
    <row r="7" spans="1:12" ht="39.75" customHeight="1" x14ac:dyDescent="0.35">
      <c r="A7" s="19" t="s">
        <v>8</v>
      </c>
      <c r="B7" s="124"/>
      <c r="C7" s="124"/>
      <c r="D7" s="3"/>
      <c r="E7" s="3"/>
      <c r="F7" s="3"/>
      <c r="G7" s="3"/>
      <c r="H7" s="3"/>
      <c r="I7" s="3"/>
      <c r="J7" s="3"/>
      <c r="K7" s="3"/>
    </row>
    <row r="8" spans="1:12" x14ac:dyDescent="0.35">
      <c r="A8" s="63" t="s">
        <v>9</v>
      </c>
      <c r="B8" s="124" t="s">
        <v>10</v>
      </c>
      <c r="C8" s="124"/>
      <c r="D8" s="3"/>
      <c r="E8" s="3"/>
      <c r="F8" s="3"/>
      <c r="G8" s="3"/>
      <c r="H8" s="3"/>
      <c r="I8" s="3"/>
      <c r="J8" s="3"/>
      <c r="K8" s="3"/>
    </row>
    <row r="9" spans="1:12" x14ac:dyDescent="0.35">
      <c r="A9" s="63" t="s">
        <v>11</v>
      </c>
      <c r="B9" s="124" t="s">
        <v>12</v>
      </c>
      <c r="C9" s="124"/>
      <c r="D9" s="3"/>
      <c r="E9" s="3"/>
      <c r="F9" s="3"/>
      <c r="G9" s="3"/>
      <c r="H9" s="3"/>
      <c r="I9" s="3"/>
      <c r="J9" s="3"/>
      <c r="K9" s="3"/>
    </row>
    <row r="10" spans="1:12" x14ac:dyDescent="0.35">
      <c r="A10" s="278" t="s">
        <v>1019</v>
      </c>
      <c r="B10" s="124" t="s">
        <v>1049</v>
      </c>
      <c r="C10" s="124"/>
      <c r="D10" s="3"/>
      <c r="E10" s="3"/>
      <c r="F10" s="3"/>
      <c r="G10" s="3"/>
      <c r="H10" s="3"/>
      <c r="I10" s="3"/>
      <c r="J10" s="3"/>
      <c r="K10" s="3"/>
    </row>
    <row r="11" spans="1:12" x14ac:dyDescent="0.35">
      <c r="A11" s="63" t="s">
        <v>13</v>
      </c>
      <c r="B11" s="124" t="s">
        <v>14</v>
      </c>
      <c r="C11" s="124"/>
      <c r="D11" s="3"/>
      <c r="E11" s="3"/>
      <c r="F11" s="3"/>
      <c r="G11" s="3"/>
      <c r="H11" s="3"/>
      <c r="I11" s="3"/>
      <c r="J11" s="3"/>
      <c r="K11" s="3"/>
    </row>
    <row r="12" spans="1:12" x14ac:dyDescent="0.35">
      <c r="A12" s="63" t="s">
        <v>15</v>
      </c>
      <c r="B12" s="124" t="s">
        <v>16</v>
      </c>
      <c r="C12" s="124"/>
      <c r="D12" s="3"/>
      <c r="E12" s="3"/>
      <c r="F12" s="4"/>
      <c r="G12" s="3"/>
      <c r="H12" s="3"/>
      <c r="I12" s="3"/>
      <c r="J12" s="3"/>
      <c r="K12" s="3"/>
    </row>
    <row r="13" spans="1:12" x14ac:dyDescent="0.35">
      <c r="A13" s="63" t="s">
        <v>17</v>
      </c>
      <c r="B13" s="124" t="s">
        <v>18</v>
      </c>
      <c r="C13" s="124"/>
      <c r="D13" s="3"/>
      <c r="E13" s="4"/>
      <c r="F13" s="4"/>
      <c r="G13" s="4"/>
      <c r="H13" s="4"/>
      <c r="I13" s="4"/>
      <c r="J13" s="4"/>
      <c r="K13" s="4"/>
    </row>
    <row r="14" spans="1:12" x14ac:dyDescent="0.35">
      <c r="A14" s="63" t="s">
        <v>19</v>
      </c>
      <c r="B14" s="124" t="s">
        <v>20</v>
      </c>
      <c r="C14" s="124"/>
      <c r="D14" s="3"/>
      <c r="E14" s="4"/>
      <c r="F14" s="3"/>
      <c r="G14" s="4"/>
      <c r="H14" s="4"/>
      <c r="I14" s="4"/>
      <c r="J14" s="4"/>
      <c r="K14" s="4"/>
    </row>
    <row r="15" spans="1:12" x14ac:dyDescent="0.35">
      <c r="A15" s="63" t="s">
        <v>21</v>
      </c>
      <c r="B15" s="124" t="s">
        <v>22</v>
      </c>
      <c r="C15" s="141"/>
      <c r="D15" s="4"/>
      <c r="E15" s="3"/>
      <c r="F15" s="3"/>
      <c r="G15" s="3"/>
      <c r="H15" s="3"/>
      <c r="I15" s="3"/>
      <c r="J15" s="3"/>
      <c r="K15" s="3"/>
    </row>
    <row r="16" spans="1:12" x14ac:dyDescent="0.35">
      <c r="A16" s="63" t="s">
        <v>23</v>
      </c>
      <c r="B16" s="124" t="s">
        <v>24</v>
      </c>
      <c r="C16" s="141"/>
      <c r="D16" s="4"/>
      <c r="E16" s="3"/>
      <c r="F16" s="3"/>
      <c r="G16" s="3"/>
      <c r="H16" s="3"/>
      <c r="I16" s="3"/>
      <c r="J16" s="3"/>
      <c r="K16" s="3"/>
    </row>
    <row r="17" spans="1:11" x14ac:dyDescent="0.35">
      <c r="A17" s="63" t="s">
        <v>25</v>
      </c>
      <c r="B17" s="124" t="s">
        <v>26</v>
      </c>
      <c r="C17" s="124"/>
      <c r="D17" s="3"/>
      <c r="E17" s="3"/>
      <c r="F17" s="3"/>
      <c r="G17" s="3"/>
      <c r="H17" s="3"/>
      <c r="I17" s="3"/>
      <c r="J17" s="3"/>
      <c r="K17" s="3"/>
    </row>
    <row r="18" spans="1:11" x14ac:dyDescent="0.35">
      <c r="A18" s="63" t="s">
        <v>27</v>
      </c>
      <c r="B18" s="124" t="s">
        <v>28</v>
      </c>
      <c r="C18" s="124"/>
      <c r="D18" s="3"/>
      <c r="E18" s="3"/>
      <c r="F18" s="3"/>
      <c r="G18" s="3"/>
      <c r="H18" s="3"/>
      <c r="I18" s="3"/>
      <c r="J18" s="3"/>
      <c r="K18" s="3"/>
    </row>
    <row r="19" spans="1:11" x14ac:dyDescent="0.35">
      <c r="A19" s="63" t="s">
        <v>29</v>
      </c>
      <c r="B19" s="124" t="s">
        <v>30</v>
      </c>
      <c r="C19" s="124"/>
      <c r="D19" s="3"/>
      <c r="E19" s="3"/>
      <c r="F19" s="4"/>
      <c r="G19" s="3"/>
      <c r="H19" s="3"/>
      <c r="I19" s="3"/>
      <c r="J19" s="3"/>
      <c r="K19" s="3"/>
    </row>
    <row r="20" spans="1:11" x14ac:dyDescent="0.35">
      <c r="A20" s="63" t="s">
        <v>31</v>
      </c>
      <c r="B20" s="124" t="s">
        <v>32</v>
      </c>
      <c r="C20" s="124"/>
      <c r="D20" s="3"/>
      <c r="E20" s="4"/>
      <c r="F20" s="4"/>
      <c r="G20" s="4"/>
      <c r="H20" s="4"/>
      <c r="I20" s="4"/>
      <c r="J20" s="4"/>
      <c r="K20" s="4"/>
    </row>
    <row r="21" spans="1:11" x14ac:dyDescent="0.35">
      <c r="A21" s="63" t="s">
        <v>33</v>
      </c>
      <c r="B21" s="124" t="s">
        <v>34</v>
      </c>
      <c r="C21" s="124"/>
      <c r="D21" s="3"/>
      <c r="E21" s="4"/>
      <c r="F21" s="4"/>
      <c r="G21" s="4"/>
      <c r="H21" s="4"/>
      <c r="I21" s="4"/>
      <c r="J21" s="4"/>
      <c r="K21" s="4"/>
    </row>
    <row r="22" spans="1:11" x14ac:dyDescent="0.35">
      <c r="A22" s="63" t="s">
        <v>35</v>
      </c>
      <c r="B22" s="124" t="s">
        <v>36</v>
      </c>
      <c r="C22" s="141"/>
      <c r="D22" s="4"/>
      <c r="E22" s="4"/>
      <c r="F22" s="4"/>
      <c r="G22" s="4"/>
      <c r="H22" s="4"/>
      <c r="I22" s="4"/>
      <c r="J22" s="4"/>
      <c r="K22" s="4"/>
    </row>
    <row r="23" spans="1:11" x14ac:dyDescent="0.35">
      <c r="A23" s="63" t="s">
        <v>37</v>
      </c>
      <c r="B23" s="124" t="s">
        <v>38</v>
      </c>
      <c r="C23" s="141"/>
      <c r="D23" s="4"/>
      <c r="E23" s="4"/>
      <c r="F23" s="3"/>
      <c r="G23" s="4"/>
      <c r="H23" s="4"/>
      <c r="I23" s="4"/>
      <c r="J23" s="4"/>
      <c r="K23" s="4"/>
    </row>
    <row r="24" spans="1:11" x14ac:dyDescent="0.35">
      <c r="A24" s="63" t="s">
        <v>39</v>
      </c>
      <c r="B24" s="124" t="s">
        <v>40</v>
      </c>
      <c r="C24" s="141"/>
      <c r="D24" s="4"/>
      <c r="E24" s="3"/>
      <c r="F24" s="3"/>
      <c r="G24" s="3"/>
      <c r="H24" s="3"/>
      <c r="I24" s="3"/>
      <c r="J24" s="3"/>
      <c r="K24" s="3"/>
    </row>
    <row r="25" spans="1:11" ht="44.25" customHeight="1" x14ac:dyDescent="0.35">
      <c r="A25" s="19" t="s">
        <v>41</v>
      </c>
      <c r="B25" s="124"/>
      <c r="C25" s="124"/>
      <c r="D25" s="3"/>
      <c r="E25" s="3"/>
      <c r="F25" s="3"/>
      <c r="G25" s="3"/>
      <c r="H25" s="3"/>
      <c r="I25" s="3"/>
      <c r="J25" s="3"/>
    </row>
    <row r="26" spans="1:11" x14ac:dyDescent="0.35">
      <c r="A26" s="24" t="s">
        <v>42</v>
      </c>
      <c r="B26" s="124" t="s">
        <v>43</v>
      </c>
      <c r="C26" s="124"/>
      <c r="D26" s="3"/>
      <c r="E26" s="3"/>
      <c r="F26" s="3"/>
      <c r="G26" s="3"/>
      <c r="H26" s="3"/>
      <c r="I26" s="3"/>
      <c r="J26" s="3"/>
    </row>
    <row r="27" spans="1:11" x14ac:dyDescent="0.35">
      <c r="A27" s="24" t="s">
        <v>44</v>
      </c>
      <c r="B27" s="124" t="s">
        <v>45</v>
      </c>
      <c r="C27" s="124"/>
      <c r="D27" s="3"/>
      <c r="G27" s="3"/>
      <c r="H27" s="3"/>
      <c r="I27" s="3"/>
      <c r="J27" s="3"/>
    </row>
    <row r="28" spans="1:11" x14ac:dyDescent="0.35">
      <c r="A28" s="24" t="s">
        <v>46</v>
      </c>
      <c r="B28" s="124" t="s">
        <v>47</v>
      </c>
      <c r="C28" s="124"/>
      <c r="D28" s="3"/>
    </row>
    <row r="29" spans="1:11" x14ac:dyDescent="0.35">
      <c r="A29" s="24" t="s">
        <v>48</v>
      </c>
      <c r="B29" s="124" t="s">
        <v>49</v>
      </c>
      <c r="C29" s="104"/>
    </row>
    <row r="30" spans="1:11" x14ac:dyDescent="0.35">
      <c r="A30" s="24" t="s">
        <v>50</v>
      </c>
      <c r="B30" s="124" t="s">
        <v>51</v>
      </c>
      <c r="C30" s="104"/>
    </row>
    <row r="31" spans="1:11" x14ac:dyDescent="0.35">
      <c r="A31" s="24" t="s">
        <v>52</v>
      </c>
      <c r="B31" s="124" t="s">
        <v>53</v>
      </c>
      <c r="C31" s="104"/>
      <c r="E31" s="3"/>
      <c r="F31" s="3"/>
    </row>
    <row r="32" spans="1:11" x14ac:dyDescent="0.35">
      <c r="A32" s="24" t="s">
        <v>54</v>
      </c>
      <c r="B32" s="124" t="s">
        <v>55</v>
      </c>
      <c r="C32" s="104"/>
      <c r="G32" s="3"/>
      <c r="H32" s="3"/>
      <c r="I32" s="3"/>
      <c r="J32" s="3"/>
      <c r="K32" s="3"/>
    </row>
    <row r="33" spans="1:9" ht="39.75" customHeight="1" x14ac:dyDescent="0.35">
      <c r="A33" s="19" t="s">
        <v>56</v>
      </c>
      <c r="B33" s="104"/>
      <c r="C33" s="104"/>
    </row>
    <row r="34" spans="1:9" x14ac:dyDescent="0.35">
      <c r="A34" s="64" t="s">
        <v>57</v>
      </c>
      <c r="B34" s="124" t="s">
        <v>58</v>
      </c>
      <c r="C34" s="104"/>
    </row>
    <row r="35" spans="1:9" x14ac:dyDescent="0.35">
      <c r="A35" s="24" t="s">
        <v>59</v>
      </c>
      <c r="B35" s="124" t="s">
        <v>60</v>
      </c>
      <c r="C35" s="104"/>
      <c r="I35" s="3"/>
    </row>
    <row r="36" spans="1:9" x14ac:dyDescent="0.35">
      <c r="A36" s="24" t="s">
        <v>61</v>
      </c>
      <c r="B36" s="124" t="s">
        <v>62</v>
      </c>
      <c r="C36" s="104"/>
    </row>
    <row r="37" spans="1:9" x14ac:dyDescent="0.35">
      <c r="A37" s="24" t="s">
        <v>63</v>
      </c>
      <c r="B37" s="124" t="s">
        <v>64</v>
      </c>
      <c r="C37" s="104"/>
    </row>
    <row r="38" spans="1:9" x14ac:dyDescent="0.35">
      <c r="A38" s="24" t="s">
        <v>65</v>
      </c>
      <c r="B38" s="124" t="s">
        <v>66</v>
      </c>
      <c r="C38" s="104"/>
    </row>
    <row r="39" spans="1:9" x14ac:dyDescent="0.35">
      <c r="A39" s="24" t="s">
        <v>67</v>
      </c>
      <c r="B39" s="124" t="s">
        <v>20</v>
      </c>
      <c r="C39" s="104"/>
    </row>
    <row r="40" spans="1:9" x14ac:dyDescent="0.35">
      <c r="A40" s="24" t="s">
        <v>68</v>
      </c>
      <c r="B40" s="124" t="s">
        <v>69</v>
      </c>
      <c r="C40" s="104"/>
    </row>
    <row r="41" spans="1:9" x14ac:dyDescent="0.35">
      <c r="A41" s="24" t="s">
        <v>70</v>
      </c>
      <c r="B41" s="124" t="s">
        <v>71</v>
      </c>
      <c r="C41" s="104"/>
    </row>
    <row r="42" spans="1:9" ht="37.5" customHeight="1" x14ac:dyDescent="0.35">
      <c r="A42" s="19" t="s">
        <v>72</v>
      </c>
      <c r="B42" s="124"/>
      <c r="C42" s="104"/>
    </row>
    <row r="43" spans="1:9" x14ac:dyDescent="0.35">
      <c r="A43" s="24" t="s">
        <v>73</v>
      </c>
      <c r="B43" s="124" t="s">
        <v>74</v>
      </c>
      <c r="C43" s="104"/>
    </row>
    <row r="44" spans="1:9" x14ac:dyDescent="0.35">
      <c r="A44" s="24" t="s">
        <v>75</v>
      </c>
      <c r="B44" s="124" t="s">
        <v>76</v>
      </c>
      <c r="C44" s="104"/>
    </row>
    <row r="45" spans="1:9" x14ac:dyDescent="0.35">
      <c r="A45" s="24" t="s">
        <v>77</v>
      </c>
      <c r="B45" s="124" t="s">
        <v>78</v>
      </c>
      <c r="C45" s="104"/>
    </row>
    <row r="46" spans="1:9" x14ac:dyDescent="0.35">
      <c r="A46" s="24" t="s">
        <v>79</v>
      </c>
      <c r="B46" s="124" t="s">
        <v>80</v>
      </c>
      <c r="C46" s="104"/>
    </row>
    <row r="47" spans="1:9" x14ac:dyDescent="0.35">
      <c r="A47" s="24" t="s">
        <v>81</v>
      </c>
      <c r="B47" s="124" t="s">
        <v>82</v>
      </c>
      <c r="C47" s="104"/>
    </row>
    <row r="48" spans="1:9" x14ac:dyDescent="0.35">
      <c r="A48" s="24" t="s">
        <v>83</v>
      </c>
      <c r="B48" s="124" t="s">
        <v>84</v>
      </c>
      <c r="C48" s="104"/>
    </row>
    <row r="49" spans="1:3" x14ac:dyDescent="0.35">
      <c r="A49" s="24" t="s">
        <v>85</v>
      </c>
      <c r="B49" s="124" t="s">
        <v>86</v>
      </c>
      <c r="C49" s="104"/>
    </row>
    <row r="50" spans="1:3" x14ac:dyDescent="0.35">
      <c r="A50" s="24" t="s">
        <v>87</v>
      </c>
      <c r="B50" s="124" t="s">
        <v>88</v>
      </c>
      <c r="C50" s="104"/>
    </row>
    <row r="51" spans="1:3" x14ac:dyDescent="0.35">
      <c r="A51" s="24" t="s">
        <v>89</v>
      </c>
      <c r="B51" s="124" t="s">
        <v>90</v>
      </c>
      <c r="C51" s="104"/>
    </row>
    <row r="52" spans="1:3" ht="33" customHeight="1" x14ac:dyDescent="0.35">
      <c r="A52" s="19" t="s">
        <v>91</v>
      </c>
      <c r="B52" s="104"/>
      <c r="C52" s="104"/>
    </row>
    <row r="53" spans="1:3" x14ac:dyDescent="0.35">
      <c r="A53" s="63" t="s">
        <v>92</v>
      </c>
      <c r="B53" s="124" t="s">
        <v>93</v>
      </c>
      <c r="C53" s="104"/>
    </row>
    <row r="54" spans="1:3" x14ac:dyDescent="0.35">
      <c r="A54" s="63" t="s">
        <v>94</v>
      </c>
      <c r="B54" s="124" t="s">
        <v>95</v>
      </c>
      <c r="C54" s="104"/>
    </row>
    <row r="55" spans="1:3" x14ac:dyDescent="0.35">
      <c r="A55" s="63" t="s">
        <v>96</v>
      </c>
      <c r="B55" s="124" t="s">
        <v>97</v>
      </c>
      <c r="C55" s="104"/>
    </row>
    <row r="56" spans="1:3" x14ac:dyDescent="0.35">
      <c r="B56" s="3"/>
      <c r="C56" s="3"/>
    </row>
    <row r="57" spans="1:3" x14ac:dyDescent="0.35">
      <c r="C57" s="3"/>
    </row>
    <row r="58" spans="1:3" x14ac:dyDescent="0.35">
      <c r="C58" s="3"/>
    </row>
  </sheetData>
  <hyperlinks>
    <hyperlink ref="A6" location="'Table 1'!A1" display="Table 1:" xr:uid="{4725E012-6A09-4196-9300-24B32FB079BA}"/>
    <hyperlink ref="A8" location="'Table 2.1a'!A1" display="Table 2.1a:" xr:uid="{35C59FF1-6B28-44A6-BF3A-DA82B9D1E5D2}"/>
    <hyperlink ref="A9" location="'Table 2.1b'!A1" display="Table 2.1b:" xr:uid="{C7E3EAF2-48D5-4492-A319-98407846B178}"/>
    <hyperlink ref="A11" location="'Table 2.2'!A1" display="Table 2.2:" xr:uid="{C118EB00-2DD6-444D-A8D9-8B27E11A1D6D}"/>
    <hyperlink ref="A12" location="'Table 2.3a'!A1" display="Table 2.3a:" xr:uid="{22006A02-1366-437E-BD72-72F191F397A5}"/>
    <hyperlink ref="A13" location="'Table 2.3b'!A1" display="Table 2.3b:" xr:uid="{81735562-CA3A-462F-A9AC-3BD06317B6AA}"/>
    <hyperlink ref="A14" location="'Table 2.4a'!A1" display="Table 2.4a:" xr:uid="{0883933D-86F0-4E38-B5BC-C63A6F691CEE}"/>
    <hyperlink ref="A15" location="'Table 2.4b'!A1" display="Table 2.4b:" xr:uid="{E76559D8-6798-42EC-8FAA-B7EB0AD4F982}"/>
    <hyperlink ref="A16" location="'Table 2.5'!A1" display="Table 2.5:" xr:uid="{1B6F27DD-7F44-4430-8142-C11D59768562}"/>
    <hyperlink ref="A17" location="'Table 2.6'!A1" display="Table 2.6:" xr:uid="{DD50160E-3263-4159-9508-7F256F3DE26F}"/>
    <hyperlink ref="A18" location="'Table 2.7'!A1" display="Table 2.7:" xr:uid="{D9278F59-9C84-4E57-B91B-4C28450CD808}"/>
    <hyperlink ref="A19" location="'Table 2.8a'!A1" display="Table 2.8a:" xr:uid="{EB8D6F3F-2E3E-4828-80DA-9D889184DB9A}"/>
    <hyperlink ref="A20" location="'Table 2.8b'!A1" display="Table 2.8b:" xr:uid="{E4C5A354-AEDC-483E-B743-9884B5932BDE}"/>
    <hyperlink ref="A21" location="'Table 2.8c'!A1" display="Table 2.8c:" xr:uid="{B005F8D7-468D-49AD-8D5E-7681C8E89222}"/>
    <hyperlink ref="A22" location="'Table 2.9'!A1" display="Table 2.9:" xr:uid="{E4238E96-A5D9-44F2-9CD2-D450173B3EA6}"/>
    <hyperlink ref="A23" location="'Table 2.10'!A1" display="Table 2.10:" xr:uid="{DCEB139B-4EEB-4274-9A7A-8F13428ADD4B}"/>
    <hyperlink ref="A24" location="'Table 2.11'!A1" display="Table 2.11:" xr:uid="{2113E474-EF26-417C-A9BB-A1C58D6EE177}"/>
    <hyperlink ref="A26" location="'Table 3.1a'!A1" display="Table 3.1a:" xr:uid="{2732ADEF-4013-4D37-8116-719C42743197}"/>
    <hyperlink ref="A27" location="'Table 3.1b'!A1" display="Table 3.1b:" xr:uid="{80E58812-FA42-409A-8032-513B4167E439}"/>
    <hyperlink ref="A28" location="'Table 3.2'!A1" display="Table 3.2:" xr:uid="{BD3680BE-8B1D-4094-8E2F-6E6763670702}"/>
    <hyperlink ref="A29" location="'Table 3.3'!A1" display="Table 3.3:" xr:uid="{88CF0357-1E47-4316-9E63-B045791C484E}"/>
    <hyperlink ref="A30" location="'Table 3.4'!A1" display="Table 3.4:" xr:uid="{290B7AFB-101F-45C5-97DE-6EBA628B3984}"/>
    <hyperlink ref="A31" location="'Table 3.5'!A1" display="Table 3.5:" xr:uid="{AC85B953-AA36-42B0-9454-C0E3ABBF16E0}"/>
    <hyperlink ref="A32" location="'Table 3.6'!A1" display="Table 3.6:" xr:uid="{6CBCED82-5942-4C04-8634-5251D68106C1}"/>
    <hyperlink ref="A34" location="'Table 4.1'!A1" display="Table 4.1:" xr:uid="{1D7AD621-10B2-4239-8266-6C5DED1BA25B}"/>
    <hyperlink ref="A35" location="'Table 4.2'!A1" display="Table 4.2:" xr:uid="{BD327BA8-326E-4893-BE18-FB8273EE89EC}"/>
    <hyperlink ref="A36" location="'Table 4.3'!A1" display="Table 4.3:" xr:uid="{C14D82A5-F10E-4E61-AD17-AC02865F2D60}"/>
    <hyperlink ref="A37" location="'Table 4.4'!A1" display="Table 4.4:" xr:uid="{7DBE9BFF-00B3-485D-BCE7-0D9D591BBF80}"/>
    <hyperlink ref="A38" location="'Table 4.5'!A1" display="Table 4.5:" xr:uid="{F33F1212-4D61-4662-A3EF-E703186E229D}"/>
    <hyperlink ref="A39" location="'Table 4.6a'!A1" display="Table 4.6a:" xr:uid="{AD882DB2-01C0-4342-ADC6-7A351F950C4B}"/>
    <hyperlink ref="A40" location="'Table 4.6b'!A1" display="Table 4.6b:" xr:uid="{906F915D-5F02-416D-B60E-127904F2B49D}"/>
    <hyperlink ref="A41" location="'Table 4.7'!A1" display="Table 4.7:" xr:uid="{0437CF7E-8003-44C3-917F-6A1C47FC382E}"/>
    <hyperlink ref="A43" location="'Table 5.1'!A1" display="Table 5.1:" xr:uid="{D1F35E43-741F-4F26-A4B4-2E32FD7E6340}"/>
    <hyperlink ref="A44" location="'Table 5.2'!A1" display="Table 5.2:" xr:uid="{61F07C31-08FA-4CE9-8AB2-4875F8206BAA}"/>
    <hyperlink ref="A45" location="'Table 5.3'!A1" display="Table 5.3:" xr:uid="{3CD62B21-26B3-4520-A138-F834E3301A25}"/>
    <hyperlink ref="A46" location="'Table 5.4'!A1" display="Table 5.4:" xr:uid="{39C979F6-320B-4C94-B343-B4EC9703E783}"/>
    <hyperlink ref="A47" location="'Table 5.5'!A1" display="Table 5.5:" xr:uid="{5B361F2B-2FED-425B-96BF-847C40ACD519}"/>
    <hyperlink ref="A48" location="'Table 5.6'!A1" display="Table 5.6:" xr:uid="{1DB6922C-7FBE-4E71-96AF-DC7E12D1218E}"/>
    <hyperlink ref="A49" location="'Table 5.7'!A1" display="Table 5.7:" xr:uid="{BFBE0F71-0E16-4B7F-9F59-4C2E811B15F7}"/>
    <hyperlink ref="A50" location="'Table 5.8'!A1" display="Table 5.8:" xr:uid="{C465FBE1-F8EE-4EDF-B6D8-251B758944D2}"/>
    <hyperlink ref="A51" location="'Table 5.9'!A1" display="Table 5.9:" xr:uid="{158A4C99-E1DA-4D46-AFA9-36433CA8BA41}"/>
    <hyperlink ref="A53" location="'Annex 1'!A1" display="Annex 1: " xr:uid="{5FC24158-3DAC-475E-87F9-6793CA67AD88}"/>
    <hyperlink ref="A54" location="'Annex 2'!A1" display="Annex 2: " xr:uid="{C958D289-243F-4F39-926E-D8DAE49C4EA1}"/>
    <hyperlink ref="A55" location="'Annex 3'!A1" display="Annex 3: " xr:uid="{9AE8C2A5-E0D0-4F08-9C4A-A67FBAAA8CFF}"/>
    <hyperlink ref="A4" r:id="rId1" xr:uid="{2909A9D0-44FB-4067-A31C-1BDDF67666EA}"/>
    <hyperlink ref="A10" location="'Table 2.1c'!A1" display="Table 2.1c:" xr:uid="{F42CA9D1-4973-4AFD-A8E6-4D6C57EA590B}"/>
  </hyperlinks>
  <pageMargins left="0.7" right="0.7" top="0.75" bottom="0.75" header="0.3" footer="0.3"/>
  <pageSetup orientation="portrait" r:id="rId2"/>
  <drawing r:id="rId3"/>
  <tableParts count="1">
    <tablePart r:id="rId4"/>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C8762-635B-42D5-808F-93006EB40FDA}">
  <dimension ref="A1:J9"/>
  <sheetViews>
    <sheetView workbookViewId="0"/>
  </sheetViews>
  <sheetFormatPr defaultColWidth="8.875" defaultRowHeight="15" x14ac:dyDescent="0.35"/>
  <cols>
    <col min="1" max="1" width="24.25" style="5" customWidth="1"/>
    <col min="2" max="2" width="13.75" style="5" customWidth="1"/>
    <col min="3" max="10" width="9.875" style="5" bestFit="1" customWidth="1"/>
    <col min="11" max="16384" width="8.875" style="5"/>
  </cols>
  <sheetData>
    <row r="1" spans="1:10" ht="15.9" x14ac:dyDescent="0.35">
      <c r="A1" s="6" t="s">
        <v>408</v>
      </c>
      <c r="B1" s="6"/>
      <c r="C1" s="6"/>
      <c r="D1" s="6"/>
      <c r="E1" s="105" t="s">
        <v>114</v>
      </c>
      <c r="F1" s="6"/>
      <c r="G1" s="6"/>
      <c r="H1" s="6"/>
      <c r="I1" s="6"/>
      <c r="J1" s="6"/>
    </row>
    <row r="2" spans="1:10" s="49" customFormat="1" ht="39" customHeight="1" x14ac:dyDescent="0.35">
      <c r="A2" s="22" t="s">
        <v>164</v>
      </c>
      <c r="B2" s="143"/>
      <c r="C2" s="143"/>
      <c r="D2" s="143"/>
      <c r="E2" s="142" t="s">
        <v>98</v>
      </c>
      <c r="F2" s="95"/>
    </row>
    <row r="3" spans="1:10" x14ac:dyDescent="0.35">
      <c r="A3" s="176" t="s">
        <v>409</v>
      </c>
      <c r="B3" s="177" t="s">
        <v>125</v>
      </c>
      <c r="C3" s="177" t="s">
        <v>126</v>
      </c>
    </row>
    <row r="4" spans="1:10" ht="26.25" customHeight="1" x14ac:dyDescent="0.35">
      <c r="A4" s="145" t="s">
        <v>410</v>
      </c>
      <c r="B4" s="146">
        <v>14100</v>
      </c>
      <c r="C4" s="146">
        <v>14400</v>
      </c>
    </row>
    <row r="5" spans="1:10" ht="21.75" customHeight="1" x14ac:dyDescent="0.35">
      <c r="A5" s="9" t="s">
        <v>411</v>
      </c>
      <c r="B5" s="16">
        <v>5200</v>
      </c>
      <c r="C5" s="16">
        <v>6200</v>
      </c>
    </row>
    <row r="6" spans="1:10" x14ac:dyDescent="0.35">
      <c r="A6" s="148" t="s">
        <v>166</v>
      </c>
      <c r="B6" s="178">
        <f>SUM(B4:B5)</f>
        <v>19300</v>
      </c>
      <c r="C6" s="178">
        <f>SUM(C4:C5)</f>
        <v>20600</v>
      </c>
    </row>
    <row r="7" spans="1:10" x14ac:dyDescent="0.35">
      <c r="A7" s="3"/>
      <c r="B7" s="3"/>
      <c r="C7" s="13" t="s">
        <v>133</v>
      </c>
    </row>
    <row r="8" spans="1:10" x14ac:dyDescent="0.35">
      <c r="A8" s="12" t="s">
        <v>98</v>
      </c>
    </row>
    <row r="9" spans="1:10" x14ac:dyDescent="0.35">
      <c r="A9" s="10" t="s">
        <v>412</v>
      </c>
    </row>
  </sheetData>
  <hyperlinks>
    <hyperlink ref="E1" location="Contents!A1" display="Contents" xr:uid="{BB7CA8B9-82DE-4E49-80EA-396A8CE861E2}"/>
    <hyperlink ref="E2" location="Notes!A1" display="Notes" xr:uid="{902E4B75-E280-4B39-B0D5-7E3395B1E391}"/>
  </hyperlinks>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60D70-61F3-4133-A488-B5C8773221A9}">
  <dimension ref="A1:H12"/>
  <sheetViews>
    <sheetView workbookViewId="0"/>
  </sheetViews>
  <sheetFormatPr defaultColWidth="8.875" defaultRowHeight="15" x14ac:dyDescent="0.35"/>
  <cols>
    <col min="1" max="1" width="47.4375" style="5" customWidth="1"/>
    <col min="2" max="2" width="13.75" style="5" customWidth="1"/>
    <col min="3" max="10" width="9.875" style="5" bestFit="1" customWidth="1"/>
    <col min="11" max="16384" width="8.875" style="5"/>
  </cols>
  <sheetData>
    <row r="1" spans="1:8" ht="15.9" x14ac:dyDescent="0.35">
      <c r="A1" s="6" t="s">
        <v>1055</v>
      </c>
      <c r="B1" s="6"/>
      <c r="C1" s="6"/>
      <c r="D1" s="105" t="s">
        <v>114</v>
      </c>
      <c r="E1" s="6"/>
      <c r="F1" s="6"/>
    </row>
    <row r="2" spans="1:8" x14ac:dyDescent="0.35">
      <c r="A2" s="26" t="s">
        <v>164</v>
      </c>
      <c r="B2" s="7"/>
      <c r="C2" s="7"/>
      <c r="D2" s="142" t="s">
        <v>98</v>
      </c>
      <c r="E2" s="7"/>
      <c r="F2" s="8"/>
    </row>
    <row r="3" spans="1:8" ht="27" customHeight="1" x14ac:dyDescent="0.35">
      <c r="A3" s="96" t="s">
        <v>413</v>
      </c>
      <c r="B3" s="173" t="s">
        <v>125</v>
      </c>
      <c r="C3" s="173" t="s">
        <v>126</v>
      </c>
    </row>
    <row r="4" spans="1:8" s="147" customFormat="1" ht="26.25" customHeight="1" x14ac:dyDescent="0.35">
      <c r="A4" s="156" t="s">
        <v>414</v>
      </c>
      <c r="B4" s="157">
        <v>14978</v>
      </c>
      <c r="C4" s="157">
        <v>15232</v>
      </c>
    </row>
    <row r="5" spans="1:8" ht="31.5" customHeight="1" x14ac:dyDescent="0.35">
      <c r="A5" s="161" t="s">
        <v>415</v>
      </c>
      <c r="B5" s="174">
        <v>11388</v>
      </c>
      <c r="C5" s="174">
        <v>11210</v>
      </c>
    </row>
    <row r="6" spans="1:8" s="153" customFormat="1" x14ac:dyDescent="0.35">
      <c r="A6" s="150"/>
      <c r="B6" s="150"/>
      <c r="C6" s="154" t="s">
        <v>133</v>
      </c>
    </row>
    <row r="7" spans="1:8" x14ac:dyDescent="0.35">
      <c r="A7" s="12" t="s">
        <v>98</v>
      </c>
    </row>
    <row r="8" spans="1:8" ht="21.45" customHeight="1" x14ac:dyDescent="0.35">
      <c r="A8" s="172" t="s">
        <v>416</v>
      </c>
      <c r="B8" s="58"/>
      <c r="C8" s="58"/>
      <c r="D8" s="58"/>
      <c r="E8" s="58"/>
      <c r="F8" s="58"/>
      <c r="G8" s="58"/>
      <c r="H8" s="58"/>
    </row>
    <row r="9" spans="1:8" ht="21.45" customHeight="1" x14ac:dyDescent="0.35">
      <c r="A9" s="171" t="s">
        <v>417</v>
      </c>
      <c r="B9" s="58"/>
      <c r="C9" s="58"/>
      <c r="D9" s="58"/>
      <c r="E9" s="58"/>
      <c r="F9" s="58"/>
      <c r="G9" s="58"/>
      <c r="H9" s="58"/>
    </row>
    <row r="10" spans="1:8" ht="21.45" customHeight="1" x14ac:dyDescent="0.35">
      <c r="A10" s="172" t="s">
        <v>418</v>
      </c>
      <c r="B10" s="58"/>
      <c r="C10" s="58"/>
      <c r="D10" s="58"/>
      <c r="E10" s="58"/>
      <c r="F10" s="58"/>
      <c r="G10" s="58"/>
      <c r="H10" s="58"/>
    </row>
    <row r="11" spans="1:8" x14ac:dyDescent="0.35">
      <c r="A11" s="10" t="s">
        <v>419</v>
      </c>
    </row>
    <row r="12" spans="1:8" x14ac:dyDescent="0.35">
      <c r="A12" s="175" t="s">
        <v>420</v>
      </c>
    </row>
  </sheetData>
  <hyperlinks>
    <hyperlink ref="D1" location="Contents!A1" display="Contents" xr:uid="{FE68105C-B2EC-4E54-8BB3-DE2C26094855}"/>
    <hyperlink ref="D2" location="Notes!A1" display="Notes" xr:uid="{2A2D237D-115B-42E7-98D5-72E87B06AE37}"/>
  </hyperlinks>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4586B-F0EC-48DD-86EB-B49D39971435}">
  <dimension ref="A1:G29"/>
  <sheetViews>
    <sheetView workbookViewId="0"/>
  </sheetViews>
  <sheetFormatPr defaultColWidth="8.875" defaultRowHeight="15" x14ac:dyDescent="0.35"/>
  <cols>
    <col min="1" max="1" width="24.25" style="104" customWidth="1"/>
    <col min="2" max="2" width="14.4375" style="104" customWidth="1"/>
    <col min="3" max="3" width="15.25" style="104" customWidth="1"/>
    <col min="4" max="4" width="14.125" style="104" customWidth="1"/>
    <col min="5" max="5" width="14.4375" style="104" customWidth="1"/>
    <col min="6" max="6" width="14.3125" style="104" customWidth="1"/>
    <col min="7" max="7" width="11.3125" style="104" customWidth="1"/>
    <col min="8" max="9" width="9.875" style="104" bestFit="1" customWidth="1"/>
    <col min="10" max="16384" width="8.875" style="104"/>
  </cols>
  <sheetData>
    <row r="1" spans="1:7" ht="15.9" x14ac:dyDescent="0.35">
      <c r="A1" s="102" t="s">
        <v>421</v>
      </c>
      <c r="B1" s="102"/>
      <c r="C1" s="102"/>
      <c r="D1" s="102"/>
      <c r="E1" s="102"/>
      <c r="F1" s="102"/>
      <c r="G1" s="105" t="s">
        <v>114</v>
      </c>
    </row>
    <row r="2" spans="1:7" x14ac:dyDescent="0.35">
      <c r="A2" s="191" t="s">
        <v>164</v>
      </c>
      <c r="B2" s="106"/>
      <c r="C2" s="106"/>
      <c r="D2" s="106"/>
      <c r="F2" s="106"/>
      <c r="G2" s="142" t="s">
        <v>98</v>
      </c>
    </row>
    <row r="3" spans="1:7" s="103" customFormat="1" ht="69.45" customHeight="1" x14ac:dyDescent="0.35">
      <c r="A3" s="195" t="s">
        <v>422</v>
      </c>
      <c r="B3" s="180" t="s">
        <v>423</v>
      </c>
      <c r="C3" s="180" t="s">
        <v>1060</v>
      </c>
      <c r="D3" s="180" t="s">
        <v>425</v>
      </c>
      <c r="E3" s="180" t="s">
        <v>426</v>
      </c>
      <c r="F3" s="180" t="s">
        <v>1061</v>
      </c>
      <c r="G3" s="180" t="s">
        <v>428</v>
      </c>
    </row>
    <row r="4" spans="1:7" x14ac:dyDescent="0.35">
      <c r="A4" s="196"/>
      <c r="B4" s="43"/>
      <c r="C4" s="43"/>
      <c r="D4" s="43"/>
      <c r="E4" s="43"/>
      <c r="F4" s="43"/>
      <c r="G4" s="43"/>
    </row>
    <row r="5" spans="1:7" x14ac:dyDescent="0.35">
      <c r="A5" s="76" t="s">
        <v>429</v>
      </c>
      <c r="B5" s="197">
        <v>5.5</v>
      </c>
      <c r="C5" s="197">
        <v>26.5</v>
      </c>
      <c r="D5" s="197">
        <v>32.1</v>
      </c>
      <c r="E5" s="197">
        <v>7.7</v>
      </c>
      <c r="F5" s="197">
        <v>30.8</v>
      </c>
      <c r="G5" s="197">
        <v>38.6</v>
      </c>
    </row>
    <row r="6" spans="1:7" x14ac:dyDescent="0.35">
      <c r="A6" s="76" t="s">
        <v>430</v>
      </c>
      <c r="B6" s="197">
        <v>5.5</v>
      </c>
      <c r="C6" s="197">
        <v>37.5</v>
      </c>
      <c r="D6" s="197">
        <v>43</v>
      </c>
      <c r="E6" s="197">
        <v>7.1</v>
      </c>
      <c r="F6" s="197">
        <v>41.5</v>
      </c>
      <c r="G6" s="197">
        <v>48.7</v>
      </c>
    </row>
    <row r="7" spans="1:7" x14ac:dyDescent="0.35">
      <c r="A7" s="76" t="s">
        <v>431</v>
      </c>
      <c r="B7" s="197">
        <v>5.6</v>
      </c>
      <c r="C7" s="197">
        <v>41.5</v>
      </c>
      <c r="D7" s="197">
        <v>47.1</v>
      </c>
      <c r="E7" s="197">
        <v>6.5</v>
      </c>
      <c r="F7" s="197">
        <v>48.6</v>
      </c>
      <c r="G7" s="197">
        <v>55.1</v>
      </c>
    </row>
    <row r="8" spans="1:7" x14ac:dyDescent="0.35">
      <c r="A8" s="76" t="s">
        <v>432</v>
      </c>
      <c r="B8" s="197">
        <v>5.2</v>
      </c>
      <c r="C8" s="197">
        <v>42.7</v>
      </c>
      <c r="D8" s="197">
        <v>47.9</v>
      </c>
      <c r="E8" s="197">
        <v>5.8</v>
      </c>
      <c r="F8" s="197">
        <v>48.4</v>
      </c>
      <c r="G8" s="197">
        <v>54.2</v>
      </c>
    </row>
    <row r="9" spans="1:7" x14ac:dyDescent="0.35">
      <c r="A9" s="76" t="s">
        <v>433</v>
      </c>
      <c r="B9" s="197">
        <v>4.4000000000000004</v>
      </c>
      <c r="C9" s="197">
        <v>40.4</v>
      </c>
      <c r="D9" s="197">
        <v>44.8</v>
      </c>
      <c r="E9" s="197">
        <v>5</v>
      </c>
      <c r="F9" s="197">
        <v>46.5</v>
      </c>
      <c r="G9" s="197">
        <v>51.5</v>
      </c>
    </row>
    <row r="10" spans="1:7" x14ac:dyDescent="0.35">
      <c r="A10" s="76" t="s">
        <v>434</v>
      </c>
      <c r="B10" s="197">
        <v>3.8</v>
      </c>
      <c r="C10" s="197">
        <v>38.299999999999997</v>
      </c>
      <c r="D10" s="197">
        <v>42.1</v>
      </c>
      <c r="E10" s="197">
        <v>4.0999999999999996</v>
      </c>
      <c r="F10" s="197">
        <v>42.7</v>
      </c>
      <c r="G10" s="197">
        <v>46.8</v>
      </c>
    </row>
    <row r="11" spans="1:7" x14ac:dyDescent="0.35">
      <c r="A11" s="76" t="s">
        <v>435</v>
      </c>
      <c r="B11" s="197">
        <v>3.3</v>
      </c>
      <c r="C11" s="197">
        <v>35.5</v>
      </c>
      <c r="D11" s="197">
        <v>38.799999999999997</v>
      </c>
      <c r="E11" s="197">
        <v>3.4</v>
      </c>
      <c r="F11" s="197">
        <v>38.9</v>
      </c>
      <c r="G11" s="197">
        <v>42.3</v>
      </c>
    </row>
    <row r="12" spans="1:7" x14ac:dyDescent="0.35">
      <c r="A12" s="76" t="s">
        <v>436</v>
      </c>
      <c r="B12" s="197">
        <v>3.3</v>
      </c>
      <c r="C12" s="197">
        <v>34.5</v>
      </c>
      <c r="D12" s="197">
        <v>37.799999999999997</v>
      </c>
      <c r="E12" s="197">
        <v>3</v>
      </c>
      <c r="F12" s="197">
        <v>35.299999999999997</v>
      </c>
      <c r="G12" s="197">
        <v>38.299999999999997</v>
      </c>
    </row>
    <row r="13" spans="1:7" x14ac:dyDescent="0.35">
      <c r="A13" s="76" t="s">
        <v>437</v>
      </c>
      <c r="B13" s="197">
        <v>3.1</v>
      </c>
      <c r="C13" s="197">
        <v>31.2</v>
      </c>
      <c r="D13" s="197">
        <v>34.299999999999997</v>
      </c>
      <c r="E13" s="197">
        <v>3.1</v>
      </c>
      <c r="F13" s="197">
        <v>33.299999999999997</v>
      </c>
      <c r="G13" s="197">
        <v>36.4</v>
      </c>
    </row>
    <row r="14" spans="1:7" x14ac:dyDescent="0.35">
      <c r="A14" s="76" t="s">
        <v>438</v>
      </c>
      <c r="B14" s="197">
        <v>2.8</v>
      </c>
      <c r="C14" s="197">
        <v>28.7</v>
      </c>
      <c r="D14" s="197">
        <v>31.5</v>
      </c>
      <c r="E14" s="197">
        <v>2.8</v>
      </c>
      <c r="F14" s="197">
        <v>29.4</v>
      </c>
      <c r="G14" s="197">
        <v>32.200000000000003</v>
      </c>
    </row>
    <row r="15" spans="1:7" x14ac:dyDescent="0.35">
      <c r="A15" s="76" t="s">
        <v>439</v>
      </c>
      <c r="B15" s="197">
        <v>2.7</v>
      </c>
      <c r="C15" s="197">
        <v>25</v>
      </c>
      <c r="D15" s="197">
        <v>27.7</v>
      </c>
      <c r="E15" s="197">
        <v>2.5</v>
      </c>
      <c r="F15" s="197">
        <v>26.8</v>
      </c>
      <c r="G15" s="197">
        <v>29.2</v>
      </c>
    </row>
    <row r="16" spans="1:7" ht="15" customHeight="1" x14ac:dyDescent="0.35">
      <c r="A16" s="76" t="s">
        <v>440</v>
      </c>
      <c r="B16" s="197">
        <v>2.5</v>
      </c>
      <c r="C16" s="197">
        <v>21.6</v>
      </c>
      <c r="D16" s="197">
        <v>24</v>
      </c>
      <c r="E16" s="197">
        <v>2.2999999999999998</v>
      </c>
      <c r="F16" s="197">
        <v>22.9</v>
      </c>
      <c r="G16" s="197">
        <v>25.2</v>
      </c>
    </row>
    <row r="17" spans="1:7" x14ac:dyDescent="0.35">
      <c r="A17" s="76" t="s">
        <v>441</v>
      </c>
      <c r="B17" s="197">
        <v>2.2000000000000002</v>
      </c>
      <c r="C17" s="197">
        <v>18.399999999999999</v>
      </c>
      <c r="D17" s="197">
        <v>20.6</v>
      </c>
      <c r="E17" s="197">
        <v>2.2000000000000002</v>
      </c>
      <c r="F17" s="197">
        <v>19.2</v>
      </c>
      <c r="G17" s="197">
        <v>21.5</v>
      </c>
    </row>
    <row r="18" spans="1:7" x14ac:dyDescent="0.35">
      <c r="A18" s="76" t="s">
        <v>442</v>
      </c>
      <c r="B18" s="197">
        <v>1.9</v>
      </c>
      <c r="C18" s="197">
        <v>15.5</v>
      </c>
      <c r="D18" s="197">
        <v>17.3</v>
      </c>
      <c r="E18" s="197">
        <v>2</v>
      </c>
      <c r="F18" s="197">
        <v>15.9</v>
      </c>
      <c r="G18" s="197">
        <v>17.899999999999999</v>
      </c>
    </row>
    <row r="19" spans="1:7" x14ac:dyDescent="0.35">
      <c r="A19" s="76" t="s">
        <v>443</v>
      </c>
      <c r="B19" s="197">
        <v>1.7</v>
      </c>
      <c r="C19" s="197">
        <v>13.2</v>
      </c>
      <c r="D19" s="197">
        <v>14.9</v>
      </c>
      <c r="E19" s="197">
        <v>1.6</v>
      </c>
      <c r="F19" s="197">
        <v>13.2</v>
      </c>
      <c r="G19" s="197">
        <v>14.8</v>
      </c>
    </row>
    <row r="20" spans="1:7" x14ac:dyDescent="0.35">
      <c r="A20" s="76" t="s">
        <v>444</v>
      </c>
      <c r="B20" s="197">
        <v>1.3</v>
      </c>
      <c r="C20" s="197">
        <v>10.3</v>
      </c>
      <c r="D20" s="197">
        <v>11.7</v>
      </c>
      <c r="E20" s="197">
        <v>1.4</v>
      </c>
      <c r="F20" s="197">
        <v>10.8</v>
      </c>
      <c r="G20" s="197">
        <v>12.2</v>
      </c>
    </row>
    <row r="21" spans="1:7" s="114" customFormat="1" ht="33.75" customHeight="1" x14ac:dyDescent="0.35">
      <c r="A21" s="181" t="s">
        <v>166</v>
      </c>
      <c r="B21" s="198">
        <f>SUM(B5:B20)</f>
        <v>54.800000000000004</v>
      </c>
      <c r="C21" s="198">
        <f>SUM(C5:C20)</f>
        <v>460.79999999999995</v>
      </c>
      <c r="D21" s="198">
        <f>SUM(D5:D20)</f>
        <v>515.6</v>
      </c>
      <c r="E21" s="198">
        <f>SUM(E5:E20)</f>
        <v>60.5</v>
      </c>
      <c r="F21" s="198">
        <f t="shared" ref="F21:G21" si="0">SUM(F5:F20)</f>
        <v>504.19999999999993</v>
      </c>
      <c r="G21" s="198">
        <f t="shared" si="0"/>
        <v>564.9</v>
      </c>
    </row>
    <row r="22" spans="1:7" s="114" customFormat="1" ht="28" customHeight="1" x14ac:dyDescent="0.35">
      <c r="A22" s="181" t="s">
        <v>445</v>
      </c>
      <c r="B22" s="199"/>
      <c r="C22" s="199"/>
      <c r="D22" s="199"/>
      <c r="E22" s="200">
        <f>(E21-B21)/B21</f>
        <v>0.1040145985401459</v>
      </c>
      <c r="F22" s="200">
        <f>(F21-C21)/C21</f>
        <v>9.4184027777777735E-2</v>
      </c>
      <c r="G22" s="200">
        <f>(G21-D21)/D21</f>
        <v>9.5616757176105419E-2</v>
      </c>
    </row>
    <row r="23" spans="1:7" x14ac:dyDescent="0.35">
      <c r="A23" s="124"/>
      <c r="B23" s="124"/>
      <c r="C23" s="124"/>
      <c r="D23" s="124"/>
      <c r="E23" s="124"/>
      <c r="F23" s="124"/>
      <c r="G23" s="136" t="s">
        <v>133</v>
      </c>
    </row>
    <row r="24" spans="1:7" ht="29.25" customHeight="1" x14ac:dyDescent="0.35">
      <c r="A24" s="122" t="s">
        <v>98</v>
      </c>
      <c r="B24" s="123"/>
      <c r="C24" s="123"/>
      <c r="D24" s="123"/>
      <c r="E24" s="123"/>
      <c r="F24" s="123"/>
    </row>
    <row r="25" spans="1:7" ht="28.5" customHeight="1" x14ac:dyDescent="0.35">
      <c r="A25" s="201" t="s">
        <v>446</v>
      </c>
      <c r="B25" s="202"/>
      <c r="C25" s="202"/>
      <c r="D25" s="202"/>
      <c r="E25" s="202"/>
      <c r="F25" s="202"/>
      <c r="G25" s="202"/>
    </row>
    <row r="26" spans="1:7" ht="18.75" customHeight="1" x14ac:dyDescent="0.35">
      <c r="A26" s="203" t="s">
        <v>447</v>
      </c>
      <c r="B26" s="202"/>
      <c r="C26" s="202"/>
      <c r="D26" s="202"/>
      <c r="E26" s="202"/>
      <c r="F26" s="202"/>
      <c r="G26" s="202"/>
    </row>
    <row r="27" spans="1:7" ht="21.75" customHeight="1" x14ac:dyDescent="0.35">
      <c r="A27" s="194" t="s">
        <v>448</v>
      </c>
      <c r="B27" s="204"/>
      <c r="C27" s="204"/>
      <c r="D27" s="204"/>
      <c r="E27" s="204"/>
      <c r="F27" s="204"/>
      <c r="G27" s="204"/>
    </row>
    <row r="28" spans="1:7" x14ac:dyDescent="0.35">
      <c r="A28" s="123" t="s">
        <v>449</v>
      </c>
    </row>
    <row r="29" spans="1:7" x14ac:dyDescent="0.35">
      <c r="A29" s="123" t="s">
        <v>450</v>
      </c>
    </row>
  </sheetData>
  <hyperlinks>
    <hyperlink ref="G1" location="Contents!A1" display="Contents" xr:uid="{871CDCEF-3619-4CC8-AF5A-A3E087873207}"/>
    <hyperlink ref="G2" location="Notes!A1" display="Notes" xr:uid="{F5D9BBCE-7795-4A68-AB4B-F0AB495E9A7D}"/>
  </hyperlinks>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293F3-5937-48FC-A38B-378EF773C568}">
  <dimension ref="A1:H22"/>
  <sheetViews>
    <sheetView workbookViewId="0"/>
  </sheetViews>
  <sheetFormatPr defaultColWidth="8.875" defaultRowHeight="15" x14ac:dyDescent="0.35"/>
  <cols>
    <col min="1" max="1" width="8.875" style="104"/>
    <col min="2" max="2" width="22.875" style="104" customWidth="1"/>
    <col min="3" max="16384" width="8.875" style="104"/>
  </cols>
  <sheetData>
    <row r="1" spans="1:6" ht="15.9" x14ac:dyDescent="0.35">
      <c r="A1" s="102" t="s">
        <v>451</v>
      </c>
      <c r="B1" s="124"/>
      <c r="E1" s="102"/>
      <c r="F1" s="105" t="s">
        <v>114</v>
      </c>
    </row>
    <row r="2" spans="1:6" x14ac:dyDescent="0.35">
      <c r="A2" s="191" t="s">
        <v>164</v>
      </c>
      <c r="B2" s="124"/>
      <c r="E2" s="106"/>
      <c r="F2" s="142" t="s">
        <v>98</v>
      </c>
    </row>
    <row r="3" spans="1:6" ht="29.25" customHeight="1" x14ac:dyDescent="0.35">
      <c r="A3" s="183" t="s">
        <v>452</v>
      </c>
      <c r="B3" s="183" t="s">
        <v>453</v>
      </c>
      <c r="E3" s="105"/>
    </row>
    <row r="4" spans="1:6" x14ac:dyDescent="0.35">
      <c r="A4" s="184">
        <v>2009</v>
      </c>
      <c r="B4" s="184">
        <v>137</v>
      </c>
    </row>
    <row r="5" spans="1:6" x14ac:dyDescent="0.35">
      <c r="A5" s="32">
        <v>2010</v>
      </c>
      <c r="B5" s="32">
        <v>260</v>
      </c>
      <c r="C5" s="192"/>
    </row>
    <row r="6" spans="1:6" x14ac:dyDescent="0.35">
      <c r="A6" s="32">
        <v>2011</v>
      </c>
      <c r="B6" s="32">
        <v>329</v>
      </c>
      <c r="C6" s="192"/>
    </row>
    <row r="7" spans="1:6" x14ac:dyDescent="0.35">
      <c r="A7" s="32">
        <v>2012</v>
      </c>
      <c r="B7" s="32">
        <v>257</v>
      </c>
      <c r="C7" s="192"/>
    </row>
    <row r="8" spans="1:6" x14ac:dyDescent="0.35">
      <c r="A8" s="32">
        <v>2013</v>
      </c>
      <c r="B8" s="32">
        <v>310</v>
      </c>
      <c r="C8" s="192"/>
    </row>
    <row r="9" spans="1:6" x14ac:dyDescent="0.35">
      <c r="A9" s="32">
        <v>2014</v>
      </c>
      <c r="B9" s="32">
        <v>350</v>
      </c>
      <c r="C9" s="192"/>
    </row>
    <row r="10" spans="1:6" x14ac:dyDescent="0.35">
      <c r="A10" s="32">
        <v>2015</v>
      </c>
      <c r="B10" s="32">
        <v>321</v>
      </c>
      <c r="C10" s="192"/>
    </row>
    <row r="11" spans="1:6" x14ac:dyDescent="0.35">
      <c r="A11" s="32">
        <v>2016</v>
      </c>
      <c r="B11" s="32">
        <v>266</v>
      </c>
      <c r="C11" s="192"/>
    </row>
    <row r="12" spans="1:6" x14ac:dyDescent="0.35">
      <c r="A12" s="32">
        <v>2017</v>
      </c>
      <c r="B12" s="32">
        <v>382</v>
      </c>
      <c r="C12" s="192"/>
    </row>
    <row r="13" spans="1:6" x14ac:dyDescent="0.35">
      <c r="A13" s="32">
        <v>2018</v>
      </c>
      <c r="B13" s="32">
        <v>296</v>
      </c>
      <c r="C13" s="192"/>
    </row>
    <row r="14" spans="1:6" x14ac:dyDescent="0.35">
      <c r="A14" s="32">
        <v>2019</v>
      </c>
      <c r="B14" s="193">
        <v>286</v>
      </c>
      <c r="C14" s="192"/>
    </row>
    <row r="15" spans="1:6" x14ac:dyDescent="0.35">
      <c r="A15" s="32">
        <v>2020</v>
      </c>
      <c r="B15" s="32">
        <v>402</v>
      </c>
      <c r="C15" s="192"/>
    </row>
    <row r="16" spans="1:6" x14ac:dyDescent="0.35">
      <c r="A16" s="123"/>
      <c r="B16" s="136" t="s">
        <v>133</v>
      </c>
    </row>
    <row r="17" spans="1:8" x14ac:dyDescent="0.35">
      <c r="A17" s="122" t="s">
        <v>98</v>
      </c>
      <c r="B17" s="123"/>
    </row>
    <row r="18" spans="1:8" ht="30" customHeight="1" x14ac:dyDescent="0.35">
      <c r="A18" s="194" t="s">
        <v>454</v>
      </c>
      <c r="B18" s="194"/>
      <c r="C18" s="194"/>
      <c r="D18" s="194"/>
      <c r="E18" s="194"/>
      <c r="F18" s="194"/>
      <c r="G18" s="194"/>
      <c r="H18" s="194"/>
    </row>
    <row r="19" spans="1:8" x14ac:dyDescent="0.35">
      <c r="A19" s="123"/>
      <c r="B19" s="123"/>
    </row>
    <row r="20" spans="1:8" x14ac:dyDescent="0.35">
      <c r="A20" s="123"/>
      <c r="B20" s="123"/>
    </row>
    <row r="21" spans="1:8" x14ac:dyDescent="0.35">
      <c r="A21" s="123"/>
      <c r="B21" s="123"/>
    </row>
    <row r="22" spans="1:8" x14ac:dyDescent="0.35">
      <c r="A22" s="123"/>
      <c r="B22" s="123"/>
    </row>
  </sheetData>
  <hyperlinks>
    <hyperlink ref="F1" location="Contents!A1" display="Contents" xr:uid="{5E0D67DB-1106-40AE-BE3F-5E5B1B8BCBEC}"/>
    <hyperlink ref="F2" location="Notes!A1" display="Notes" xr:uid="{A1EFE898-D48D-4A20-A279-B7FD8BAA4B35}"/>
  </hyperlinks>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42574-9807-4E65-B142-A6B0D34FBC6F}">
  <dimension ref="A1:I14"/>
  <sheetViews>
    <sheetView workbookViewId="0"/>
  </sheetViews>
  <sheetFormatPr defaultColWidth="8.875" defaultRowHeight="15" x14ac:dyDescent="0.35"/>
  <cols>
    <col min="1" max="1" width="15.25" style="104" customWidth="1"/>
    <col min="2" max="2" width="21.75" style="104" customWidth="1"/>
    <col min="3" max="3" width="15.6875" style="104" customWidth="1"/>
    <col min="4" max="4" width="10.75" style="104" customWidth="1"/>
    <col min="5" max="5" width="14.3125" style="104" customWidth="1"/>
    <col min="6" max="6" width="18.25" style="104" customWidth="1"/>
    <col min="7" max="7" width="10.75" style="104" customWidth="1"/>
    <col min="8" max="16384" width="8.875" style="104"/>
  </cols>
  <sheetData>
    <row r="1" spans="1:9" ht="15.9" x14ac:dyDescent="0.35">
      <c r="A1" s="102" t="s">
        <v>455</v>
      </c>
      <c r="B1" s="102"/>
      <c r="C1" s="102"/>
      <c r="D1" s="102"/>
      <c r="E1" s="102"/>
      <c r="F1" s="102"/>
      <c r="G1" s="105" t="s">
        <v>114</v>
      </c>
    </row>
    <row r="2" spans="1:9" s="187" customFormat="1" ht="30.75" customHeight="1" x14ac:dyDescent="0.35">
      <c r="A2" s="185" t="s">
        <v>164</v>
      </c>
      <c r="B2" s="186"/>
      <c r="C2" s="186"/>
      <c r="D2" s="186"/>
      <c r="E2" s="186"/>
      <c r="F2" s="106"/>
      <c r="G2" s="142" t="s">
        <v>98</v>
      </c>
      <c r="I2" s="142"/>
    </row>
    <row r="3" spans="1:9" ht="28.3" x14ac:dyDescent="0.35">
      <c r="A3" s="207" t="s">
        <v>456</v>
      </c>
      <c r="B3" s="205" t="s">
        <v>457</v>
      </c>
      <c r="C3" s="205" t="s">
        <v>458</v>
      </c>
      <c r="D3" s="205" t="s">
        <v>459</v>
      </c>
      <c r="E3" s="205" t="s">
        <v>460</v>
      </c>
      <c r="F3" s="205" t="s">
        <v>461</v>
      </c>
      <c r="G3" s="205" t="s">
        <v>462</v>
      </c>
    </row>
    <row r="4" spans="1:9" ht="21" customHeight="1" x14ac:dyDescent="0.35">
      <c r="A4" s="208" t="s">
        <v>463</v>
      </c>
      <c r="B4" s="209">
        <v>44</v>
      </c>
      <c r="C4" s="209">
        <v>2</v>
      </c>
      <c r="D4" s="209">
        <v>46</v>
      </c>
      <c r="E4" s="209">
        <v>70</v>
      </c>
      <c r="F4" s="209">
        <v>3</v>
      </c>
      <c r="G4" s="206">
        <v>73</v>
      </c>
    </row>
    <row r="5" spans="1:9" x14ac:dyDescent="0.35">
      <c r="A5" s="188" t="s">
        <v>464</v>
      </c>
      <c r="B5" s="189">
        <v>36</v>
      </c>
      <c r="C5" s="189">
        <v>1</v>
      </c>
      <c r="D5" s="189">
        <v>37</v>
      </c>
      <c r="E5" s="189">
        <v>71</v>
      </c>
      <c r="F5" s="189">
        <v>6</v>
      </c>
      <c r="G5" s="189">
        <v>77</v>
      </c>
    </row>
    <row r="6" spans="1:9" x14ac:dyDescent="0.35">
      <c r="A6" s="188" t="s">
        <v>465</v>
      </c>
      <c r="B6" s="189">
        <v>7</v>
      </c>
      <c r="C6" s="189">
        <v>0</v>
      </c>
      <c r="D6" s="189">
        <v>7</v>
      </c>
      <c r="E6" s="189">
        <v>20</v>
      </c>
      <c r="F6" s="189">
        <v>2</v>
      </c>
      <c r="G6" s="189">
        <v>22</v>
      </c>
    </row>
    <row r="7" spans="1:9" s="190" customFormat="1" ht="15.45" x14ac:dyDescent="0.4">
      <c r="A7" s="188" t="s">
        <v>466</v>
      </c>
      <c r="B7" s="189">
        <v>3</v>
      </c>
      <c r="C7" s="189">
        <v>0</v>
      </c>
      <c r="D7" s="189">
        <v>3</v>
      </c>
      <c r="E7" s="189">
        <v>9</v>
      </c>
      <c r="F7" s="189">
        <v>0</v>
      </c>
      <c r="G7" s="189">
        <v>9</v>
      </c>
      <c r="H7" s="104"/>
    </row>
    <row r="8" spans="1:9" s="190" customFormat="1" ht="15.45" x14ac:dyDescent="0.4">
      <c r="A8" s="188" t="s">
        <v>467</v>
      </c>
      <c r="B8" s="189">
        <v>30</v>
      </c>
      <c r="C8" s="189">
        <v>4</v>
      </c>
      <c r="D8" s="189">
        <v>34</v>
      </c>
      <c r="E8" s="189">
        <v>42</v>
      </c>
      <c r="F8" s="189">
        <v>2</v>
      </c>
      <c r="G8" s="189">
        <v>44</v>
      </c>
      <c r="H8" s="104"/>
    </row>
    <row r="9" spans="1:9" ht="21.75" customHeight="1" x14ac:dyDescent="0.35">
      <c r="A9" s="210"/>
      <c r="B9" s="138"/>
      <c r="C9" s="138"/>
      <c r="D9" s="138"/>
      <c r="E9" s="138"/>
      <c r="F9" s="138"/>
      <c r="G9" s="139" t="s">
        <v>133</v>
      </c>
    </row>
    <row r="10" spans="1:9" x14ac:dyDescent="0.35">
      <c r="A10" s="122" t="s">
        <v>98</v>
      </c>
    </row>
    <row r="11" spans="1:9" ht="22.2" customHeight="1" x14ac:dyDescent="0.35">
      <c r="A11" s="194" t="s">
        <v>468</v>
      </c>
      <c r="B11" s="194"/>
      <c r="C11" s="194"/>
      <c r="D11" s="194"/>
      <c r="E11" s="194"/>
      <c r="F11" s="194"/>
      <c r="G11" s="194"/>
    </row>
    <row r="12" spans="1:9" s="114" customFormat="1" ht="16.2" customHeight="1" x14ac:dyDescent="0.35">
      <c r="A12" s="211" t="s">
        <v>469</v>
      </c>
      <c r="B12" s="211"/>
      <c r="C12" s="211"/>
      <c r="D12" s="211"/>
      <c r="E12" s="211"/>
      <c r="F12" s="211"/>
      <c r="G12" s="211"/>
    </row>
    <row r="13" spans="1:9" ht="24.75" customHeight="1" x14ac:dyDescent="0.35">
      <c r="A13" s="194"/>
      <c r="B13" s="204"/>
      <c r="C13" s="204"/>
      <c r="D13" s="204"/>
      <c r="E13" s="204"/>
      <c r="F13" s="204"/>
      <c r="G13" s="204"/>
    </row>
    <row r="14" spans="1:9" ht="15" customHeight="1" x14ac:dyDescent="0.35">
      <c r="A14" s="194"/>
      <c r="B14" s="194"/>
      <c r="C14" s="194"/>
      <c r="D14" s="194"/>
      <c r="E14" s="194"/>
      <c r="F14" s="194"/>
      <c r="G14" s="194"/>
    </row>
  </sheetData>
  <phoneticPr fontId="31" type="noConversion"/>
  <hyperlinks>
    <hyperlink ref="G1" location="Contents!A1" display="Contents" xr:uid="{D1BFD12D-ADC5-43EE-9424-ED9FE82E3BED}"/>
    <hyperlink ref="G2" location="Notes!A1" display="Notes" xr:uid="{5FB8BC8B-0BE1-4C41-91BA-BA5208EA4E5B}"/>
  </hyperlinks>
  <pageMargins left="0.7" right="0.7" top="0.75" bottom="0.75" header="0.3" footer="0.3"/>
  <pageSetup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51E3B-9D73-4B48-9FFC-E7027B166AA6}">
  <dimension ref="A1:H27"/>
  <sheetViews>
    <sheetView workbookViewId="0"/>
  </sheetViews>
  <sheetFormatPr defaultColWidth="8.875" defaultRowHeight="15" x14ac:dyDescent="0.35"/>
  <cols>
    <col min="1" max="1" width="11" style="104" customWidth="1"/>
    <col min="2" max="3" width="10.25" style="104" customWidth="1"/>
    <col min="4" max="4" width="13.5625" style="104" customWidth="1"/>
    <col min="5" max="5" width="14.25" style="104" customWidth="1"/>
    <col min="6" max="6" width="17.6875" style="104" customWidth="1"/>
    <col min="7" max="7" width="10.25" style="104" customWidth="1"/>
    <col min="8" max="16384" width="8.875" style="104"/>
  </cols>
  <sheetData>
    <row r="1" spans="1:8" ht="15.9" x14ac:dyDescent="0.35">
      <c r="A1" s="102" t="s">
        <v>470</v>
      </c>
      <c r="B1" s="102"/>
      <c r="C1" s="102"/>
      <c r="D1" s="102"/>
      <c r="E1" s="102"/>
      <c r="F1" s="102"/>
      <c r="G1" s="102"/>
      <c r="H1" s="105" t="s">
        <v>114</v>
      </c>
    </row>
    <row r="2" spans="1:8" x14ac:dyDescent="0.35">
      <c r="A2" s="106" t="s">
        <v>471</v>
      </c>
      <c r="B2" s="106"/>
      <c r="C2" s="106"/>
      <c r="D2" s="106"/>
      <c r="E2" s="106"/>
      <c r="F2" s="106"/>
      <c r="G2" s="106"/>
      <c r="H2" s="142" t="s">
        <v>98</v>
      </c>
    </row>
    <row r="3" spans="1:8" s="215" customFormat="1" ht="62.5" customHeight="1" x14ac:dyDescent="0.35">
      <c r="A3" s="214" t="s">
        <v>452</v>
      </c>
      <c r="B3" s="214" t="s">
        <v>166</v>
      </c>
      <c r="C3" s="214" t="s">
        <v>472</v>
      </c>
      <c r="D3" s="214" t="s">
        <v>473</v>
      </c>
      <c r="E3" s="214" t="s">
        <v>474</v>
      </c>
      <c r="F3" s="214" t="s">
        <v>475</v>
      </c>
    </row>
    <row r="4" spans="1:8" ht="27.75" customHeight="1" x14ac:dyDescent="0.35">
      <c r="A4" s="184">
        <v>2000</v>
      </c>
      <c r="B4" s="184">
        <v>87</v>
      </c>
      <c r="C4" s="216">
        <v>67</v>
      </c>
      <c r="D4" s="216">
        <v>20</v>
      </c>
      <c r="E4" s="216">
        <v>3</v>
      </c>
      <c r="F4" s="216">
        <v>84</v>
      </c>
    </row>
    <row r="5" spans="1:8" x14ac:dyDescent="0.35">
      <c r="A5" s="75">
        <v>2001</v>
      </c>
      <c r="B5" s="75">
        <v>102</v>
      </c>
      <c r="C5" s="217">
        <v>86</v>
      </c>
      <c r="D5" s="217">
        <v>16</v>
      </c>
      <c r="E5" s="217">
        <v>0</v>
      </c>
      <c r="F5" s="217">
        <v>102</v>
      </c>
    </row>
    <row r="6" spans="1:8" x14ac:dyDescent="0.35">
      <c r="A6" s="75">
        <v>2002</v>
      </c>
      <c r="B6" s="75">
        <v>127</v>
      </c>
      <c r="C6" s="217">
        <v>117</v>
      </c>
      <c r="D6" s="217">
        <v>10</v>
      </c>
      <c r="E6" s="217">
        <v>4</v>
      </c>
      <c r="F6" s="217">
        <v>123</v>
      </c>
    </row>
    <row r="7" spans="1:8" x14ac:dyDescent="0.35">
      <c r="A7" s="75">
        <v>2003</v>
      </c>
      <c r="B7" s="75">
        <v>105</v>
      </c>
      <c r="C7" s="217">
        <v>90</v>
      </c>
      <c r="D7" s="217">
        <v>15</v>
      </c>
      <c r="E7" s="217">
        <v>0</v>
      </c>
      <c r="F7" s="217">
        <v>105</v>
      </c>
    </row>
    <row r="8" spans="1:8" x14ac:dyDescent="0.35">
      <c r="A8" s="75">
        <v>2004</v>
      </c>
      <c r="B8" s="75">
        <v>77</v>
      </c>
      <c r="C8" s="217">
        <v>73</v>
      </c>
      <c r="D8" s="217">
        <v>4</v>
      </c>
      <c r="E8" s="217">
        <v>1</v>
      </c>
      <c r="F8" s="217">
        <v>76</v>
      </c>
    </row>
    <row r="9" spans="1:8" x14ac:dyDescent="0.35">
      <c r="A9" s="75">
        <v>2005</v>
      </c>
      <c r="B9" s="75">
        <v>77</v>
      </c>
      <c r="C9" s="217">
        <v>70</v>
      </c>
      <c r="D9" s="217">
        <v>7</v>
      </c>
      <c r="E9" s="217">
        <v>9</v>
      </c>
      <c r="F9" s="217">
        <v>68</v>
      </c>
    </row>
    <row r="10" spans="1:8" x14ac:dyDescent="0.35">
      <c r="A10" s="75">
        <v>2006</v>
      </c>
      <c r="B10" s="75">
        <v>61</v>
      </c>
      <c r="C10" s="217">
        <v>51</v>
      </c>
      <c r="D10" s="217">
        <v>10</v>
      </c>
      <c r="E10" s="217">
        <v>0</v>
      </c>
      <c r="F10" s="217">
        <v>61</v>
      </c>
    </row>
    <row r="11" spans="1:8" x14ac:dyDescent="0.35">
      <c r="A11" s="75">
        <v>2007</v>
      </c>
      <c r="B11" s="75">
        <v>71</v>
      </c>
      <c r="C11" s="217">
        <v>56</v>
      </c>
      <c r="D11" s="217">
        <v>15</v>
      </c>
      <c r="E11" s="217">
        <v>3</v>
      </c>
      <c r="F11" s="217">
        <v>68</v>
      </c>
    </row>
    <row r="12" spans="1:8" x14ac:dyDescent="0.35">
      <c r="A12" s="75">
        <v>2008</v>
      </c>
      <c r="B12" s="75">
        <v>101</v>
      </c>
      <c r="C12" s="217">
        <v>98</v>
      </c>
      <c r="D12" s="217">
        <v>3</v>
      </c>
      <c r="E12" s="217">
        <v>2</v>
      </c>
      <c r="F12" s="217">
        <v>99</v>
      </c>
    </row>
    <row r="13" spans="1:8" x14ac:dyDescent="0.35">
      <c r="A13" s="75">
        <v>2009</v>
      </c>
      <c r="B13" s="75">
        <v>97</v>
      </c>
      <c r="C13" s="217">
        <v>83</v>
      </c>
      <c r="D13" s="217">
        <v>14</v>
      </c>
      <c r="E13" s="217">
        <v>2</v>
      </c>
      <c r="F13" s="217">
        <v>95</v>
      </c>
    </row>
    <row r="14" spans="1:8" x14ac:dyDescent="0.35">
      <c r="A14" s="75">
        <v>2010</v>
      </c>
      <c r="B14" s="75">
        <v>92</v>
      </c>
      <c r="C14" s="217">
        <v>87</v>
      </c>
      <c r="D14" s="217">
        <v>5</v>
      </c>
      <c r="E14" s="217">
        <v>0</v>
      </c>
      <c r="F14" s="217">
        <v>82</v>
      </c>
    </row>
    <row r="15" spans="1:8" x14ac:dyDescent="0.35">
      <c r="A15" s="75">
        <v>2011</v>
      </c>
      <c r="B15" s="75">
        <v>81</v>
      </c>
      <c r="C15" s="217">
        <v>71</v>
      </c>
      <c r="D15" s="217">
        <v>10</v>
      </c>
      <c r="E15" s="217">
        <v>0</v>
      </c>
      <c r="F15" s="217">
        <v>81</v>
      </c>
    </row>
    <row r="16" spans="1:8" x14ac:dyDescent="0.35">
      <c r="A16" s="75">
        <v>2012</v>
      </c>
      <c r="B16" s="75">
        <v>42</v>
      </c>
      <c r="C16" s="217">
        <v>38</v>
      </c>
      <c r="D16" s="217">
        <v>4</v>
      </c>
      <c r="E16" s="217">
        <v>0</v>
      </c>
      <c r="F16" s="217">
        <v>42</v>
      </c>
    </row>
    <row r="17" spans="1:6" x14ac:dyDescent="0.35">
      <c r="A17" s="75">
        <v>2013</v>
      </c>
      <c r="B17" s="75">
        <v>82</v>
      </c>
      <c r="C17" s="217">
        <v>77</v>
      </c>
      <c r="D17" s="217">
        <v>5</v>
      </c>
      <c r="E17" s="217">
        <v>0</v>
      </c>
      <c r="F17" s="217">
        <v>82</v>
      </c>
    </row>
    <row r="18" spans="1:6" x14ac:dyDescent="0.35">
      <c r="A18" s="75">
        <v>2014</v>
      </c>
      <c r="B18" s="75">
        <v>56</v>
      </c>
      <c r="C18" s="217">
        <v>56</v>
      </c>
      <c r="D18" s="217">
        <v>0</v>
      </c>
      <c r="E18" s="217">
        <v>0</v>
      </c>
      <c r="F18" s="217">
        <v>56</v>
      </c>
    </row>
    <row r="19" spans="1:6" x14ac:dyDescent="0.35">
      <c r="A19" s="75">
        <v>2015</v>
      </c>
      <c r="B19" s="75">
        <v>51</v>
      </c>
      <c r="C19" s="217">
        <v>48</v>
      </c>
      <c r="D19" s="217">
        <v>3</v>
      </c>
      <c r="E19" s="217">
        <v>0</v>
      </c>
      <c r="F19" s="217">
        <v>42</v>
      </c>
    </row>
    <row r="20" spans="1:6" x14ac:dyDescent="0.35">
      <c r="A20" s="75">
        <v>2016</v>
      </c>
      <c r="B20" s="75">
        <v>53</v>
      </c>
      <c r="C20" s="217">
        <v>47</v>
      </c>
      <c r="D20" s="217">
        <v>6</v>
      </c>
      <c r="E20" s="217">
        <v>0</v>
      </c>
      <c r="F20" s="217">
        <v>46</v>
      </c>
    </row>
    <row r="21" spans="1:6" x14ac:dyDescent="0.35">
      <c r="A21" s="75">
        <v>2017</v>
      </c>
      <c r="B21" s="75">
        <v>40</v>
      </c>
      <c r="C21" s="217">
        <v>29</v>
      </c>
      <c r="D21" s="217">
        <v>11</v>
      </c>
      <c r="E21" s="217">
        <v>0</v>
      </c>
      <c r="F21" s="217">
        <v>29</v>
      </c>
    </row>
    <row r="22" spans="1:6" x14ac:dyDescent="0.35">
      <c r="A22" s="75">
        <v>2018</v>
      </c>
      <c r="B22" s="75">
        <v>66</v>
      </c>
      <c r="C22" s="217">
        <v>47</v>
      </c>
      <c r="D22" s="217">
        <v>19</v>
      </c>
      <c r="E22" s="217">
        <v>0</v>
      </c>
      <c r="F22" s="217">
        <v>47</v>
      </c>
    </row>
    <row r="23" spans="1:6" x14ac:dyDescent="0.35">
      <c r="A23" s="75">
        <v>2019</v>
      </c>
      <c r="B23" s="193">
        <v>51</v>
      </c>
      <c r="C23" s="104">
        <v>48</v>
      </c>
      <c r="D23" s="104">
        <v>3</v>
      </c>
      <c r="E23" s="104">
        <v>0</v>
      </c>
      <c r="F23" s="104">
        <v>47</v>
      </c>
    </row>
    <row r="24" spans="1:6" ht="27" customHeight="1" x14ac:dyDescent="0.35">
      <c r="A24" s="75">
        <v>2020</v>
      </c>
      <c r="B24" s="75">
        <v>34</v>
      </c>
      <c r="C24" s="217">
        <v>26</v>
      </c>
      <c r="D24" s="217">
        <v>8</v>
      </c>
      <c r="E24" s="217">
        <v>0</v>
      </c>
      <c r="F24" s="217">
        <v>24</v>
      </c>
    </row>
    <row r="25" spans="1:6" x14ac:dyDescent="0.35">
      <c r="A25" s="117"/>
      <c r="B25" s="117"/>
      <c r="C25" s="121"/>
      <c r="D25" s="121"/>
      <c r="E25" s="121"/>
      <c r="F25" s="121" t="s">
        <v>133</v>
      </c>
    </row>
    <row r="26" spans="1:6" ht="20.5" customHeight="1" x14ac:dyDescent="0.35">
      <c r="A26" s="122" t="s">
        <v>98</v>
      </c>
    </row>
    <row r="27" spans="1:6" ht="15" customHeight="1" x14ac:dyDescent="0.35">
      <c r="A27" s="123" t="s">
        <v>476</v>
      </c>
      <c r="B27" s="123"/>
      <c r="C27" s="123"/>
      <c r="D27" s="123"/>
      <c r="E27" s="123"/>
      <c r="F27" s="123"/>
    </row>
  </sheetData>
  <hyperlinks>
    <hyperlink ref="H1" location="Contents!A1" display="Contents" xr:uid="{DBA26FAC-FCE9-4A4A-A510-41BE1004F187}"/>
    <hyperlink ref="H2" location="Notes!A1" display="Notes" xr:uid="{24460C33-410B-44F9-A8B1-DD7D1EFD679A}"/>
  </hyperlinks>
  <pageMargins left="0.7" right="0.7" top="0.75" bottom="0.75" header="0.3" footer="0.3"/>
  <pageSetup paperSize="9"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43285-FAC2-4074-A768-0BBC9C5F6AEA}">
  <dimension ref="A1:I27"/>
  <sheetViews>
    <sheetView workbookViewId="0"/>
  </sheetViews>
  <sheetFormatPr defaultColWidth="8.875" defaultRowHeight="15" x14ac:dyDescent="0.35"/>
  <cols>
    <col min="1" max="1" width="11" style="5" customWidth="1"/>
    <col min="2" max="2" width="17.4375" style="5" customWidth="1"/>
    <col min="3" max="3" width="4.5625" style="5" customWidth="1"/>
    <col min="4" max="5" width="10.25" style="5" customWidth="1"/>
    <col min="6" max="6" width="4.5625" style="5" customWidth="1"/>
    <col min="7" max="8" width="11.5625" style="5" customWidth="1"/>
    <col min="9" max="9" width="4.5625" style="5" customWidth="1"/>
    <col min="10" max="10" width="11.5625" style="5" customWidth="1"/>
    <col min="11" max="16384" width="8.875" style="5"/>
  </cols>
  <sheetData>
    <row r="1" spans="1:9" ht="15.9" x14ac:dyDescent="0.35">
      <c r="A1" s="6" t="s">
        <v>477</v>
      </c>
      <c r="B1" s="6"/>
      <c r="C1" s="6"/>
      <c r="D1" s="6"/>
      <c r="E1" s="6"/>
      <c r="F1" s="6"/>
      <c r="G1" s="102"/>
      <c r="H1" s="105" t="s">
        <v>114</v>
      </c>
      <c r="I1" s="6"/>
    </row>
    <row r="2" spans="1:9" x14ac:dyDescent="0.35">
      <c r="A2" s="7" t="s">
        <v>471</v>
      </c>
      <c r="B2" s="7"/>
      <c r="C2" s="7"/>
      <c r="D2" s="7"/>
      <c r="E2" s="7"/>
      <c r="F2" s="7"/>
      <c r="G2" s="106"/>
      <c r="H2" s="142" t="s">
        <v>98</v>
      </c>
      <c r="I2" s="7"/>
    </row>
    <row r="3" spans="1:9" s="33" customFormat="1" ht="40.5" customHeight="1" x14ac:dyDescent="0.35">
      <c r="A3" s="213" t="s">
        <v>452</v>
      </c>
      <c r="B3" s="213" t="s">
        <v>478</v>
      </c>
      <c r="G3" s="5"/>
    </row>
    <row r="4" spans="1:9" x14ac:dyDescent="0.35">
      <c r="A4" s="212">
        <v>2000</v>
      </c>
      <c r="B4" s="92">
        <v>43</v>
      </c>
    </row>
    <row r="5" spans="1:9" x14ac:dyDescent="0.35">
      <c r="A5" s="27">
        <v>2001</v>
      </c>
      <c r="B5" s="3">
        <v>39</v>
      </c>
    </row>
    <row r="6" spans="1:9" x14ac:dyDescent="0.35">
      <c r="A6" s="27">
        <v>2002</v>
      </c>
      <c r="B6" s="3">
        <v>46</v>
      </c>
    </row>
    <row r="7" spans="1:9" x14ac:dyDescent="0.35">
      <c r="A7" s="27">
        <v>2003</v>
      </c>
      <c r="B7" s="3">
        <v>33</v>
      </c>
    </row>
    <row r="8" spans="1:9" x14ac:dyDescent="0.35">
      <c r="A8" s="27">
        <v>2004</v>
      </c>
      <c r="B8" s="3">
        <v>26</v>
      </c>
    </row>
    <row r="9" spans="1:9" x14ac:dyDescent="0.35">
      <c r="A9" s="27">
        <v>2005</v>
      </c>
      <c r="B9" s="3">
        <v>76</v>
      </c>
    </row>
    <row r="10" spans="1:9" x14ac:dyDescent="0.35">
      <c r="A10" s="27">
        <v>2006</v>
      </c>
      <c r="B10" s="3">
        <v>97</v>
      </c>
    </row>
    <row r="11" spans="1:9" x14ac:dyDescent="0.35">
      <c r="A11" s="27">
        <v>2007</v>
      </c>
      <c r="B11" s="3">
        <v>184</v>
      </c>
    </row>
    <row r="12" spans="1:9" x14ac:dyDescent="0.35">
      <c r="A12" s="27">
        <v>2008</v>
      </c>
      <c r="B12" s="3">
        <v>68</v>
      </c>
    </row>
    <row r="13" spans="1:9" x14ac:dyDescent="0.35">
      <c r="A13" s="27">
        <v>2009</v>
      </c>
      <c r="B13" s="3">
        <v>153</v>
      </c>
    </row>
    <row r="14" spans="1:9" x14ac:dyDescent="0.35">
      <c r="A14" s="27">
        <v>2010</v>
      </c>
      <c r="B14" s="3">
        <v>79</v>
      </c>
    </row>
    <row r="15" spans="1:9" x14ac:dyDescent="0.35">
      <c r="A15" s="27">
        <v>2011</v>
      </c>
      <c r="B15" s="3">
        <v>59</v>
      </c>
    </row>
    <row r="16" spans="1:9" x14ac:dyDescent="0.35">
      <c r="A16" s="27">
        <v>2012</v>
      </c>
      <c r="B16" s="3">
        <v>21</v>
      </c>
    </row>
    <row r="17" spans="1:9" x14ac:dyDescent="0.35">
      <c r="A17" s="27">
        <v>2013</v>
      </c>
      <c r="B17" s="3">
        <v>186</v>
      </c>
    </row>
    <row r="18" spans="1:9" x14ac:dyDescent="0.35">
      <c r="A18" s="27">
        <v>2014</v>
      </c>
      <c r="B18" s="3">
        <v>51</v>
      </c>
    </row>
    <row r="19" spans="1:9" x14ac:dyDescent="0.35">
      <c r="A19" s="27">
        <v>2015</v>
      </c>
      <c r="B19" s="3">
        <v>17</v>
      </c>
    </row>
    <row r="20" spans="1:9" x14ac:dyDescent="0.35">
      <c r="A20" s="27">
        <v>2016</v>
      </c>
      <c r="B20" s="3">
        <v>10</v>
      </c>
    </row>
    <row r="21" spans="1:9" x14ac:dyDescent="0.35">
      <c r="A21" s="27">
        <v>2017</v>
      </c>
      <c r="B21" s="3">
        <v>17</v>
      </c>
    </row>
    <row r="22" spans="1:9" x14ac:dyDescent="0.35">
      <c r="A22" s="27">
        <v>2018</v>
      </c>
      <c r="B22" s="3">
        <v>6</v>
      </c>
    </row>
    <row r="23" spans="1:9" x14ac:dyDescent="0.35">
      <c r="A23" s="27">
        <v>2019</v>
      </c>
      <c r="B23" s="3">
        <v>3</v>
      </c>
    </row>
    <row r="24" spans="1:9" x14ac:dyDescent="0.35">
      <c r="A24" s="27">
        <v>2020</v>
      </c>
      <c r="B24" s="3">
        <v>4</v>
      </c>
    </row>
    <row r="25" spans="1:9" x14ac:dyDescent="0.35">
      <c r="A25" s="92"/>
      <c r="B25" s="94" t="s">
        <v>133</v>
      </c>
      <c r="C25" s="13"/>
      <c r="D25" s="13"/>
      <c r="E25" s="13"/>
      <c r="F25" s="13"/>
      <c r="I25" s="13"/>
    </row>
    <row r="26" spans="1:9" x14ac:dyDescent="0.35">
      <c r="A26" s="12" t="s">
        <v>98</v>
      </c>
      <c r="G26" s="10"/>
    </row>
    <row r="27" spans="1:9" ht="15" customHeight="1" x14ac:dyDescent="0.35">
      <c r="A27" s="10" t="s">
        <v>479</v>
      </c>
      <c r="B27" s="10"/>
      <c r="C27" s="10"/>
      <c r="D27" s="10"/>
      <c r="E27" s="10"/>
      <c r="F27" s="10"/>
      <c r="H27" s="10"/>
      <c r="I27" s="10"/>
    </row>
  </sheetData>
  <hyperlinks>
    <hyperlink ref="H1" location="Contents!A1" display="Contents" xr:uid="{8BC10D86-AF98-4AEB-877E-A4B798EEC283}"/>
    <hyperlink ref="H2" location="Notes!A1" display="Notes" xr:uid="{A3E7637C-FF0E-4010-83BA-172ADA1657B1}"/>
  </hyperlinks>
  <pageMargins left="0.7" right="0.7" top="0.75" bottom="0.75" header="0.3" footer="0.3"/>
  <pageSetup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515BB-30F5-42D3-B7D7-178B972B120F}">
  <dimension ref="A1:G27"/>
  <sheetViews>
    <sheetView workbookViewId="0"/>
  </sheetViews>
  <sheetFormatPr defaultColWidth="8.875" defaultRowHeight="15" x14ac:dyDescent="0.35"/>
  <cols>
    <col min="1" max="1" width="11" style="5" customWidth="1"/>
    <col min="2" max="2" width="18.3125" style="5" customWidth="1"/>
    <col min="3" max="3" width="4.5625" style="5" customWidth="1"/>
    <col min="4" max="5" width="10.25" style="5" customWidth="1"/>
    <col min="6" max="6" width="11.5625" style="5" customWidth="1"/>
    <col min="7" max="7" width="4.5625" style="5" customWidth="1"/>
    <col min="8" max="8" width="11.5625" style="5" customWidth="1"/>
    <col min="9" max="16384" width="8.875" style="5"/>
  </cols>
  <sheetData>
    <row r="1" spans="1:7" ht="15.9" x14ac:dyDescent="0.35">
      <c r="A1" s="6" t="s">
        <v>480</v>
      </c>
      <c r="B1" s="6"/>
      <c r="C1" s="6"/>
      <c r="D1" s="6"/>
      <c r="E1" s="6"/>
      <c r="F1" s="105" t="s">
        <v>114</v>
      </c>
      <c r="G1" s="6"/>
    </row>
    <row r="2" spans="1:7" x14ac:dyDescent="0.35">
      <c r="A2" s="7" t="s">
        <v>471</v>
      </c>
      <c r="B2" s="7"/>
      <c r="C2" s="7"/>
      <c r="D2" s="7"/>
      <c r="F2" s="142" t="s">
        <v>98</v>
      </c>
      <c r="G2" s="7"/>
    </row>
    <row r="3" spans="1:7" s="218" customFormat="1" ht="49.4" customHeight="1" x14ac:dyDescent="0.4">
      <c r="A3" s="213" t="s">
        <v>481</v>
      </c>
      <c r="B3" s="213" t="s">
        <v>482</v>
      </c>
    </row>
    <row r="4" spans="1:7" x14ac:dyDescent="0.35">
      <c r="A4" s="212">
        <v>2000</v>
      </c>
      <c r="B4" s="92">
        <v>28</v>
      </c>
      <c r="C4" s="3"/>
    </row>
    <row r="5" spans="1:7" x14ac:dyDescent="0.35">
      <c r="A5" s="27">
        <v>2001</v>
      </c>
      <c r="B5" s="3">
        <v>43</v>
      </c>
      <c r="C5" s="3"/>
    </row>
    <row r="6" spans="1:7" x14ac:dyDescent="0.35">
      <c r="A6" s="27">
        <v>2002</v>
      </c>
      <c r="B6" s="3">
        <v>43</v>
      </c>
      <c r="C6" s="3"/>
    </row>
    <row r="7" spans="1:7" x14ac:dyDescent="0.35">
      <c r="A7" s="27">
        <v>2003</v>
      </c>
      <c r="B7" s="3">
        <v>58</v>
      </c>
      <c r="C7" s="3"/>
    </row>
    <row r="8" spans="1:7" x14ac:dyDescent="0.35">
      <c r="A8" s="27">
        <v>2004</v>
      </c>
      <c r="B8" s="3">
        <v>45</v>
      </c>
      <c r="C8" s="3"/>
    </row>
    <row r="9" spans="1:7" x14ac:dyDescent="0.35">
      <c r="A9" s="27">
        <v>2005</v>
      </c>
      <c r="B9" s="3">
        <v>32</v>
      </c>
      <c r="C9" s="3"/>
    </row>
    <row r="10" spans="1:7" x14ac:dyDescent="0.35">
      <c r="A10" s="27">
        <v>2006</v>
      </c>
      <c r="B10" s="3">
        <v>34</v>
      </c>
      <c r="C10" s="3"/>
    </row>
    <row r="11" spans="1:7" x14ac:dyDescent="0.35">
      <c r="A11" s="27">
        <v>2007</v>
      </c>
      <c r="B11" s="3">
        <v>32</v>
      </c>
      <c r="C11" s="3"/>
    </row>
    <row r="12" spans="1:7" x14ac:dyDescent="0.35">
      <c r="A12" s="27">
        <v>2008</v>
      </c>
      <c r="B12" s="3">
        <v>40</v>
      </c>
      <c r="C12" s="3"/>
    </row>
    <row r="13" spans="1:7" x14ac:dyDescent="0.35">
      <c r="A13" s="27">
        <v>2009</v>
      </c>
      <c r="B13" s="3">
        <v>58</v>
      </c>
      <c r="C13" s="3"/>
    </row>
    <row r="14" spans="1:7" x14ac:dyDescent="0.35">
      <c r="A14" s="27">
        <v>2010</v>
      </c>
      <c r="B14" s="3">
        <v>79</v>
      </c>
      <c r="C14" s="3"/>
    </row>
    <row r="15" spans="1:7" x14ac:dyDescent="0.35">
      <c r="A15" s="27">
        <v>2011</v>
      </c>
      <c r="B15" s="3">
        <v>70</v>
      </c>
      <c r="C15" s="3"/>
    </row>
    <row r="16" spans="1:7" x14ac:dyDescent="0.35">
      <c r="A16" s="27">
        <v>2012</v>
      </c>
      <c r="B16" s="3">
        <v>37</v>
      </c>
      <c r="C16" s="3"/>
    </row>
    <row r="17" spans="1:7" x14ac:dyDescent="0.35">
      <c r="A17" s="27">
        <v>2013</v>
      </c>
      <c r="B17" s="3">
        <v>61</v>
      </c>
      <c r="C17" s="3"/>
    </row>
    <row r="18" spans="1:7" x14ac:dyDescent="0.35">
      <c r="A18" s="27">
        <v>2014</v>
      </c>
      <c r="B18" s="3">
        <v>41</v>
      </c>
      <c r="C18" s="3"/>
    </row>
    <row r="19" spans="1:7" x14ac:dyDescent="0.35">
      <c r="A19" s="27">
        <v>2015</v>
      </c>
      <c r="B19" s="3">
        <v>46</v>
      </c>
      <c r="C19" s="3"/>
    </row>
    <row r="20" spans="1:7" x14ac:dyDescent="0.35">
      <c r="A20" s="27">
        <v>2016</v>
      </c>
      <c r="B20" s="3">
        <v>48</v>
      </c>
      <c r="C20" s="3"/>
    </row>
    <row r="21" spans="1:7" x14ac:dyDescent="0.35">
      <c r="A21" s="27">
        <v>2017</v>
      </c>
      <c r="B21" s="3">
        <v>39</v>
      </c>
      <c r="C21" s="3"/>
    </row>
    <row r="22" spans="1:7" x14ac:dyDescent="0.35">
      <c r="A22" s="27">
        <v>2018</v>
      </c>
      <c r="B22" s="3">
        <v>65</v>
      </c>
      <c r="C22" s="3"/>
    </row>
    <row r="23" spans="1:7" x14ac:dyDescent="0.35">
      <c r="A23" s="27">
        <v>2019</v>
      </c>
      <c r="B23" s="3">
        <v>51</v>
      </c>
    </row>
    <row r="24" spans="1:7" x14ac:dyDescent="0.35">
      <c r="A24" s="27">
        <v>2020</v>
      </c>
      <c r="B24" s="3">
        <v>34</v>
      </c>
    </row>
    <row r="25" spans="1:7" s="49" customFormat="1" ht="27" customHeight="1" x14ac:dyDescent="0.35">
      <c r="A25" s="219"/>
      <c r="B25" s="220" t="s">
        <v>133</v>
      </c>
      <c r="C25" s="221"/>
      <c r="D25" s="221"/>
      <c r="E25" s="221"/>
      <c r="G25" s="221"/>
    </row>
    <row r="26" spans="1:7" x14ac:dyDescent="0.35">
      <c r="A26" s="12" t="s">
        <v>98</v>
      </c>
    </row>
    <row r="27" spans="1:7" ht="15" customHeight="1" x14ac:dyDescent="0.35">
      <c r="A27" s="10" t="s">
        <v>483</v>
      </c>
      <c r="B27" s="10"/>
      <c r="C27" s="10"/>
      <c r="D27" s="10"/>
      <c r="E27" s="10"/>
      <c r="F27" s="10"/>
      <c r="G27" s="10"/>
    </row>
  </sheetData>
  <hyperlinks>
    <hyperlink ref="F1" location="Contents!A1" display="Contents" xr:uid="{D0BD9729-E67A-4F05-AC27-0305B3AD1EAF}"/>
    <hyperlink ref="F2" location="Notes!A1" display="Notes" xr:uid="{80E737A5-46BC-4C81-ABC3-C9C7D93DF15B}"/>
  </hyperlinks>
  <pageMargins left="0.7" right="0.7" top="0.75" bottom="0.75" header="0.3" footer="0.3"/>
  <pageSetup paperSize="9"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5297-F0CD-462B-B2B2-7F4DA22837CF}">
  <dimension ref="A1:J14"/>
  <sheetViews>
    <sheetView workbookViewId="0"/>
  </sheetViews>
  <sheetFormatPr defaultColWidth="8.875" defaultRowHeight="15" x14ac:dyDescent="0.35"/>
  <cols>
    <col min="1" max="1" width="24.25" style="5" customWidth="1"/>
    <col min="2" max="2" width="14.4375" style="5" customWidth="1"/>
    <col min="3" max="3" width="17.75" style="5" customWidth="1"/>
    <col min="4" max="4" width="14.125" style="5" customWidth="1"/>
    <col min="5" max="5" width="17.25" style="5" customWidth="1"/>
    <col min="6" max="6" width="18.6875" style="5" customWidth="1"/>
    <col min="7" max="7" width="14.125" style="5" customWidth="1"/>
    <col min="8" max="9" width="9.875" style="5" bestFit="1" customWidth="1"/>
    <col min="10" max="16384" width="8.875" style="5"/>
  </cols>
  <sheetData>
    <row r="1" spans="1:10" ht="15.9" x14ac:dyDescent="0.35">
      <c r="A1" s="6" t="s">
        <v>1062</v>
      </c>
      <c r="B1" s="6"/>
      <c r="C1" s="6"/>
      <c r="D1" s="6"/>
      <c r="E1" s="6"/>
      <c r="G1" s="105" t="s">
        <v>114</v>
      </c>
      <c r="H1" s="6"/>
    </row>
    <row r="2" spans="1:10" x14ac:dyDescent="0.35">
      <c r="A2" s="26" t="s">
        <v>164</v>
      </c>
      <c r="B2" s="7"/>
      <c r="C2" s="7"/>
      <c r="D2" s="7"/>
      <c r="G2" s="142" t="s">
        <v>98</v>
      </c>
      <c r="H2" s="7"/>
      <c r="I2" s="8"/>
    </row>
    <row r="3" spans="1:10" s="14" customFormat="1" ht="61.2" customHeight="1" x14ac:dyDescent="0.4">
      <c r="A3" s="179" t="s">
        <v>484</v>
      </c>
      <c r="B3" s="229" t="s">
        <v>423</v>
      </c>
      <c r="C3" s="229" t="s">
        <v>424</v>
      </c>
      <c r="D3" s="229" t="s">
        <v>425</v>
      </c>
      <c r="E3" s="230" t="s">
        <v>426</v>
      </c>
      <c r="F3" s="180" t="s">
        <v>427</v>
      </c>
      <c r="G3" s="228" t="s">
        <v>428</v>
      </c>
      <c r="H3" s="218"/>
      <c r="I3" s="5"/>
    </row>
    <row r="4" spans="1:10" ht="23.25" customHeight="1" x14ac:dyDescent="0.35">
      <c r="A4" s="224" t="s">
        <v>485</v>
      </c>
      <c r="B4" s="146">
        <v>2122</v>
      </c>
      <c r="C4" s="146">
        <v>10902</v>
      </c>
      <c r="D4" s="146">
        <v>13024</v>
      </c>
      <c r="E4" s="146">
        <v>1369</v>
      </c>
      <c r="F4" s="146">
        <v>9440</v>
      </c>
      <c r="G4" s="157">
        <v>10809</v>
      </c>
    </row>
    <row r="5" spans="1:10" x14ac:dyDescent="0.35">
      <c r="A5" s="9" t="s">
        <v>486</v>
      </c>
      <c r="B5" s="69">
        <v>299</v>
      </c>
      <c r="C5" s="69">
        <v>1227</v>
      </c>
      <c r="D5" s="69">
        <v>1526</v>
      </c>
      <c r="E5" s="16">
        <v>395</v>
      </c>
      <c r="F5" s="16">
        <v>1527</v>
      </c>
      <c r="G5" s="16">
        <v>1922</v>
      </c>
    </row>
    <row r="6" spans="1:10" x14ac:dyDescent="0.35">
      <c r="A6" s="9" t="s">
        <v>487</v>
      </c>
      <c r="B6" s="69">
        <v>119</v>
      </c>
      <c r="C6" s="69">
        <v>568</v>
      </c>
      <c r="D6" s="69">
        <v>687</v>
      </c>
      <c r="E6" s="69">
        <v>202</v>
      </c>
      <c r="F6" s="69">
        <v>1300</v>
      </c>
      <c r="G6" s="69">
        <v>1502</v>
      </c>
    </row>
    <row r="7" spans="1:10" x14ac:dyDescent="0.35">
      <c r="A7" s="9" t="s">
        <v>488</v>
      </c>
      <c r="B7" s="69">
        <v>109</v>
      </c>
      <c r="C7" s="69">
        <v>501</v>
      </c>
      <c r="D7" s="69">
        <v>610</v>
      </c>
      <c r="E7" s="69">
        <v>172</v>
      </c>
      <c r="F7" s="69">
        <v>734</v>
      </c>
      <c r="G7" s="69">
        <v>906</v>
      </c>
    </row>
    <row r="8" spans="1:10" x14ac:dyDescent="0.35">
      <c r="A8" s="9" t="s">
        <v>489</v>
      </c>
      <c r="B8" s="69">
        <v>130</v>
      </c>
      <c r="C8" s="69">
        <v>859</v>
      </c>
      <c r="D8" s="69">
        <v>989</v>
      </c>
      <c r="E8" s="69">
        <v>185</v>
      </c>
      <c r="F8" s="69">
        <v>655</v>
      </c>
      <c r="G8" s="69">
        <v>840</v>
      </c>
    </row>
    <row r="9" spans="1:10" x14ac:dyDescent="0.35">
      <c r="A9" s="9" t="s">
        <v>490</v>
      </c>
      <c r="B9" s="69">
        <v>376</v>
      </c>
      <c r="C9" s="69">
        <v>1864</v>
      </c>
      <c r="D9" s="69">
        <v>2240</v>
      </c>
      <c r="E9" s="69">
        <v>114</v>
      </c>
      <c r="F9" s="69">
        <v>702</v>
      </c>
      <c r="G9" s="69">
        <v>816</v>
      </c>
    </row>
    <row r="10" spans="1:10" ht="27.75" customHeight="1" x14ac:dyDescent="0.35">
      <c r="A10" s="23" t="s">
        <v>166</v>
      </c>
      <c r="B10" s="225">
        <v>3155</v>
      </c>
      <c r="C10" s="225">
        <v>15921</v>
      </c>
      <c r="D10" s="225">
        <v>19076</v>
      </c>
      <c r="E10" s="225">
        <v>2437</v>
      </c>
      <c r="F10" s="225">
        <v>14358</v>
      </c>
      <c r="G10" s="225">
        <v>16795</v>
      </c>
    </row>
    <row r="11" spans="1:10" s="164" customFormat="1" ht="30" customHeight="1" x14ac:dyDescent="0.35">
      <c r="A11" s="222" t="s">
        <v>445</v>
      </c>
      <c r="B11" s="174"/>
      <c r="C11" s="174"/>
      <c r="D11" s="174"/>
      <c r="E11" s="182">
        <v>-0.22757527733755942</v>
      </c>
      <c r="F11" s="182">
        <v>-9.8172225362728474E-2</v>
      </c>
      <c r="G11" s="182">
        <v>-0.11957433424197945</v>
      </c>
      <c r="H11" s="223"/>
      <c r="I11" s="223"/>
      <c r="J11" s="223"/>
    </row>
    <row r="12" spans="1:10" x14ac:dyDescent="0.35">
      <c r="A12" s="150"/>
      <c r="B12" s="150"/>
      <c r="C12" s="150"/>
      <c r="D12" s="150"/>
      <c r="E12" s="150"/>
      <c r="F12" s="150"/>
      <c r="G12" s="154" t="s">
        <v>133</v>
      </c>
    </row>
    <row r="13" spans="1:10" x14ac:dyDescent="0.35">
      <c r="A13" s="12" t="s">
        <v>98</v>
      </c>
      <c r="B13" s="10"/>
      <c r="C13" s="10"/>
      <c r="D13" s="10"/>
      <c r="E13" s="10"/>
      <c r="F13" s="10"/>
    </row>
    <row r="14" spans="1:10" ht="28.5" customHeight="1" x14ac:dyDescent="0.35">
      <c r="A14" s="172" t="s">
        <v>491</v>
      </c>
      <c r="B14" s="172"/>
      <c r="C14" s="172"/>
      <c r="D14" s="172"/>
      <c r="E14" s="172"/>
      <c r="F14" s="172"/>
      <c r="G14" s="172"/>
    </row>
  </sheetData>
  <phoneticPr fontId="31" type="noConversion"/>
  <hyperlinks>
    <hyperlink ref="G1" location="Contents!A1" display="Contents" xr:uid="{D4EBACB2-A725-438D-A430-4A399684AC11}"/>
    <hyperlink ref="G2" location="Notes!A1" display="Notes" xr:uid="{E47BAAE2-71DC-4266-A0F2-92B9DDB1238B}"/>
  </hyperlinks>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0E8F9-F515-4F52-95C9-826647B1AB5F}">
  <dimension ref="A1:G13"/>
  <sheetViews>
    <sheetView workbookViewId="0"/>
  </sheetViews>
  <sheetFormatPr defaultColWidth="8.875" defaultRowHeight="15" x14ac:dyDescent="0.35"/>
  <cols>
    <col min="1" max="1" width="20.875" style="5" customWidth="1"/>
    <col min="2" max="2" width="9.5625" style="5" customWidth="1"/>
    <col min="3" max="9" width="9.875" style="5" bestFit="1" customWidth="1"/>
    <col min="10" max="16384" width="8.875" style="5"/>
  </cols>
  <sheetData>
    <row r="1" spans="1:7" ht="15.9" x14ac:dyDescent="0.35">
      <c r="A1" s="6" t="s">
        <v>492</v>
      </c>
      <c r="B1" s="6"/>
      <c r="C1" s="6"/>
      <c r="E1" s="105" t="s">
        <v>114</v>
      </c>
      <c r="F1" s="6"/>
    </row>
    <row r="2" spans="1:7" x14ac:dyDescent="0.35">
      <c r="A2" s="26" t="s">
        <v>164</v>
      </c>
      <c r="B2" s="7"/>
      <c r="C2" s="7"/>
      <c r="E2" s="142" t="s">
        <v>98</v>
      </c>
      <c r="F2" s="7"/>
    </row>
    <row r="3" spans="1:7" ht="40.4" customHeight="1" x14ac:dyDescent="0.35">
      <c r="A3" s="96" t="s">
        <v>452</v>
      </c>
      <c r="B3" s="173" t="s">
        <v>126</v>
      </c>
    </row>
    <row r="4" spans="1:7" s="147" customFormat="1" ht="27" customHeight="1" x14ac:dyDescent="0.35">
      <c r="A4" s="156">
        <v>2015</v>
      </c>
      <c r="B4" s="157">
        <v>1228</v>
      </c>
    </row>
    <row r="5" spans="1:7" x14ac:dyDescent="0.35">
      <c r="A5" s="9">
        <v>2016</v>
      </c>
      <c r="B5" s="16">
        <v>1306</v>
      </c>
    </row>
    <row r="6" spans="1:7" x14ac:dyDescent="0.35">
      <c r="A6" s="9">
        <v>2017</v>
      </c>
      <c r="B6" s="16">
        <v>1101</v>
      </c>
    </row>
    <row r="7" spans="1:7" x14ac:dyDescent="0.35">
      <c r="A7" s="9">
        <v>2018</v>
      </c>
      <c r="B7" s="16">
        <v>1615</v>
      </c>
    </row>
    <row r="8" spans="1:7" x14ac:dyDescent="0.35">
      <c r="A8" s="9">
        <v>2019</v>
      </c>
      <c r="B8" s="5">
        <v>1351</v>
      </c>
    </row>
    <row r="9" spans="1:7" ht="21.75" customHeight="1" x14ac:dyDescent="0.35">
      <c r="A9" s="148">
        <v>2020</v>
      </c>
      <c r="B9" s="226">
        <v>1054</v>
      </c>
    </row>
    <row r="10" spans="1:7" ht="25.5" customHeight="1" x14ac:dyDescent="0.35">
      <c r="A10" s="92"/>
      <c r="B10" s="94" t="s">
        <v>133</v>
      </c>
    </row>
    <row r="11" spans="1:7" x14ac:dyDescent="0.35">
      <c r="A11" s="12" t="s">
        <v>98</v>
      </c>
    </row>
    <row r="12" spans="1:7" ht="19" customHeight="1" x14ac:dyDescent="0.35">
      <c r="A12" s="171" t="s">
        <v>493</v>
      </c>
      <c r="B12" s="171"/>
      <c r="C12" s="171"/>
      <c r="D12" s="171"/>
      <c r="E12" s="171"/>
      <c r="F12" s="171"/>
      <c r="G12" s="171"/>
    </row>
    <row r="13" spans="1:7" x14ac:dyDescent="0.35">
      <c r="A13" s="10" t="s">
        <v>494</v>
      </c>
    </row>
  </sheetData>
  <hyperlinks>
    <hyperlink ref="E1" location="Contents!A1" display="Contents" xr:uid="{BB40BB0B-3C45-471F-88B1-A8FBE5E029EE}"/>
    <hyperlink ref="E2" location="Notes!A1" display="Notes" xr:uid="{1040FA19-E82A-4AD2-BA32-F6F94DD662BF}"/>
  </hyperlinks>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F134D-68AC-4FDC-AABC-C09FFF7C26EF}">
  <dimension ref="A1:O20"/>
  <sheetViews>
    <sheetView workbookViewId="0">
      <selection activeCell="A7" sqref="A7"/>
    </sheetView>
  </sheetViews>
  <sheetFormatPr defaultColWidth="8.875" defaultRowHeight="14.15" x14ac:dyDescent="0.35"/>
  <cols>
    <col min="1" max="1" width="103.5625" style="3" customWidth="1"/>
    <col min="2" max="16384" width="8.875" style="3"/>
  </cols>
  <sheetData>
    <row r="1" spans="1:15" x14ac:dyDescent="0.35">
      <c r="A1" s="65" t="s">
        <v>98</v>
      </c>
    </row>
    <row r="2" spans="1:15" ht="31.95" customHeight="1" x14ac:dyDescent="0.35">
      <c r="A2" s="91" t="s">
        <v>99</v>
      </c>
    </row>
    <row r="3" spans="1:15" ht="82.5" customHeight="1" x14ac:dyDescent="0.35">
      <c r="A3" s="83" t="s">
        <v>1067</v>
      </c>
      <c r="B3" s="84"/>
      <c r="C3" s="84"/>
      <c r="D3" s="84"/>
      <c r="E3" s="84"/>
      <c r="F3" s="84"/>
      <c r="G3" s="84"/>
      <c r="H3" s="84"/>
      <c r="I3" s="84"/>
      <c r="J3" s="84"/>
      <c r="K3" s="84"/>
      <c r="L3" s="84"/>
      <c r="M3" s="84"/>
      <c r="N3" s="84"/>
      <c r="O3" s="84"/>
    </row>
    <row r="4" spans="1:15" ht="64.5" customHeight="1" x14ac:dyDescent="0.35">
      <c r="A4" s="89" t="s">
        <v>1066</v>
      </c>
      <c r="B4" s="84"/>
      <c r="C4" s="84"/>
      <c r="D4" s="84"/>
      <c r="E4" s="84"/>
      <c r="F4" s="84"/>
      <c r="G4" s="84"/>
      <c r="H4" s="84"/>
      <c r="I4" s="84"/>
      <c r="J4" s="84"/>
      <c r="K4" s="84"/>
      <c r="L4" s="84"/>
      <c r="M4" s="84"/>
      <c r="N4" s="84"/>
      <c r="O4" s="84"/>
    </row>
    <row r="5" spans="1:15" ht="70.5" customHeight="1" x14ac:dyDescent="0.35">
      <c r="A5" s="84" t="s">
        <v>1065</v>
      </c>
      <c r="B5" s="84"/>
      <c r="C5" s="84"/>
      <c r="D5" s="84"/>
      <c r="E5" s="84"/>
      <c r="F5" s="84"/>
      <c r="G5" s="84"/>
      <c r="H5" s="84"/>
      <c r="I5" s="84"/>
      <c r="J5" s="84"/>
      <c r="K5" s="84"/>
      <c r="L5" s="84"/>
      <c r="M5" s="84"/>
      <c r="N5" s="84"/>
      <c r="O5" s="84"/>
    </row>
    <row r="6" spans="1:15" ht="66" customHeight="1" x14ac:dyDescent="0.35">
      <c r="A6" s="89" t="s">
        <v>100</v>
      </c>
      <c r="B6" s="90"/>
      <c r="C6" s="90"/>
      <c r="D6" s="90"/>
      <c r="E6" s="90"/>
      <c r="F6" s="90"/>
      <c r="G6" s="90"/>
      <c r="H6" s="90"/>
      <c r="I6" s="90"/>
      <c r="J6" s="90"/>
      <c r="K6" s="90"/>
      <c r="L6" s="90"/>
      <c r="M6" s="90"/>
      <c r="N6" s="90"/>
      <c r="O6" s="90"/>
    </row>
    <row r="7" spans="1:15" ht="44.25" customHeight="1" x14ac:dyDescent="0.35">
      <c r="A7" s="9" t="s">
        <v>1001</v>
      </c>
    </row>
    <row r="8" spans="1:15" x14ac:dyDescent="0.35">
      <c r="A8" s="6" t="s">
        <v>101</v>
      </c>
    </row>
    <row r="9" spans="1:15" x14ac:dyDescent="0.35">
      <c r="A9" s="3" t="s">
        <v>102</v>
      </c>
    </row>
    <row r="10" spans="1:15" x14ac:dyDescent="0.35">
      <c r="A10" s="327" t="s">
        <v>103</v>
      </c>
    </row>
    <row r="11" spans="1:15" x14ac:dyDescent="0.35">
      <c r="A11" s="328" t="s">
        <v>104</v>
      </c>
    </row>
    <row r="12" spans="1:15" ht="30.75" customHeight="1" x14ac:dyDescent="0.35">
      <c r="A12" s="329" t="s">
        <v>105</v>
      </c>
    </row>
    <row r="13" spans="1:15" x14ac:dyDescent="0.35">
      <c r="A13" s="6" t="s">
        <v>106</v>
      </c>
    </row>
    <row r="14" spans="1:15" x14ac:dyDescent="0.35">
      <c r="A14" s="3" t="s">
        <v>107</v>
      </c>
    </row>
    <row r="15" spans="1:15" ht="15" x14ac:dyDescent="0.35">
      <c r="A15" s="330" t="s">
        <v>108</v>
      </c>
    </row>
    <row r="16" spans="1:15" ht="15" x14ac:dyDescent="0.35">
      <c r="A16" s="330" t="s">
        <v>109</v>
      </c>
    </row>
    <row r="17" spans="1:1" ht="15" x14ac:dyDescent="0.35">
      <c r="A17" s="330" t="s">
        <v>110</v>
      </c>
    </row>
    <row r="18" spans="1:1" ht="15" x14ac:dyDescent="0.35">
      <c r="A18" s="330" t="s">
        <v>111</v>
      </c>
    </row>
    <row r="19" spans="1:1" ht="15" x14ac:dyDescent="0.35">
      <c r="A19" s="330" t="s">
        <v>112</v>
      </c>
    </row>
    <row r="20" spans="1:1" ht="15" x14ac:dyDescent="0.35">
      <c r="A20" s="330" t="s">
        <v>113</v>
      </c>
    </row>
  </sheetData>
  <hyperlinks>
    <hyperlink ref="A12" location="'Annex 3'!A1" display="Annex 3: Designs" xr:uid="{AB15F347-6E95-4221-B613-92E53215B594}"/>
    <hyperlink ref="A11" location="'Annex 2'!A1" display="Annex 2: Trade Marks" xr:uid="{E92E6BE6-D366-4DE0-A530-CBD9AE1A37D7}"/>
    <hyperlink ref="A10" location="'Annex 1'!A1" display="Annex 1: Patents" xr:uid="{AA1ECF60-66C7-4181-8BB4-BA8C1B3E912D}"/>
    <hyperlink ref="A15" r:id="rId1" xr:uid="{605FDFAB-944C-46AD-AB96-D31B53C050A5}"/>
    <hyperlink ref="A16" r:id="rId2" xr:uid="{59E4210F-94FE-4ADD-8E0E-56F2395EA03C}"/>
    <hyperlink ref="A17" r:id="rId3" xr:uid="{2D966A34-5A21-48E3-8B7A-3489C7BC4707}"/>
    <hyperlink ref="A18" r:id="rId4" xr:uid="{CEA893C5-548D-4F08-A127-CB5361EC7939}"/>
    <hyperlink ref="A19" r:id="rId5" xr:uid="{9A56F926-7AEF-4C8C-B6B0-3AE4C59433EB}"/>
    <hyperlink ref="A20" r:id="rId6" xr:uid="{48305AF1-FB30-453B-8FA7-5188EDE74BAB}"/>
  </hyperlinks>
  <pageMargins left="0.7" right="0.7" top="0.75" bottom="0.75" header="0.3" footer="0.3"/>
  <pageSetup orientation="portrait" r:id="rId7"/>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751B5-959D-4DB7-8784-1DD50E018BA9}">
  <dimension ref="A1:I19"/>
  <sheetViews>
    <sheetView workbookViewId="0"/>
  </sheetViews>
  <sheetFormatPr defaultColWidth="8.875" defaultRowHeight="15" x14ac:dyDescent="0.35"/>
  <cols>
    <col min="1" max="1" width="27.75" style="5" customWidth="1"/>
    <col min="2" max="2" width="12.3125" style="5" customWidth="1"/>
    <col min="3" max="3" width="15" style="5" customWidth="1"/>
    <col min="4" max="4" width="13.3125" style="5" customWidth="1"/>
    <col min="5" max="5" width="14.3125" style="5" customWidth="1"/>
    <col min="6" max="6" width="15" style="5" customWidth="1"/>
    <col min="7" max="7" width="13.3125" style="5" customWidth="1"/>
    <col min="8" max="16384" width="8.875" style="5"/>
  </cols>
  <sheetData>
    <row r="1" spans="1:9" ht="15.9" x14ac:dyDescent="0.35">
      <c r="A1" s="6" t="s">
        <v>495</v>
      </c>
      <c r="B1" s="6"/>
      <c r="C1" s="6"/>
      <c r="D1" s="6"/>
      <c r="E1" s="6"/>
      <c r="F1" s="6"/>
      <c r="H1" s="105" t="s">
        <v>114</v>
      </c>
      <c r="I1" s="6"/>
    </row>
    <row r="2" spans="1:9" x14ac:dyDescent="0.35">
      <c r="A2" s="26" t="s">
        <v>164</v>
      </c>
      <c r="B2" s="7"/>
      <c r="C2" s="7"/>
      <c r="D2" s="7"/>
      <c r="E2" s="7"/>
      <c r="F2" s="7"/>
      <c r="H2" s="142" t="s">
        <v>98</v>
      </c>
      <c r="I2" s="7"/>
    </row>
    <row r="3" spans="1:9" s="36" customFormat="1" ht="40.950000000000003" customHeight="1" x14ac:dyDescent="0.35">
      <c r="A3" s="231" t="s">
        <v>496</v>
      </c>
      <c r="B3" s="169" t="s">
        <v>497</v>
      </c>
      <c r="C3" s="169" t="s">
        <v>498</v>
      </c>
      <c r="D3" s="169" t="s">
        <v>499</v>
      </c>
      <c r="E3" s="169" t="s">
        <v>500</v>
      </c>
      <c r="F3" s="169" t="s">
        <v>501</v>
      </c>
      <c r="G3" s="169" t="s">
        <v>502</v>
      </c>
      <c r="I3" s="5"/>
    </row>
    <row r="4" spans="1:9" s="227" customFormat="1" ht="34.4" customHeight="1" x14ac:dyDescent="0.35">
      <c r="A4" s="233" t="s">
        <v>503</v>
      </c>
      <c r="B4" s="234">
        <v>14</v>
      </c>
      <c r="C4" s="234">
        <v>1</v>
      </c>
      <c r="D4" s="234">
        <v>7</v>
      </c>
      <c r="E4" s="234">
        <v>18</v>
      </c>
      <c r="F4" s="234">
        <v>2</v>
      </c>
      <c r="G4" s="234">
        <v>12</v>
      </c>
      <c r="H4" s="235"/>
      <c r="I4" s="147"/>
    </row>
    <row r="5" spans="1:9" s="36" customFormat="1" ht="15.45" x14ac:dyDescent="0.35">
      <c r="A5" s="83" t="s">
        <v>504</v>
      </c>
      <c r="B5" s="71">
        <v>84</v>
      </c>
      <c r="C5" s="71">
        <v>5</v>
      </c>
      <c r="D5" s="71">
        <v>75</v>
      </c>
      <c r="E5" s="71">
        <v>101</v>
      </c>
      <c r="F5" s="71">
        <v>9</v>
      </c>
      <c r="G5" s="71">
        <v>90</v>
      </c>
      <c r="H5" s="78"/>
      <c r="I5" s="5"/>
    </row>
    <row r="6" spans="1:9" s="36" customFormat="1" ht="15.45" x14ac:dyDescent="0.35">
      <c r="A6" s="83" t="s">
        <v>505</v>
      </c>
      <c r="B6" s="71">
        <v>12</v>
      </c>
      <c r="C6" s="71">
        <v>4</v>
      </c>
      <c r="D6" s="71">
        <v>6</v>
      </c>
      <c r="E6" s="71">
        <v>9</v>
      </c>
      <c r="F6" s="71">
        <v>0</v>
      </c>
      <c r="G6" s="71">
        <v>9</v>
      </c>
      <c r="H6" s="78"/>
      <c r="I6" s="5"/>
    </row>
    <row r="7" spans="1:9" ht="15.45" x14ac:dyDescent="0.35">
      <c r="A7" s="83" t="s">
        <v>506</v>
      </c>
      <c r="B7" s="71">
        <v>187</v>
      </c>
      <c r="C7" s="71">
        <v>6</v>
      </c>
      <c r="D7" s="71">
        <v>160</v>
      </c>
      <c r="E7" s="71">
        <v>187</v>
      </c>
      <c r="F7" s="71">
        <v>3</v>
      </c>
      <c r="G7" s="71">
        <v>177</v>
      </c>
    </row>
    <row r="8" spans="1:9" ht="15.45" x14ac:dyDescent="0.35">
      <c r="A8" s="83" t="s">
        <v>507</v>
      </c>
      <c r="B8" s="71">
        <v>20</v>
      </c>
      <c r="C8" s="71">
        <v>0</v>
      </c>
      <c r="D8" s="71">
        <v>19</v>
      </c>
      <c r="E8" s="71">
        <v>22</v>
      </c>
      <c r="F8" s="71">
        <v>0</v>
      </c>
      <c r="G8" s="71">
        <v>19</v>
      </c>
    </row>
    <row r="9" spans="1:9" ht="22.2" customHeight="1" x14ac:dyDescent="0.35">
      <c r="A9" s="83" t="s">
        <v>508</v>
      </c>
      <c r="B9" s="71">
        <v>225</v>
      </c>
      <c r="C9" s="71">
        <v>13</v>
      </c>
      <c r="D9" s="71">
        <v>138</v>
      </c>
      <c r="E9" s="71">
        <v>106</v>
      </c>
      <c r="F9" s="71">
        <v>6</v>
      </c>
      <c r="G9" s="71">
        <v>72</v>
      </c>
    </row>
    <row r="10" spans="1:9" s="164" customFormat="1" ht="30.75" customHeight="1" x14ac:dyDescent="0.35">
      <c r="A10" s="67" t="s">
        <v>166</v>
      </c>
      <c r="B10" s="232">
        <f>SUM(B4:B9)</f>
        <v>542</v>
      </c>
      <c r="C10" s="232">
        <f t="shared" ref="C10:D10" si="0">SUM(C4:C9)</f>
        <v>29</v>
      </c>
      <c r="D10" s="232">
        <f t="shared" si="0"/>
        <v>405</v>
      </c>
      <c r="E10" s="232">
        <f>SUM(E4:E9)</f>
        <v>443</v>
      </c>
      <c r="F10" s="232">
        <f t="shared" ref="F10:G10" si="1">SUM(F4:F9)</f>
        <v>20</v>
      </c>
      <c r="G10" s="232">
        <f t="shared" si="1"/>
        <v>379</v>
      </c>
    </row>
    <row r="11" spans="1:9" x14ac:dyDescent="0.35">
      <c r="A11" s="150"/>
      <c r="B11" s="153"/>
      <c r="C11" s="153"/>
      <c r="D11" s="153"/>
      <c r="E11" s="153"/>
      <c r="F11" s="153"/>
      <c r="G11" s="154" t="s">
        <v>133</v>
      </c>
    </row>
    <row r="12" spans="1:9" x14ac:dyDescent="0.35">
      <c r="A12" s="12" t="s">
        <v>98</v>
      </c>
    </row>
    <row r="13" spans="1:9" ht="15" customHeight="1" x14ac:dyDescent="0.35">
      <c r="A13" s="171" t="s">
        <v>509</v>
      </c>
      <c r="B13" s="68"/>
      <c r="C13" s="68"/>
      <c r="D13" s="68"/>
      <c r="E13" s="68"/>
      <c r="F13" s="68"/>
      <c r="G13" s="68"/>
    </row>
    <row r="14" spans="1:9" ht="15" customHeight="1" x14ac:dyDescent="0.35">
      <c r="A14" s="171" t="s">
        <v>510</v>
      </c>
      <c r="B14" s="68"/>
      <c r="C14" s="68"/>
      <c r="D14" s="68"/>
      <c r="E14" s="68"/>
      <c r="F14" s="68"/>
      <c r="G14" s="68"/>
    </row>
    <row r="15" spans="1:9" ht="15" customHeight="1" x14ac:dyDescent="0.35">
      <c r="A15" s="171" t="s">
        <v>511</v>
      </c>
      <c r="B15" s="68"/>
      <c r="C15" s="68"/>
      <c r="D15" s="68"/>
      <c r="E15" s="68"/>
      <c r="F15" s="68"/>
      <c r="G15" s="68"/>
    </row>
    <row r="16" spans="1:9" ht="15" customHeight="1" x14ac:dyDescent="0.35">
      <c r="A16" s="171" t="s">
        <v>512</v>
      </c>
      <c r="B16" s="68"/>
      <c r="C16" s="68"/>
      <c r="D16" s="68"/>
      <c r="E16" s="68"/>
      <c r="F16" s="68"/>
      <c r="G16" s="68"/>
    </row>
    <row r="17" spans="1:7" ht="15" customHeight="1" x14ac:dyDescent="0.35">
      <c r="A17" s="171" t="s">
        <v>513</v>
      </c>
      <c r="B17" s="68"/>
      <c r="C17" s="68"/>
      <c r="D17" s="68"/>
      <c r="E17" s="68"/>
      <c r="F17" s="68"/>
      <c r="G17" s="68"/>
    </row>
    <row r="18" spans="1:7" ht="15" customHeight="1" x14ac:dyDescent="0.35">
      <c r="A18" s="171" t="s">
        <v>514</v>
      </c>
      <c r="B18" s="68"/>
      <c r="C18" s="68"/>
      <c r="D18" s="68"/>
      <c r="E18" s="68"/>
      <c r="F18" s="68"/>
      <c r="G18" s="68"/>
    </row>
    <row r="19" spans="1:7" ht="15" customHeight="1" x14ac:dyDescent="0.35">
      <c r="A19" s="171" t="s">
        <v>515</v>
      </c>
      <c r="B19" s="68"/>
      <c r="C19" s="68"/>
      <c r="D19" s="68"/>
      <c r="E19" s="68"/>
      <c r="F19" s="68"/>
      <c r="G19" s="68"/>
    </row>
  </sheetData>
  <hyperlinks>
    <hyperlink ref="H1" location="Contents!A1" display="Contents" xr:uid="{F1AE738A-C942-4A3B-A6D7-B5E0BBE23581}"/>
    <hyperlink ref="H2" location="Notes!A1" display="Notes" xr:uid="{3CCA28DE-4493-4E9F-BD93-BA539E22EA3A}"/>
  </hyperlinks>
  <pageMargins left="0.7" right="0.7" top="0.75" bottom="0.75" header="0.3" footer="0.3"/>
  <pageSetup paperSize="9" orientation="portrait"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6BEB2-D801-4146-B497-C866430CBA71}">
  <dimension ref="A1:N24"/>
  <sheetViews>
    <sheetView workbookViewId="0"/>
  </sheetViews>
  <sheetFormatPr defaultColWidth="8.875" defaultRowHeight="15" x14ac:dyDescent="0.35"/>
  <cols>
    <col min="1" max="1" width="24.25" style="5" customWidth="1"/>
    <col min="2" max="2" width="14.875" style="14" customWidth="1"/>
    <col min="3" max="3" width="15.3125" style="14" customWidth="1"/>
    <col min="4" max="4" width="20.25" style="14" customWidth="1"/>
    <col min="5" max="5" width="20.75" style="14" customWidth="1"/>
    <col min="6" max="6" width="16.4375" style="14" customWidth="1"/>
    <col min="7" max="7" width="19.5625" style="14" customWidth="1"/>
    <col min="8" max="8" width="19.6875" style="14" customWidth="1"/>
    <col min="9" max="9" width="16.6875" style="14" customWidth="1"/>
    <col min="10" max="10" width="17.75" style="5" customWidth="1"/>
    <col min="11" max="11" width="24.875" style="5" customWidth="1"/>
    <col min="12" max="12" width="19.3125" style="5" customWidth="1"/>
    <col min="13" max="13" width="18.25" style="5" customWidth="1"/>
    <col min="14" max="16384" width="8.875" style="5"/>
  </cols>
  <sheetData>
    <row r="1" spans="1:14" ht="15.9" x14ac:dyDescent="0.35">
      <c r="A1" s="6" t="s">
        <v>516</v>
      </c>
      <c r="F1" s="5"/>
      <c r="G1" s="105" t="s">
        <v>114</v>
      </c>
      <c r="H1" s="6"/>
      <c r="N1" s="6"/>
    </row>
    <row r="2" spans="1:14" s="49" customFormat="1" ht="36" customHeight="1" x14ac:dyDescent="0.35">
      <c r="A2" s="143" t="s">
        <v>135</v>
      </c>
      <c r="B2" s="253"/>
      <c r="C2" s="253"/>
      <c r="D2" s="253"/>
      <c r="E2" s="253"/>
      <c r="G2" s="142" t="s">
        <v>98</v>
      </c>
      <c r="H2" s="143"/>
      <c r="I2" s="253"/>
      <c r="N2" s="95" t="s">
        <v>517</v>
      </c>
    </row>
    <row r="3" spans="1:14" ht="42.9" thickBot="1" x14ac:dyDescent="0.4">
      <c r="A3" s="30" t="s">
        <v>136</v>
      </c>
      <c r="B3" s="41" t="s">
        <v>958</v>
      </c>
      <c r="C3" s="41" t="s">
        <v>959</v>
      </c>
      <c r="D3" s="41" t="s">
        <v>960</v>
      </c>
      <c r="E3" s="42" t="s">
        <v>961</v>
      </c>
      <c r="F3" s="41" t="s">
        <v>962</v>
      </c>
      <c r="G3" s="41" t="s">
        <v>963</v>
      </c>
      <c r="H3" s="41" t="s">
        <v>964</v>
      </c>
      <c r="I3" s="42" t="s">
        <v>965</v>
      </c>
      <c r="J3" s="41" t="s">
        <v>966</v>
      </c>
      <c r="K3" s="41" t="s">
        <v>967</v>
      </c>
      <c r="L3" s="41" t="s">
        <v>968</v>
      </c>
      <c r="M3" s="42" t="s">
        <v>969</v>
      </c>
    </row>
    <row r="4" spans="1:14" x14ac:dyDescent="0.35">
      <c r="A4" s="9"/>
      <c r="B4" s="83"/>
      <c r="C4" s="83"/>
      <c r="D4" s="83"/>
      <c r="E4" s="83"/>
      <c r="F4" s="83"/>
      <c r="G4" s="83"/>
      <c r="H4" s="83"/>
      <c r="I4" s="83"/>
      <c r="J4" s="83"/>
      <c r="K4" s="83"/>
      <c r="L4" s="83"/>
      <c r="M4" s="83"/>
    </row>
    <row r="5" spans="1:14" x14ac:dyDescent="0.35">
      <c r="A5" s="9" t="s">
        <v>146</v>
      </c>
      <c r="B5" s="74">
        <f>SUM(B7:B19)</f>
        <v>68687</v>
      </c>
      <c r="C5" s="74">
        <f t="shared" ref="C5:E5" si="0">SUM(C7:C19)</f>
        <v>142155</v>
      </c>
      <c r="D5" s="74">
        <f t="shared" si="0"/>
        <v>58687</v>
      </c>
      <c r="E5" s="74">
        <f t="shared" si="0"/>
        <v>124320</v>
      </c>
      <c r="F5" s="25">
        <f>SUM(F7:F19)</f>
        <v>91860</v>
      </c>
      <c r="G5" s="25">
        <f>SUM(G7:G19)</f>
        <v>185491</v>
      </c>
      <c r="H5" s="25">
        <f>SUM(H7:H19)</f>
        <v>62337</v>
      </c>
      <c r="I5" s="25">
        <f>SUM(I7:I19)</f>
        <v>128327</v>
      </c>
      <c r="J5" s="252">
        <v>33.737097267314049</v>
      </c>
      <c r="K5" s="252">
        <v>30.485033941824064</v>
      </c>
      <c r="L5" s="252">
        <v>6.2194353093530079</v>
      </c>
      <c r="M5" s="252">
        <v>3.2231338481338483</v>
      </c>
    </row>
    <row r="6" spans="1:14" x14ac:dyDescent="0.35">
      <c r="A6" s="9"/>
      <c r="B6" s="9"/>
      <c r="C6" s="9"/>
      <c r="D6" s="69"/>
      <c r="E6" s="69"/>
      <c r="F6" s="9"/>
      <c r="G6" s="9"/>
      <c r="H6" s="16"/>
      <c r="I6" s="16"/>
      <c r="J6" s="252"/>
      <c r="K6" s="252"/>
      <c r="L6" s="252"/>
      <c r="M6" s="252"/>
    </row>
    <row r="7" spans="1:14" ht="15" customHeight="1" x14ac:dyDescent="0.35">
      <c r="A7" s="9" t="s">
        <v>147</v>
      </c>
      <c r="B7" s="69">
        <v>3180</v>
      </c>
      <c r="C7" s="69">
        <v>6392</v>
      </c>
      <c r="D7" s="69">
        <v>2688</v>
      </c>
      <c r="E7" s="69">
        <v>5499</v>
      </c>
      <c r="F7" s="69">
        <v>4293</v>
      </c>
      <c r="G7" s="69">
        <v>8346</v>
      </c>
      <c r="H7" s="69">
        <v>2907</v>
      </c>
      <c r="I7" s="69">
        <v>5801</v>
      </c>
      <c r="J7" s="252">
        <v>35</v>
      </c>
      <c r="K7" s="252">
        <v>30.569461827284105</v>
      </c>
      <c r="L7" s="252">
        <v>8.1473214285714288</v>
      </c>
      <c r="M7" s="252">
        <v>5.4919076195671943</v>
      </c>
    </row>
    <row r="8" spans="1:14" x14ac:dyDescent="0.35">
      <c r="A8" s="9" t="s">
        <v>148</v>
      </c>
      <c r="B8" s="69">
        <v>5174</v>
      </c>
      <c r="C8" s="69">
        <v>10323</v>
      </c>
      <c r="D8" s="69">
        <v>4438</v>
      </c>
      <c r="E8" s="69">
        <v>9157</v>
      </c>
      <c r="F8" s="69">
        <v>6809</v>
      </c>
      <c r="G8" s="69">
        <v>13726</v>
      </c>
      <c r="H8" s="69">
        <v>4595</v>
      </c>
      <c r="I8" s="69">
        <v>9240</v>
      </c>
      <c r="J8" s="252">
        <v>31.600309238500195</v>
      </c>
      <c r="K8" s="252">
        <v>32.965223287803937</v>
      </c>
      <c r="L8" s="252">
        <v>3.5376295628661563</v>
      </c>
      <c r="M8" s="252">
        <v>0.90641039641804078</v>
      </c>
    </row>
    <row r="9" spans="1:14" x14ac:dyDescent="0.35">
      <c r="A9" s="9" t="s">
        <v>149</v>
      </c>
      <c r="B9" s="69">
        <v>22244</v>
      </c>
      <c r="C9" s="69">
        <v>49840</v>
      </c>
      <c r="D9" s="69">
        <v>19111</v>
      </c>
      <c r="E9" s="69">
        <v>43843</v>
      </c>
      <c r="F9" s="69">
        <v>30320</v>
      </c>
      <c r="G9" s="69">
        <v>65255</v>
      </c>
      <c r="H9" s="69">
        <v>20635</v>
      </c>
      <c r="I9" s="69">
        <v>45397</v>
      </c>
      <c r="J9" s="252">
        <v>36.306419708685489</v>
      </c>
      <c r="K9" s="252">
        <v>30.928972712680579</v>
      </c>
      <c r="L9" s="252">
        <v>7.9744649678195803</v>
      </c>
      <c r="M9" s="252">
        <v>3.5444654790958645</v>
      </c>
    </row>
    <row r="10" spans="1:14" x14ac:dyDescent="0.35">
      <c r="A10" s="9" t="s">
        <v>150</v>
      </c>
      <c r="B10" s="69">
        <v>1390</v>
      </c>
      <c r="C10" s="69">
        <v>2611</v>
      </c>
      <c r="D10" s="69">
        <v>1236</v>
      </c>
      <c r="E10" s="69">
        <v>2359</v>
      </c>
      <c r="F10" s="69">
        <v>1861</v>
      </c>
      <c r="G10" s="69">
        <v>3463</v>
      </c>
      <c r="H10" s="69">
        <v>1211</v>
      </c>
      <c r="I10" s="69">
        <v>2378</v>
      </c>
      <c r="J10" s="252">
        <v>33.884892086330936</v>
      </c>
      <c r="K10" s="252">
        <v>32.631175794714665</v>
      </c>
      <c r="L10" s="252">
        <v>-2.0226537216828477</v>
      </c>
      <c r="M10" s="252">
        <v>0.80542602797795682</v>
      </c>
    </row>
    <row r="11" spans="1:14" x14ac:dyDescent="0.35">
      <c r="A11" s="9" t="s">
        <v>151</v>
      </c>
      <c r="B11" s="69">
        <v>6796</v>
      </c>
      <c r="C11" s="69">
        <v>13118</v>
      </c>
      <c r="D11" s="69">
        <v>5761</v>
      </c>
      <c r="E11" s="69">
        <v>11279</v>
      </c>
      <c r="F11" s="69">
        <v>9262</v>
      </c>
      <c r="G11" s="69">
        <v>17693</v>
      </c>
      <c r="H11" s="69">
        <v>6126</v>
      </c>
      <c r="I11" s="69">
        <v>11442</v>
      </c>
      <c r="J11" s="252">
        <v>36.286050618010599</v>
      </c>
      <c r="K11" s="252">
        <v>34.875743253544748</v>
      </c>
      <c r="L11" s="252">
        <v>6.3357056066655097</v>
      </c>
      <c r="M11" s="252">
        <v>1.4451635783314123</v>
      </c>
    </row>
    <row r="12" spans="1:14" x14ac:dyDescent="0.35">
      <c r="A12" s="9" t="s">
        <v>152</v>
      </c>
      <c r="B12" s="69">
        <v>808</v>
      </c>
      <c r="C12" s="69">
        <v>1518</v>
      </c>
      <c r="D12" s="69">
        <v>679</v>
      </c>
      <c r="E12" s="69">
        <v>1306</v>
      </c>
      <c r="F12" s="69">
        <v>1060</v>
      </c>
      <c r="G12" s="69">
        <v>1976</v>
      </c>
      <c r="H12" s="69">
        <v>696</v>
      </c>
      <c r="I12" s="69">
        <v>1284</v>
      </c>
      <c r="J12" s="252">
        <v>31.188118811881189</v>
      </c>
      <c r="K12" s="252">
        <v>30.171277997364953</v>
      </c>
      <c r="L12" s="252">
        <v>2.5036818851251841</v>
      </c>
      <c r="M12" s="252">
        <v>-1.6845329249617151</v>
      </c>
    </row>
    <row r="13" spans="1:14" x14ac:dyDescent="0.35">
      <c r="A13" s="9" t="s">
        <v>153</v>
      </c>
      <c r="B13" s="69">
        <v>3744</v>
      </c>
      <c r="C13" s="69">
        <v>7836</v>
      </c>
      <c r="D13" s="69">
        <v>3122</v>
      </c>
      <c r="E13" s="69">
        <v>6712</v>
      </c>
      <c r="F13" s="69">
        <v>4526</v>
      </c>
      <c r="G13" s="69">
        <v>9288</v>
      </c>
      <c r="H13" s="69">
        <v>3068</v>
      </c>
      <c r="I13" s="69">
        <v>6458</v>
      </c>
      <c r="J13" s="252">
        <v>20.886752136752136</v>
      </c>
      <c r="K13" s="252">
        <v>18.529862174578867</v>
      </c>
      <c r="L13" s="252">
        <v>-1.7296604740550929</v>
      </c>
      <c r="M13" s="252">
        <v>-3.7842669845053631</v>
      </c>
    </row>
    <row r="14" spans="1:14" x14ac:dyDescent="0.35">
      <c r="A14" s="9" t="s">
        <v>154</v>
      </c>
      <c r="B14" s="69">
        <v>9781</v>
      </c>
      <c r="C14" s="69">
        <v>19586</v>
      </c>
      <c r="D14" s="69">
        <v>8312</v>
      </c>
      <c r="E14" s="69">
        <v>17294</v>
      </c>
      <c r="F14" s="69">
        <v>12972</v>
      </c>
      <c r="G14" s="69">
        <v>25405</v>
      </c>
      <c r="H14" s="69">
        <v>8877</v>
      </c>
      <c r="I14" s="69">
        <v>17821</v>
      </c>
      <c r="J14" s="252">
        <v>32.624476024946325</v>
      </c>
      <c r="K14" s="252">
        <v>29.709996936587359</v>
      </c>
      <c r="L14" s="252">
        <v>6.7974013474494708</v>
      </c>
      <c r="M14" s="252">
        <v>3.0472996414941598</v>
      </c>
    </row>
    <row r="15" spans="1:14" x14ac:dyDescent="0.35">
      <c r="A15" s="9" t="s">
        <v>155</v>
      </c>
      <c r="B15" s="69">
        <v>5363</v>
      </c>
      <c r="C15" s="69">
        <v>10715</v>
      </c>
      <c r="D15" s="69">
        <v>4676</v>
      </c>
      <c r="E15" s="69">
        <v>9469</v>
      </c>
      <c r="F15" s="69">
        <v>6692</v>
      </c>
      <c r="G15" s="69">
        <v>13101</v>
      </c>
      <c r="H15" s="69">
        <v>4588</v>
      </c>
      <c r="I15" s="69">
        <v>9331</v>
      </c>
      <c r="J15" s="252">
        <v>24.780906209211263</v>
      </c>
      <c r="K15" s="252">
        <v>22.267848810079329</v>
      </c>
      <c r="L15" s="252">
        <v>-1.8819503849443968</v>
      </c>
      <c r="M15" s="252">
        <v>-1.4573872637026084</v>
      </c>
    </row>
    <row r="16" spans="1:14" x14ac:dyDescent="0.35">
      <c r="A16" s="9" t="s">
        <v>156</v>
      </c>
      <c r="B16" s="69">
        <v>1781</v>
      </c>
      <c r="C16" s="69">
        <v>3304</v>
      </c>
      <c r="D16" s="69">
        <v>1509</v>
      </c>
      <c r="E16" s="69">
        <v>2949</v>
      </c>
      <c r="F16" s="69">
        <v>2487</v>
      </c>
      <c r="G16" s="69">
        <v>4681</v>
      </c>
      <c r="H16" s="69">
        <v>1714</v>
      </c>
      <c r="I16" s="69">
        <v>3330</v>
      </c>
      <c r="J16" s="252">
        <v>39.640651319483439</v>
      </c>
      <c r="K16" s="252">
        <v>41.676755447941886</v>
      </c>
      <c r="L16" s="252">
        <v>13.58515573227303</v>
      </c>
      <c r="M16" s="252">
        <v>12.919633774160733</v>
      </c>
    </row>
    <row r="17" spans="1:13" x14ac:dyDescent="0.35">
      <c r="A17" s="9" t="s">
        <v>157</v>
      </c>
      <c r="B17" s="69">
        <v>4377</v>
      </c>
      <c r="C17" s="69">
        <v>8885</v>
      </c>
      <c r="D17" s="69">
        <v>3694</v>
      </c>
      <c r="E17" s="69">
        <v>7687</v>
      </c>
      <c r="F17" s="69">
        <v>6228</v>
      </c>
      <c r="G17" s="69">
        <v>12189</v>
      </c>
      <c r="H17" s="69">
        <v>4270</v>
      </c>
      <c r="I17" s="69">
        <v>8597</v>
      </c>
      <c r="J17" s="252">
        <v>42.289239204934887</v>
      </c>
      <c r="K17" s="252">
        <v>37.186268992684305</v>
      </c>
      <c r="L17" s="252">
        <v>15.592853275582025</v>
      </c>
      <c r="M17" s="252">
        <v>11.838168336151945</v>
      </c>
    </row>
    <row r="18" spans="1:13" x14ac:dyDescent="0.35">
      <c r="A18" s="9" t="s">
        <v>519</v>
      </c>
      <c r="B18" s="69">
        <v>3955</v>
      </c>
      <c r="C18" s="69">
        <v>7841</v>
      </c>
      <c r="D18" s="69">
        <v>3360</v>
      </c>
      <c r="E18" s="69">
        <v>6600</v>
      </c>
      <c r="F18" s="69">
        <v>5249</v>
      </c>
      <c r="G18" s="69">
        <v>10155</v>
      </c>
      <c r="H18" s="69">
        <v>3575</v>
      </c>
      <c r="I18" s="69">
        <v>7094</v>
      </c>
      <c r="J18" s="252">
        <v>32.718078381795195</v>
      </c>
      <c r="K18" s="252">
        <v>29.511541895166431</v>
      </c>
      <c r="L18" s="252">
        <v>6.3988095238095237</v>
      </c>
      <c r="M18" s="252">
        <v>7.4848484848484844</v>
      </c>
    </row>
    <row r="19" spans="1:13" ht="15.45" x14ac:dyDescent="0.35">
      <c r="A19" s="9" t="s">
        <v>520</v>
      </c>
      <c r="B19" s="69">
        <v>94</v>
      </c>
      <c r="C19" s="69">
        <v>186</v>
      </c>
      <c r="D19" s="69">
        <v>101</v>
      </c>
      <c r="E19" s="69">
        <v>166</v>
      </c>
      <c r="F19" s="69">
        <v>101</v>
      </c>
      <c r="G19" s="69">
        <v>213</v>
      </c>
      <c r="H19" s="69">
        <v>75</v>
      </c>
      <c r="I19" s="69">
        <v>154</v>
      </c>
      <c r="J19" s="252">
        <v>7.4468085106382977</v>
      </c>
      <c r="K19" s="252">
        <v>14.516129032258066</v>
      </c>
      <c r="L19" s="252">
        <v>-25.742574257425744</v>
      </c>
      <c r="M19" s="252">
        <v>-7.2289156626506017</v>
      </c>
    </row>
    <row r="20" spans="1:13" x14ac:dyDescent="0.35">
      <c r="A20" s="98"/>
      <c r="B20" s="100"/>
      <c r="C20" s="100"/>
      <c r="D20" s="100"/>
      <c r="E20" s="100"/>
      <c r="F20" s="100"/>
      <c r="G20" s="100"/>
      <c r="H20" s="100"/>
      <c r="I20" s="100"/>
      <c r="J20" s="100"/>
      <c r="K20" s="100"/>
      <c r="L20" s="100"/>
      <c r="M20" s="100"/>
    </row>
    <row r="21" spans="1:13" ht="39" customHeight="1" x14ac:dyDescent="0.35">
      <c r="A21" s="12" t="s">
        <v>98</v>
      </c>
    </row>
    <row r="22" spans="1:13" x14ac:dyDescent="0.35">
      <c r="A22" s="10" t="s">
        <v>521</v>
      </c>
    </row>
    <row r="23" spans="1:13" x14ac:dyDescent="0.35">
      <c r="A23" s="10" t="s">
        <v>522</v>
      </c>
    </row>
    <row r="24" spans="1:13" x14ac:dyDescent="0.35">
      <c r="A24" s="10" t="s">
        <v>523</v>
      </c>
    </row>
  </sheetData>
  <hyperlinks>
    <hyperlink ref="N2" location="Contents!A1" display="Contents" xr:uid="{6B1EA1E7-956C-40DC-90A5-613B18C18F00}"/>
    <hyperlink ref="G1" location="Contents!A1" display="Contents" xr:uid="{418C7B28-0B25-42C0-9ABB-3E9AE57F9E5B}"/>
    <hyperlink ref="G2" location="Notes!A1" display="Notes" xr:uid="{D66E030B-7AA6-4110-AFD6-468343BC227F}"/>
  </hyperlinks>
  <pageMargins left="0.7" right="0.7" top="0.75" bottom="0.75" header="0.3" footer="0.3"/>
  <pageSetup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E64F3-4CDD-486D-8028-83610AAB8E92}">
  <dimension ref="A1:M152"/>
  <sheetViews>
    <sheetView zoomScaleNormal="100" workbookViewId="0"/>
  </sheetViews>
  <sheetFormatPr defaultColWidth="8.875" defaultRowHeight="15" x14ac:dyDescent="0.35"/>
  <cols>
    <col min="1" max="1" width="26" style="5" customWidth="1"/>
    <col min="2" max="2" width="14.5625" style="14" customWidth="1"/>
    <col min="3" max="3" width="20" style="14" customWidth="1"/>
    <col min="4" max="4" width="15.75" style="14" customWidth="1"/>
    <col min="5" max="5" width="15.5625" style="14" customWidth="1"/>
    <col min="6" max="6" width="15" style="14" bestFit="1" customWidth="1"/>
    <col min="7" max="7" width="21.3125" style="14" customWidth="1"/>
    <col min="8" max="8" width="15.4375" style="14" customWidth="1"/>
    <col min="9" max="9" width="18.75" style="255" customWidth="1"/>
    <col min="10" max="10" width="17.875" style="256" customWidth="1"/>
    <col min="11" max="11" width="16.4375" style="256" customWidth="1"/>
    <col min="12" max="12" width="22.125" style="256" customWidth="1"/>
    <col min="13" max="13" width="21" style="256" bestFit="1" customWidth="1"/>
    <col min="14" max="16384" width="8.875" style="5"/>
  </cols>
  <sheetData>
    <row r="1" spans="1:13" ht="15.9" x14ac:dyDescent="0.35">
      <c r="A1" s="6" t="s">
        <v>524</v>
      </c>
      <c r="H1" s="105" t="s">
        <v>114</v>
      </c>
    </row>
    <row r="2" spans="1:13" s="49" customFormat="1" ht="25.5" customHeight="1" x14ac:dyDescent="0.35">
      <c r="A2" s="143" t="s">
        <v>164</v>
      </c>
      <c r="B2" s="253"/>
      <c r="C2" s="253"/>
      <c r="D2" s="253"/>
      <c r="E2" s="253"/>
      <c r="F2" s="253"/>
      <c r="G2" s="253"/>
      <c r="H2" s="142" t="s">
        <v>98</v>
      </c>
      <c r="I2" s="257"/>
      <c r="J2" s="258"/>
      <c r="K2" s="258"/>
      <c r="L2" s="258"/>
      <c r="M2" s="258"/>
    </row>
    <row r="3" spans="1:13" ht="33.75" customHeight="1" thickBot="1" x14ac:dyDescent="0.4">
      <c r="A3" s="30" t="s">
        <v>165</v>
      </c>
      <c r="B3" s="17" t="s">
        <v>970</v>
      </c>
      <c r="C3" s="17" t="s">
        <v>959</v>
      </c>
      <c r="D3" s="17" t="s">
        <v>960</v>
      </c>
      <c r="E3" s="40" t="s">
        <v>961</v>
      </c>
      <c r="F3" s="17" t="s">
        <v>962</v>
      </c>
      <c r="G3" s="17" t="s">
        <v>963</v>
      </c>
      <c r="H3" s="17" t="s">
        <v>964</v>
      </c>
      <c r="I3" s="40" t="s">
        <v>965</v>
      </c>
      <c r="J3" s="17" t="s">
        <v>966</v>
      </c>
      <c r="K3" s="17" t="s">
        <v>971</v>
      </c>
      <c r="L3" s="17" t="s">
        <v>968</v>
      </c>
      <c r="M3" s="40" t="s">
        <v>972</v>
      </c>
    </row>
    <row r="4" spans="1:13" s="164" customFormat="1" ht="45.75" customHeight="1" x14ac:dyDescent="0.35">
      <c r="A4" s="52" t="s">
        <v>166</v>
      </c>
      <c r="B4" s="162">
        <f t="shared" ref="B4:I4" si="0">SUM(B5:B149)</f>
        <v>21764</v>
      </c>
      <c r="C4" s="162">
        <f t="shared" si="0"/>
        <v>41320</v>
      </c>
      <c r="D4" s="162">
        <f t="shared" si="0"/>
        <v>20471</v>
      </c>
      <c r="E4" s="162">
        <f t="shared" si="0"/>
        <v>39313</v>
      </c>
      <c r="F4" s="162">
        <f t="shared" si="0"/>
        <v>26929</v>
      </c>
      <c r="G4" s="162">
        <f t="shared" si="0"/>
        <v>47352</v>
      </c>
      <c r="H4" s="162">
        <f t="shared" si="0"/>
        <v>18500</v>
      </c>
      <c r="I4" s="162">
        <f t="shared" si="0"/>
        <v>33014</v>
      </c>
      <c r="J4" s="260">
        <v>23.731850762727401</v>
      </c>
      <c r="K4" s="260">
        <v>14.598257502420136</v>
      </c>
      <c r="L4" s="260">
        <v>-9.6282546040740566</v>
      </c>
      <c r="M4" s="260">
        <v>-16.022689695520565</v>
      </c>
    </row>
    <row r="5" spans="1:13" x14ac:dyDescent="0.35">
      <c r="A5" s="79" t="s">
        <v>525</v>
      </c>
      <c r="B5" s="80">
        <v>1</v>
      </c>
      <c r="C5" s="79">
        <v>1</v>
      </c>
      <c r="D5" s="79">
        <v>0</v>
      </c>
      <c r="E5" s="79">
        <v>0</v>
      </c>
      <c r="F5" s="79">
        <v>1</v>
      </c>
      <c r="G5" s="79">
        <v>1</v>
      </c>
      <c r="H5" s="79">
        <v>0</v>
      </c>
      <c r="I5" s="79">
        <v>0</v>
      </c>
      <c r="J5" s="259">
        <v>0</v>
      </c>
      <c r="K5" s="259">
        <v>0</v>
      </c>
      <c r="L5" s="259" t="s">
        <v>168</v>
      </c>
      <c r="M5" s="259" t="s">
        <v>168</v>
      </c>
    </row>
    <row r="6" spans="1:13" x14ac:dyDescent="0.35">
      <c r="A6" s="79" t="s">
        <v>526</v>
      </c>
      <c r="B6" s="80">
        <v>0</v>
      </c>
      <c r="C6" s="79">
        <v>0</v>
      </c>
      <c r="D6" s="79">
        <v>0</v>
      </c>
      <c r="E6" s="79">
        <v>0</v>
      </c>
      <c r="F6" s="79">
        <v>1</v>
      </c>
      <c r="G6" s="79">
        <v>1</v>
      </c>
      <c r="H6" s="79">
        <v>0</v>
      </c>
      <c r="I6" s="79">
        <v>0</v>
      </c>
      <c r="J6" s="259" t="s">
        <v>168</v>
      </c>
      <c r="K6" s="259" t="s">
        <v>168</v>
      </c>
      <c r="L6" s="259" t="s">
        <v>168</v>
      </c>
      <c r="M6" s="259" t="s">
        <v>168</v>
      </c>
    </row>
    <row r="7" spans="1:13" x14ac:dyDescent="0.35">
      <c r="A7" s="79" t="s">
        <v>527</v>
      </c>
      <c r="B7" s="80">
        <v>0</v>
      </c>
      <c r="C7" s="79">
        <v>0</v>
      </c>
      <c r="D7" s="79">
        <v>0</v>
      </c>
      <c r="E7" s="79">
        <v>0</v>
      </c>
      <c r="F7" s="79">
        <v>1</v>
      </c>
      <c r="G7" s="79">
        <v>1</v>
      </c>
      <c r="H7" s="79">
        <v>1</v>
      </c>
      <c r="I7" s="79">
        <v>1</v>
      </c>
      <c r="J7" s="259" t="s">
        <v>168</v>
      </c>
      <c r="K7" s="259" t="s">
        <v>168</v>
      </c>
      <c r="L7" s="259" t="s">
        <v>168</v>
      </c>
      <c r="M7" s="259" t="s">
        <v>168</v>
      </c>
    </row>
    <row r="8" spans="1:13" x14ac:dyDescent="0.35">
      <c r="A8" s="79" t="s">
        <v>528</v>
      </c>
      <c r="B8" s="80">
        <v>3</v>
      </c>
      <c r="C8" s="79">
        <v>6</v>
      </c>
      <c r="D8" s="79">
        <v>2</v>
      </c>
      <c r="E8" s="79">
        <v>4</v>
      </c>
      <c r="F8" s="79">
        <v>4</v>
      </c>
      <c r="G8" s="79">
        <v>10</v>
      </c>
      <c r="H8" s="79">
        <v>1</v>
      </c>
      <c r="I8" s="79">
        <v>2</v>
      </c>
      <c r="J8" s="259">
        <v>33.333333333333329</v>
      </c>
      <c r="K8" s="259">
        <v>66.666666666666657</v>
      </c>
      <c r="L8" s="259">
        <v>-50</v>
      </c>
      <c r="M8" s="259">
        <v>-50</v>
      </c>
    </row>
    <row r="9" spans="1:13" x14ac:dyDescent="0.35">
      <c r="A9" s="79" t="s">
        <v>529</v>
      </c>
      <c r="B9" s="80">
        <v>0</v>
      </c>
      <c r="C9" s="79">
        <v>0</v>
      </c>
      <c r="D9" s="79">
        <v>0</v>
      </c>
      <c r="E9" s="79">
        <v>0</v>
      </c>
      <c r="F9" s="79">
        <v>2</v>
      </c>
      <c r="G9" s="79">
        <v>2</v>
      </c>
      <c r="H9" s="79">
        <v>2</v>
      </c>
      <c r="I9" s="79">
        <v>2</v>
      </c>
      <c r="J9" s="259" t="s">
        <v>168</v>
      </c>
      <c r="K9" s="259" t="s">
        <v>168</v>
      </c>
      <c r="L9" s="259" t="s">
        <v>168</v>
      </c>
      <c r="M9" s="259" t="s">
        <v>168</v>
      </c>
    </row>
    <row r="10" spans="1:13" x14ac:dyDescent="0.35">
      <c r="A10" s="79" t="s">
        <v>530</v>
      </c>
      <c r="B10" s="80">
        <v>5</v>
      </c>
      <c r="C10" s="79">
        <v>10</v>
      </c>
      <c r="D10" s="79">
        <v>2</v>
      </c>
      <c r="E10" s="79">
        <v>4</v>
      </c>
      <c r="F10" s="79">
        <v>0</v>
      </c>
      <c r="G10" s="79">
        <v>0</v>
      </c>
      <c r="H10" s="79">
        <v>1</v>
      </c>
      <c r="I10" s="79">
        <v>2</v>
      </c>
      <c r="J10" s="259">
        <v>-100</v>
      </c>
      <c r="K10" s="259">
        <v>-100</v>
      </c>
      <c r="L10" s="259">
        <v>-50</v>
      </c>
      <c r="M10" s="259">
        <v>-50</v>
      </c>
    </row>
    <row r="11" spans="1:13" x14ac:dyDescent="0.35">
      <c r="A11" s="79" t="s">
        <v>167</v>
      </c>
      <c r="B11" s="80">
        <v>3</v>
      </c>
      <c r="C11" s="79">
        <v>6</v>
      </c>
      <c r="D11" s="79">
        <v>3</v>
      </c>
      <c r="E11" s="79">
        <v>6</v>
      </c>
      <c r="F11" s="79">
        <v>4</v>
      </c>
      <c r="G11" s="79">
        <v>11</v>
      </c>
      <c r="H11" s="79">
        <v>1</v>
      </c>
      <c r="I11" s="79">
        <v>5</v>
      </c>
      <c r="J11" s="259">
        <v>33.333333333333329</v>
      </c>
      <c r="K11" s="259">
        <v>83.333333333333343</v>
      </c>
      <c r="L11" s="259">
        <v>-66.666666666666657</v>
      </c>
      <c r="M11" s="259">
        <v>-16.666666666666664</v>
      </c>
    </row>
    <row r="12" spans="1:13" x14ac:dyDescent="0.35">
      <c r="A12" s="79" t="s">
        <v>169</v>
      </c>
      <c r="B12" s="80">
        <v>25</v>
      </c>
      <c r="C12" s="79">
        <v>28</v>
      </c>
      <c r="D12" s="79">
        <v>21</v>
      </c>
      <c r="E12" s="79">
        <v>25</v>
      </c>
      <c r="F12" s="79">
        <v>24</v>
      </c>
      <c r="G12" s="79">
        <v>25</v>
      </c>
      <c r="H12" s="79">
        <v>21</v>
      </c>
      <c r="I12" s="79">
        <v>22</v>
      </c>
      <c r="J12" s="259">
        <v>-4</v>
      </c>
      <c r="K12" s="259">
        <v>-10.714285714285714</v>
      </c>
      <c r="L12" s="259">
        <v>0</v>
      </c>
      <c r="M12" s="259">
        <v>-12</v>
      </c>
    </row>
    <row r="13" spans="1:13" x14ac:dyDescent="0.35">
      <c r="A13" s="79" t="s">
        <v>170</v>
      </c>
      <c r="B13" s="80">
        <v>1</v>
      </c>
      <c r="C13" s="79">
        <v>1</v>
      </c>
      <c r="D13" s="79">
        <v>0</v>
      </c>
      <c r="E13" s="79">
        <v>0</v>
      </c>
      <c r="F13" s="79">
        <v>1</v>
      </c>
      <c r="G13" s="79">
        <v>1</v>
      </c>
      <c r="H13" s="79">
        <v>1</v>
      </c>
      <c r="I13" s="79">
        <v>1</v>
      </c>
      <c r="J13" s="259">
        <v>0</v>
      </c>
      <c r="K13" s="259">
        <v>0</v>
      </c>
      <c r="L13" s="259" t="s">
        <v>168</v>
      </c>
      <c r="M13" s="259" t="s">
        <v>168</v>
      </c>
    </row>
    <row r="14" spans="1:13" x14ac:dyDescent="0.35">
      <c r="A14" s="79" t="s">
        <v>171</v>
      </c>
      <c r="B14" s="80">
        <v>475</v>
      </c>
      <c r="C14" s="79">
        <v>935</v>
      </c>
      <c r="D14" s="79">
        <v>406</v>
      </c>
      <c r="E14" s="79">
        <v>774</v>
      </c>
      <c r="F14" s="79">
        <v>441</v>
      </c>
      <c r="G14" s="79">
        <v>881</v>
      </c>
      <c r="H14" s="79">
        <v>349</v>
      </c>
      <c r="I14" s="79">
        <v>740</v>
      </c>
      <c r="J14" s="259">
        <v>-7.1578947368421044</v>
      </c>
      <c r="K14" s="259">
        <v>-5.7754010695187166</v>
      </c>
      <c r="L14" s="259">
        <v>-14.039408866995073</v>
      </c>
      <c r="M14" s="259">
        <v>-4.3927648578811365</v>
      </c>
    </row>
    <row r="15" spans="1:13" x14ac:dyDescent="0.35">
      <c r="A15" s="79" t="s">
        <v>172</v>
      </c>
      <c r="B15" s="80">
        <v>45</v>
      </c>
      <c r="C15" s="79">
        <v>108</v>
      </c>
      <c r="D15" s="79">
        <v>58</v>
      </c>
      <c r="E15" s="79">
        <v>167</v>
      </c>
      <c r="F15" s="79">
        <v>30</v>
      </c>
      <c r="G15" s="79">
        <v>70</v>
      </c>
      <c r="H15" s="79">
        <v>18</v>
      </c>
      <c r="I15" s="79">
        <v>44</v>
      </c>
      <c r="J15" s="259">
        <v>-33.333333333333329</v>
      </c>
      <c r="K15" s="259">
        <v>-35.185185185185183</v>
      </c>
      <c r="L15" s="259">
        <v>-68.965517241379317</v>
      </c>
      <c r="M15" s="259">
        <v>-73.65269461077844</v>
      </c>
    </row>
    <row r="16" spans="1:13" x14ac:dyDescent="0.35">
      <c r="A16" s="79" t="s">
        <v>531</v>
      </c>
      <c r="B16" s="80">
        <v>0</v>
      </c>
      <c r="C16" s="79">
        <v>0</v>
      </c>
      <c r="D16" s="79">
        <v>0</v>
      </c>
      <c r="E16" s="79">
        <v>0</v>
      </c>
      <c r="F16" s="79">
        <v>2</v>
      </c>
      <c r="G16" s="79">
        <v>2</v>
      </c>
      <c r="H16" s="79">
        <v>2</v>
      </c>
      <c r="I16" s="79">
        <v>2</v>
      </c>
      <c r="J16" s="259" t="s">
        <v>168</v>
      </c>
      <c r="K16" s="259" t="s">
        <v>168</v>
      </c>
      <c r="L16" s="259" t="s">
        <v>168</v>
      </c>
      <c r="M16" s="259" t="s">
        <v>168</v>
      </c>
    </row>
    <row r="17" spans="1:13" x14ac:dyDescent="0.35">
      <c r="A17" s="79" t="s">
        <v>173</v>
      </c>
      <c r="B17" s="80">
        <v>9</v>
      </c>
      <c r="C17" s="79">
        <v>21</v>
      </c>
      <c r="D17" s="79">
        <v>11</v>
      </c>
      <c r="E17" s="79">
        <v>28</v>
      </c>
      <c r="F17" s="79">
        <v>18</v>
      </c>
      <c r="G17" s="79">
        <v>48</v>
      </c>
      <c r="H17" s="79">
        <v>14</v>
      </c>
      <c r="I17" s="79">
        <v>31</v>
      </c>
      <c r="J17" s="259">
        <v>100</v>
      </c>
      <c r="K17" s="259">
        <v>128.57142857142858</v>
      </c>
      <c r="L17" s="259">
        <v>27.27272727272727</v>
      </c>
      <c r="M17" s="259">
        <v>10.714285714285714</v>
      </c>
    </row>
    <row r="18" spans="1:13" x14ac:dyDescent="0.35">
      <c r="A18" s="79" t="s">
        <v>174</v>
      </c>
      <c r="B18" s="80">
        <v>12</v>
      </c>
      <c r="C18" s="79">
        <v>18</v>
      </c>
      <c r="D18" s="79">
        <v>10</v>
      </c>
      <c r="E18" s="79">
        <v>13</v>
      </c>
      <c r="F18" s="79">
        <v>10</v>
      </c>
      <c r="G18" s="79">
        <v>12</v>
      </c>
      <c r="H18" s="79">
        <v>7</v>
      </c>
      <c r="I18" s="79">
        <v>12</v>
      </c>
      <c r="J18" s="259">
        <v>-16.666666666666664</v>
      </c>
      <c r="K18" s="259">
        <v>-33.333333333333329</v>
      </c>
      <c r="L18" s="259">
        <v>-30</v>
      </c>
      <c r="M18" s="259">
        <v>-7.6923076923076925</v>
      </c>
    </row>
    <row r="19" spans="1:13" x14ac:dyDescent="0.35">
      <c r="A19" s="79" t="s">
        <v>175</v>
      </c>
      <c r="B19" s="80">
        <v>6</v>
      </c>
      <c r="C19" s="79">
        <v>8</v>
      </c>
      <c r="D19" s="79">
        <v>4</v>
      </c>
      <c r="E19" s="79">
        <v>6</v>
      </c>
      <c r="F19" s="79">
        <v>6</v>
      </c>
      <c r="G19" s="79">
        <v>9</v>
      </c>
      <c r="H19" s="79">
        <v>3</v>
      </c>
      <c r="I19" s="79">
        <v>6</v>
      </c>
      <c r="J19" s="259">
        <v>0</v>
      </c>
      <c r="K19" s="259">
        <v>12.5</v>
      </c>
      <c r="L19" s="259">
        <v>-25</v>
      </c>
      <c r="M19" s="259">
        <v>0</v>
      </c>
    </row>
    <row r="20" spans="1:13" x14ac:dyDescent="0.35">
      <c r="A20" s="79" t="s">
        <v>176</v>
      </c>
      <c r="B20" s="80">
        <v>7</v>
      </c>
      <c r="C20" s="79">
        <v>15</v>
      </c>
      <c r="D20" s="79">
        <v>4</v>
      </c>
      <c r="E20" s="79">
        <v>4</v>
      </c>
      <c r="F20" s="79">
        <v>39</v>
      </c>
      <c r="G20" s="79">
        <v>73</v>
      </c>
      <c r="H20" s="79">
        <v>17</v>
      </c>
      <c r="I20" s="79">
        <v>32</v>
      </c>
      <c r="J20" s="259">
        <v>457.14285714285711</v>
      </c>
      <c r="K20" s="259">
        <v>386.66666666666669</v>
      </c>
      <c r="L20" s="259">
        <v>325</v>
      </c>
      <c r="M20" s="259">
        <v>700</v>
      </c>
    </row>
    <row r="21" spans="1:13" x14ac:dyDescent="0.35">
      <c r="A21" s="79" t="s">
        <v>177</v>
      </c>
      <c r="B21" s="80">
        <v>3</v>
      </c>
      <c r="C21" s="79">
        <v>4</v>
      </c>
      <c r="D21" s="79">
        <v>3</v>
      </c>
      <c r="E21" s="79">
        <v>4</v>
      </c>
      <c r="F21" s="79">
        <v>1</v>
      </c>
      <c r="G21" s="79">
        <v>1</v>
      </c>
      <c r="H21" s="79">
        <v>1</v>
      </c>
      <c r="I21" s="79">
        <v>1</v>
      </c>
      <c r="J21" s="259">
        <v>-66.666666666666657</v>
      </c>
      <c r="K21" s="259">
        <v>-75</v>
      </c>
      <c r="L21" s="259">
        <v>-66.666666666666657</v>
      </c>
      <c r="M21" s="259">
        <v>-75</v>
      </c>
    </row>
    <row r="22" spans="1:13" x14ac:dyDescent="0.35">
      <c r="A22" s="79" t="s">
        <v>178</v>
      </c>
      <c r="B22" s="80">
        <v>66</v>
      </c>
      <c r="C22" s="79">
        <v>155</v>
      </c>
      <c r="D22" s="79">
        <v>60</v>
      </c>
      <c r="E22" s="79">
        <v>138</v>
      </c>
      <c r="F22" s="79">
        <v>128</v>
      </c>
      <c r="G22" s="79">
        <v>298</v>
      </c>
      <c r="H22" s="79">
        <v>59</v>
      </c>
      <c r="I22" s="79">
        <v>123</v>
      </c>
      <c r="J22" s="259">
        <v>93.939393939393938</v>
      </c>
      <c r="K22" s="259">
        <v>92.258064516129039</v>
      </c>
      <c r="L22" s="259">
        <v>-1.6666666666666667</v>
      </c>
      <c r="M22" s="259">
        <v>-10.869565217391305</v>
      </c>
    </row>
    <row r="23" spans="1:13" x14ac:dyDescent="0.35">
      <c r="A23" s="79" t="s">
        <v>179</v>
      </c>
      <c r="B23" s="80">
        <v>7</v>
      </c>
      <c r="C23" s="79">
        <v>21</v>
      </c>
      <c r="D23" s="79">
        <v>7</v>
      </c>
      <c r="E23" s="79">
        <v>23</v>
      </c>
      <c r="F23" s="79">
        <v>9</v>
      </c>
      <c r="G23" s="79">
        <v>11</v>
      </c>
      <c r="H23" s="79">
        <v>4</v>
      </c>
      <c r="I23" s="79">
        <v>6</v>
      </c>
      <c r="J23" s="259">
        <v>28.571428571428569</v>
      </c>
      <c r="K23" s="259">
        <v>-47.619047619047613</v>
      </c>
      <c r="L23" s="259">
        <v>-42.857142857142854</v>
      </c>
      <c r="M23" s="259">
        <v>-73.91304347826086</v>
      </c>
    </row>
    <row r="24" spans="1:13" x14ac:dyDescent="0.35">
      <c r="A24" s="79" t="s">
        <v>180</v>
      </c>
      <c r="B24" s="80">
        <v>43</v>
      </c>
      <c r="C24" s="79">
        <v>98</v>
      </c>
      <c r="D24" s="79">
        <v>30</v>
      </c>
      <c r="E24" s="79">
        <v>58</v>
      </c>
      <c r="F24" s="79">
        <v>38</v>
      </c>
      <c r="G24" s="79">
        <v>53</v>
      </c>
      <c r="H24" s="79">
        <v>37</v>
      </c>
      <c r="I24" s="79">
        <v>70</v>
      </c>
      <c r="J24" s="259">
        <v>-11.627906976744185</v>
      </c>
      <c r="K24" s="259">
        <v>-45.91836734693878</v>
      </c>
      <c r="L24" s="259">
        <v>23.333333333333332</v>
      </c>
      <c r="M24" s="259">
        <v>20.689655172413794</v>
      </c>
    </row>
    <row r="25" spans="1:13" x14ac:dyDescent="0.35">
      <c r="A25" s="79" t="s">
        <v>182</v>
      </c>
      <c r="B25" s="80">
        <v>42</v>
      </c>
      <c r="C25" s="79">
        <v>66</v>
      </c>
      <c r="D25" s="79">
        <v>43</v>
      </c>
      <c r="E25" s="79">
        <v>71</v>
      </c>
      <c r="F25" s="79">
        <v>25</v>
      </c>
      <c r="G25" s="79">
        <v>41</v>
      </c>
      <c r="H25" s="79">
        <v>18</v>
      </c>
      <c r="I25" s="79">
        <v>22</v>
      </c>
      <c r="J25" s="259">
        <v>-40.476190476190474</v>
      </c>
      <c r="K25" s="259">
        <v>-37.878787878787875</v>
      </c>
      <c r="L25" s="259">
        <v>-58.139534883720934</v>
      </c>
      <c r="M25" s="259">
        <v>-69.014084507042256</v>
      </c>
    </row>
    <row r="26" spans="1:13" x14ac:dyDescent="0.35">
      <c r="A26" s="79" t="s">
        <v>183</v>
      </c>
      <c r="B26" s="80">
        <v>104</v>
      </c>
      <c r="C26" s="79">
        <v>268</v>
      </c>
      <c r="D26" s="79">
        <v>100</v>
      </c>
      <c r="E26" s="79">
        <v>259</v>
      </c>
      <c r="F26" s="79">
        <v>139</v>
      </c>
      <c r="G26" s="79">
        <v>319</v>
      </c>
      <c r="H26" s="79">
        <v>99</v>
      </c>
      <c r="I26" s="79">
        <v>214</v>
      </c>
      <c r="J26" s="259">
        <v>33.653846153846153</v>
      </c>
      <c r="K26" s="259">
        <v>19.029850746268657</v>
      </c>
      <c r="L26" s="259">
        <v>-1</v>
      </c>
      <c r="M26" s="259">
        <v>-17.374517374517374</v>
      </c>
    </row>
    <row r="27" spans="1:13" x14ac:dyDescent="0.35">
      <c r="A27" s="79" t="s">
        <v>532</v>
      </c>
      <c r="B27" s="80">
        <v>0</v>
      </c>
      <c r="C27" s="79">
        <v>0</v>
      </c>
      <c r="D27" s="79">
        <v>2</v>
      </c>
      <c r="E27" s="79">
        <v>2</v>
      </c>
      <c r="F27" s="79">
        <v>0</v>
      </c>
      <c r="G27" s="79">
        <v>0</v>
      </c>
      <c r="H27" s="79">
        <v>0</v>
      </c>
      <c r="I27" s="79">
        <v>0</v>
      </c>
      <c r="J27" s="259" t="s">
        <v>168</v>
      </c>
      <c r="K27" s="259" t="s">
        <v>168</v>
      </c>
      <c r="L27" s="259">
        <v>-100</v>
      </c>
      <c r="M27" s="259">
        <v>-100</v>
      </c>
    </row>
    <row r="28" spans="1:13" x14ac:dyDescent="0.35">
      <c r="A28" s="79" t="s">
        <v>184</v>
      </c>
      <c r="B28" s="80">
        <v>36</v>
      </c>
      <c r="C28" s="79">
        <v>61</v>
      </c>
      <c r="D28" s="79">
        <v>25</v>
      </c>
      <c r="E28" s="79">
        <v>45</v>
      </c>
      <c r="F28" s="79">
        <v>30</v>
      </c>
      <c r="G28" s="79">
        <v>49</v>
      </c>
      <c r="H28" s="79">
        <v>23</v>
      </c>
      <c r="I28" s="79">
        <v>41</v>
      </c>
      <c r="J28" s="259">
        <v>-16.666666666666664</v>
      </c>
      <c r="K28" s="259">
        <v>-19.672131147540984</v>
      </c>
      <c r="L28" s="259">
        <v>-8</v>
      </c>
      <c r="M28" s="259">
        <v>-8.8888888888888893</v>
      </c>
    </row>
    <row r="29" spans="1:13" x14ac:dyDescent="0.35">
      <c r="A29" s="79" t="s">
        <v>533</v>
      </c>
      <c r="B29" s="80">
        <v>1</v>
      </c>
      <c r="C29" s="79">
        <v>1</v>
      </c>
      <c r="D29" s="79">
        <v>0</v>
      </c>
      <c r="E29" s="79">
        <v>0</v>
      </c>
      <c r="F29" s="79">
        <v>0</v>
      </c>
      <c r="G29" s="79">
        <v>0</v>
      </c>
      <c r="H29" s="79">
        <v>1</v>
      </c>
      <c r="I29" s="79">
        <v>1</v>
      </c>
      <c r="J29" s="259">
        <v>-100</v>
      </c>
      <c r="K29" s="259">
        <v>-100</v>
      </c>
      <c r="L29" s="259" t="s">
        <v>168</v>
      </c>
      <c r="M29" s="259" t="s">
        <v>168</v>
      </c>
    </row>
    <row r="30" spans="1:13" x14ac:dyDescent="0.35">
      <c r="A30" s="79" t="s">
        <v>185</v>
      </c>
      <c r="B30" s="80">
        <v>648</v>
      </c>
      <c r="C30" s="81">
        <v>1755</v>
      </c>
      <c r="D30" s="79">
        <v>544</v>
      </c>
      <c r="E30" s="81">
        <v>1626</v>
      </c>
      <c r="F30" s="79">
        <v>498</v>
      </c>
      <c r="G30" s="81">
        <v>1214</v>
      </c>
      <c r="H30" s="79">
        <v>424</v>
      </c>
      <c r="I30" s="81">
        <v>1238</v>
      </c>
      <c r="J30" s="259">
        <v>-23.148148148148149</v>
      </c>
      <c r="K30" s="259">
        <v>-30.826210826210826</v>
      </c>
      <c r="L30" s="259">
        <v>-22.058823529411764</v>
      </c>
      <c r="M30" s="259">
        <v>-23.862238622386222</v>
      </c>
    </row>
    <row r="31" spans="1:13" x14ac:dyDescent="0.35">
      <c r="A31" s="79" t="s">
        <v>534</v>
      </c>
      <c r="B31" s="80">
        <v>93</v>
      </c>
      <c r="C31" s="79">
        <v>285</v>
      </c>
      <c r="D31" s="79">
        <v>86</v>
      </c>
      <c r="E31" s="79">
        <v>248</v>
      </c>
      <c r="F31" s="79">
        <v>154</v>
      </c>
      <c r="G31" s="79">
        <v>426</v>
      </c>
      <c r="H31" s="79">
        <v>102</v>
      </c>
      <c r="I31" s="79">
        <v>310</v>
      </c>
      <c r="J31" s="259">
        <v>65.591397849462368</v>
      </c>
      <c r="K31" s="259">
        <v>49.473684210526315</v>
      </c>
      <c r="L31" s="259">
        <v>18.604651162790699</v>
      </c>
      <c r="M31" s="259">
        <v>25</v>
      </c>
    </row>
    <row r="32" spans="1:13" x14ac:dyDescent="0.35">
      <c r="A32" s="79" t="s">
        <v>187</v>
      </c>
      <c r="B32" s="80">
        <v>204</v>
      </c>
      <c r="C32" s="79">
        <v>592</v>
      </c>
      <c r="D32" s="79">
        <v>188</v>
      </c>
      <c r="E32" s="79">
        <v>560</v>
      </c>
      <c r="F32" s="79">
        <v>228</v>
      </c>
      <c r="G32" s="79">
        <v>524</v>
      </c>
      <c r="H32" s="79">
        <v>153</v>
      </c>
      <c r="I32" s="79">
        <v>373</v>
      </c>
      <c r="J32" s="259">
        <v>11.76470588235294</v>
      </c>
      <c r="K32" s="259">
        <v>-11.486486486486488</v>
      </c>
      <c r="L32" s="259">
        <v>-18.617021276595743</v>
      </c>
      <c r="M32" s="259">
        <v>-33.392857142857139</v>
      </c>
    </row>
    <row r="33" spans="1:13" x14ac:dyDescent="0.35">
      <c r="A33" s="79" t="s">
        <v>188</v>
      </c>
      <c r="B33" s="80">
        <v>36</v>
      </c>
      <c r="C33" s="79">
        <v>40</v>
      </c>
      <c r="D33" s="79">
        <v>25</v>
      </c>
      <c r="E33" s="79">
        <v>29</v>
      </c>
      <c r="F33" s="79">
        <v>53</v>
      </c>
      <c r="G33" s="79">
        <v>78</v>
      </c>
      <c r="H33" s="79">
        <v>43</v>
      </c>
      <c r="I33" s="79">
        <v>54</v>
      </c>
      <c r="J33" s="259">
        <v>47.222222222222221</v>
      </c>
      <c r="K33" s="259">
        <v>95</v>
      </c>
      <c r="L33" s="259">
        <v>72</v>
      </c>
      <c r="M33" s="259">
        <v>86.206896551724128</v>
      </c>
    </row>
    <row r="34" spans="1:13" x14ac:dyDescent="0.35">
      <c r="A34" s="79" t="s">
        <v>189</v>
      </c>
      <c r="B34" s="82">
        <v>7591</v>
      </c>
      <c r="C34" s="81">
        <v>9888</v>
      </c>
      <c r="D34" s="81">
        <v>7273</v>
      </c>
      <c r="E34" s="81">
        <v>9324</v>
      </c>
      <c r="F34" s="81">
        <v>11490</v>
      </c>
      <c r="G34" s="81">
        <v>15001</v>
      </c>
      <c r="H34" s="81">
        <v>7381</v>
      </c>
      <c r="I34" s="81">
        <v>9524</v>
      </c>
      <c r="J34" s="259">
        <v>51.363456725069156</v>
      </c>
      <c r="K34" s="259">
        <v>51.709142394822003</v>
      </c>
      <c r="L34" s="259">
        <v>1.4849443145882029</v>
      </c>
      <c r="M34" s="259">
        <v>2.1450021450021453</v>
      </c>
    </row>
    <row r="35" spans="1:13" x14ac:dyDescent="0.35">
      <c r="A35" s="79" t="s">
        <v>535</v>
      </c>
      <c r="B35" s="80">
        <v>0</v>
      </c>
      <c r="C35" s="79">
        <v>0</v>
      </c>
      <c r="D35" s="79">
        <v>1</v>
      </c>
      <c r="E35" s="79">
        <v>1</v>
      </c>
      <c r="F35" s="79">
        <v>0</v>
      </c>
      <c r="G35" s="79">
        <v>0</v>
      </c>
      <c r="H35" s="79">
        <v>0</v>
      </c>
      <c r="I35" s="79">
        <v>0</v>
      </c>
      <c r="J35" s="259" t="s">
        <v>168</v>
      </c>
      <c r="K35" s="259" t="s">
        <v>168</v>
      </c>
      <c r="L35" s="259">
        <v>-100</v>
      </c>
      <c r="M35" s="259">
        <v>-100</v>
      </c>
    </row>
    <row r="36" spans="1:13" x14ac:dyDescent="0.35">
      <c r="A36" s="79" t="s">
        <v>190</v>
      </c>
      <c r="B36" s="80">
        <v>6</v>
      </c>
      <c r="C36" s="79">
        <v>7</v>
      </c>
      <c r="D36" s="79">
        <v>10</v>
      </c>
      <c r="E36" s="79">
        <v>11</v>
      </c>
      <c r="F36" s="79">
        <v>4</v>
      </c>
      <c r="G36" s="79">
        <v>12</v>
      </c>
      <c r="H36" s="79">
        <v>5</v>
      </c>
      <c r="I36" s="79">
        <v>9</v>
      </c>
      <c r="J36" s="259">
        <v>-33.333333333333329</v>
      </c>
      <c r="K36" s="259">
        <v>71.428571428571431</v>
      </c>
      <c r="L36" s="259">
        <v>-50</v>
      </c>
      <c r="M36" s="259">
        <v>-18.181818181818183</v>
      </c>
    </row>
    <row r="37" spans="1:13" x14ac:dyDescent="0.35">
      <c r="A37" s="79" t="s">
        <v>536</v>
      </c>
      <c r="B37" s="80">
        <v>0</v>
      </c>
      <c r="C37" s="79">
        <v>0</v>
      </c>
      <c r="D37" s="79">
        <v>0</v>
      </c>
      <c r="E37" s="79">
        <v>0</v>
      </c>
      <c r="F37" s="79">
        <v>3</v>
      </c>
      <c r="G37" s="79">
        <v>4</v>
      </c>
      <c r="H37" s="79">
        <v>2</v>
      </c>
      <c r="I37" s="79">
        <v>2</v>
      </c>
      <c r="J37" s="259" t="s">
        <v>168</v>
      </c>
      <c r="K37" s="259" t="s">
        <v>168</v>
      </c>
      <c r="L37" s="259" t="s">
        <v>168</v>
      </c>
      <c r="M37" s="259" t="s">
        <v>168</v>
      </c>
    </row>
    <row r="38" spans="1:13" x14ac:dyDescent="0.35">
      <c r="A38" s="79" t="s">
        <v>191</v>
      </c>
      <c r="B38" s="80">
        <v>3</v>
      </c>
      <c r="C38" s="79">
        <v>5</v>
      </c>
      <c r="D38" s="79">
        <v>3</v>
      </c>
      <c r="E38" s="79">
        <v>4</v>
      </c>
      <c r="F38" s="79">
        <v>2</v>
      </c>
      <c r="G38" s="79">
        <v>2</v>
      </c>
      <c r="H38" s="79">
        <v>3</v>
      </c>
      <c r="I38" s="79">
        <v>3</v>
      </c>
      <c r="J38" s="259">
        <v>-33.333333333333329</v>
      </c>
      <c r="K38" s="259">
        <v>-60</v>
      </c>
      <c r="L38" s="259">
        <v>0</v>
      </c>
      <c r="M38" s="259">
        <v>-25</v>
      </c>
    </row>
    <row r="39" spans="1:13" x14ac:dyDescent="0.35">
      <c r="A39" s="79" t="s">
        <v>537</v>
      </c>
      <c r="B39" s="80">
        <v>0</v>
      </c>
      <c r="C39" s="79">
        <v>0</v>
      </c>
      <c r="D39" s="79">
        <v>3</v>
      </c>
      <c r="E39" s="79">
        <v>3</v>
      </c>
      <c r="F39" s="79">
        <v>1</v>
      </c>
      <c r="G39" s="79">
        <v>1</v>
      </c>
      <c r="H39" s="79">
        <v>1</v>
      </c>
      <c r="I39" s="79">
        <v>1</v>
      </c>
      <c r="J39" s="259" t="s">
        <v>168</v>
      </c>
      <c r="K39" s="259" t="s">
        <v>168</v>
      </c>
      <c r="L39" s="259">
        <v>-66.666666666666657</v>
      </c>
      <c r="M39" s="259">
        <v>-66.666666666666657</v>
      </c>
    </row>
    <row r="40" spans="1:13" x14ac:dyDescent="0.35">
      <c r="A40" s="79" t="s">
        <v>538</v>
      </c>
      <c r="B40" s="80">
        <v>0</v>
      </c>
      <c r="C40" s="79">
        <v>0</v>
      </c>
      <c r="D40" s="79">
        <v>0</v>
      </c>
      <c r="E40" s="79">
        <v>0</v>
      </c>
      <c r="F40" s="79">
        <v>3</v>
      </c>
      <c r="G40" s="79">
        <v>5</v>
      </c>
      <c r="H40" s="79">
        <v>0</v>
      </c>
      <c r="I40" s="79">
        <v>0</v>
      </c>
      <c r="J40" s="259" t="s">
        <v>168</v>
      </c>
      <c r="K40" s="259" t="s">
        <v>168</v>
      </c>
      <c r="L40" s="259" t="s">
        <v>168</v>
      </c>
      <c r="M40" s="259" t="s">
        <v>168</v>
      </c>
    </row>
    <row r="41" spans="1:13" x14ac:dyDescent="0.35">
      <c r="A41" s="79" t="s">
        <v>192</v>
      </c>
      <c r="B41" s="80">
        <v>66</v>
      </c>
      <c r="C41" s="79">
        <v>273</v>
      </c>
      <c r="D41" s="79">
        <v>59</v>
      </c>
      <c r="E41" s="79">
        <v>209</v>
      </c>
      <c r="F41" s="79">
        <v>69</v>
      </c>
      <c r="G41" s="79">
        <v>226</v>
      </c>
      <c r="H41" s="79">
        <v>54</v>
      </c>
      <c r="I41" s="79">
        <v>195</v>
      </c>
      <c r="J41" s="259">
        <v>4.5454545454545459</v>
      </c>
      <c r="K41" s="259">
        <v>-17.216117216117215</v>
      </c>
      <c r="L41" s="259">
        <v>-8.4745762711864394</v>
      </c>
      <c r="M41" s="259">
        <v>-6.6985645933014357</v>
      </c>
    </row>
    <row r="42" spans="1:13" x14ac:dyDescent="0.35">
      <c r="A42" s="79" t="s">
        <v>193</v>
      </c>
      <c r="B42" s="80">
        <v>14</v>
      </c>
      <c r="C42" s="79">
        <v>32</v>
      </c>
      <c r="D42" s="79">
        <v>11</v>
      </c>
      <c r="E42" s="79">
        <v>20</v>
      </c>
      <c r="F42" s="79">
        <v>17</v>
      </c>
      <c r="G42" s="79">
        <v>26</v>
      </c>
      <c r="H42" s="79">
        <v>14</v>
      </c>
      <c r="I42" s="79">
        <v>24</v>
      </c>
      <c r="J42" s="259">
        <v>21.428571428571427</v>
      </c>
      <c r="K42" s="259">
        <v>-18.75</v>
      </c>
      <c r="L42" s="259">
        <v>27.27272727272727</v>
      </c>
      <c r="M42" s="259">
        <v>20</v>
      </c>
    </row>
    <row r="43" spans="1:13" x14ac:dyDescent="0.35">
      <c r="A43" s="79" t="s">
        <v>195</v>
      </c>
      <c r="B43" s="80">
        <v>59</v>
      </c>
      <c r="C43" s="79">
        <v>139</v>
      </c>
      <c r="D43" s="79">
        <v>56</v>
      </c>
      <c r="E43" s="79">
        <v>151</v>
      </c>
      <c r="F43" s="79">
        <v>94</v>
      </c>
      <c r="G43" s="79">
        <v>189</v>
      </c>
      <c r="H43" s="79">
        <v>61</v>
      </c>
      <c r="I43" s="79">
        <v>108</v>
      </c>
      <c r="J43" s="259">
        <v>59.322033898305079</v>
      </c>
      <c r="K43" s="259">
        <v>35.97122302158273</v>
      </c>
      <c r="L43" s="259">
        <v>8.9285714285714288</v>
      </c>
      <c r="M43" s="259">
        <v>-28.476821192052981</v>
      </c>
    </row>
    <row r="44" spans="1:13" x14ac:dyDescent="0.35">
      <c r="A44" s="79" t="s">
        <v>196</v>
      </c>
      <c r="B44" s="80">
        <v>2</v>
      </c>
      <c r="C44" s="79">
        <v>2</v>
      </c>
      <c r="D44" s="79">
        <v>2</v>
      </c>
      <c r="E44" s="79">
        <v>2</v>
      </c>
      <c r="F44" s="79">
        <v>0</v>
      </c>
      <c r="G44" s="79">
        <v>0</v>
      </c>
      <c r="H44" s="79">
        <v>0</v>
      </c>
      <c r="I44" s="79">
        <v>0</v>
      </c>
      <c r="J44" s="259">
        <v>-100</v>
      </c>
      <c r="K44" s="259">
        <v>-100</v>
      </c>
      <c r="L44" s="259">
        <v>-100</v>
      </c>
      <c r="M44" s="259">
        <v>-100</v>
      </c>
    </row>
    <row r="45" spans="1:13" x14ac:dyDescent="0.35">
      <c r="A45" s="79" t="s">
        <v>197</v>
      </c>
      <c r="B45" s="80">
        <v>0</v>
      </c>
      <c r="C45" s="79">
        <v>0</v>
      </c>
      <c r="D45" s="79">
        <v>1</v>
      </c>
      <c r="E45" s="79">
        <v>1</v>
      </c>
      <c r="F45" s="79">
        <v>2</v>
      </c>
      <c r="G45" s="79">
        <v>4</v>
      </c>
      <c r="H45" s="79">
        <v>0</v>
      </c>
      <c r="I45" s="79">
        <v>0</v>
      </c>
      <c r="J45" s="259" t="s">
        <v>168</v>
      </c>
      <c r="K45" s="259" t="s">
        <v>168</v>
      </c>
      <c r="L45" s="259">
        <v>-100</v>
      </c>
      <c r="M45" s="259">
        <v>-100</v>
      </c>
    </row>
    <row r="46" spans="1:13" x14ac:dyDescent="0.35">
      <c r="A46" s="79" t="s">
        <v>198</v>
      </c>
      <c r="B46" s="80">
        <v>4</v>
      </c>
      <c r="C46" s="79">
        <v>7</v>
      </c>
      <c r="D46" s="79">
        <v>3</v>
      </c>
      <c r="E46" s="79">
        <v>5</v>
      </c>
      <c r="F46" s="79">
        <v>2</v>
      </c>
      <c r="G46" s="79">
        <v>4</v>
      </c>
      <c r="H46" s="79">
        <v>0</v>
      </c>
      <c r="I46" s="79">
        <v>0</v>
      </c>
      <c r="J46" s="259">
        <v>-50</v>
      </c>
      <c r="K46" s="259">
        <v>-42.857142857142854</v>
      </c>
      <c r="L46" s="259">
        <v>-100</v>
      </c>
      <c r="M46" s="259">
        <v>-100</v>
      </c>
    </row>
    <row r="47" spans="1:13" x14ac:dyDescent="0.35">
      <c r="A47" s="79" t="s">
        <v>539</v>
      </c>
      <c r="B47" s="80">
        <v>1</v>
      </c>
      <c r="C47" s="79">
        <v>1</v>
      </c>
      <c r="D47" s="79">
        <v>1</v>
      </c>
      <c r="E47" s="79">
        <v>1</v>
      </c>
      <c r="F47" s="79">
        <v>0</v>
      </c>
      <c r="G47" s="79">
        <v>0</v>
      </c>
      <c r="H47" s="79">
        <v>0</v>
      </c>
      <c r="I47" s="79">
        <v>0</v>
      </c>
      <c r="J47" s="259">
        <v>-100</v>
      </c>
      <c r="K47" s="259">
        <v>-100</v>
      </c>
      <c r="L47" s="259">
        <v>-100</v>
      </c>
      <c r="M47" s="259">
        <v>-100</v>
      </c>
    </row>
    <row r="48" spans="1:13" x14ac:dyDescent="0.35">
      <c r="A48" s="79" t="s">
        <v>199</v>
      </c>
      <c r="B48" s="80">
        <v>26</v>
      </c>
      <c r="C48" s="79">
        <v>39</v>
      </c>
      <c r="D48" s="79">
        <v>33</v>
      </c>
      <c r="E48" s="79">
        <v>49</v>
      </c>
      <c r="F48" s="79">
        <v>37</v>
      </c>
      <c r="G48" s="79">
        <v>60</v>
      </c>
      <c r="H48" s="79">
        <v>29</v>
      </c>
      <c r="I48" s="79">
        <v>45</v>
      </c>
      <c r="J48" s="259">
        <v>42.307692307692307</v>
      </c>
      <c r="K48" s="259">
        <v>53.846153846153847</v>
      </c>
      <c r="L48" s="259">
        <v>-12.121212121212121</v>
      </c>
      <c r="M48" s="259">
        <v>-8.1632653061224492</v>
      </c>
    </row>
    <row r="49" spans="1:13" x14ac:dyDescent="0.35">
      <c r="A49" s="79" t="s">
        <v>540</v>
      </c>
      <c r="B49" s="80">
        <v>1</v>
      </c>
      <c r="C49" s="79">
        <v>1</v>
      </c>
      <c r="D49" s="79">
        <v>1</v>
      </c>
      <c r="E49" s="79">
        <v>1</v>
      </c>
      <c r="F49" s="79">
        <v>0</v>
      </c>
      <c r="G49" s="79">
        <v>0</v>
      </c>
      <c r="H49" s="79">
        <v>0</v>
      </c>
      <c r="I49" s="79">
        <v>0</v>
      </c>
      <c r="J49" s="259">
        <v>-100</v>
      </c>
      <c r="K49" s="259">
        <v>-100</v>
      </c>
      <c r="L49" s="259">
        <v>-100</v>
      </c>
      <c r="M49" s="259">
        <v>-100</v>
      </c>
    </row>
    <row r="50" spans="1:13" x14ac:dyDescent="0.35">
      <c r="A50" s="79" t="s">
        <v>541</v>
      </c>
      <c r="B50" s="80">
        <v>2</v>
      </c>
      <c r="C50" s="79">
        <v>9</v>
      </c>
      <c r="D50" s="79">
        <v>1</v>
      </c>
      <c r="E50" s="79">
        <v>5</v>
      </c>
      <c r="F50" s="79">
        <v>0</v>
      </c>
      <c r="G50" s="79">
        <v>0</v>
      </c>
      <c r="H50" s="79">
        <v>1</v>
      </c>
      <c r="I50" s="79">
        <v>4</v>
      </c>
      <c r="J50" s="259">
        <v>-100</v>
      </c>
      <c r="K50" s="259">
        <v>-100</v>
      </c>
      <c r="L50" s="259">
        <v>0</v>
      </c>
      <c r="M50" s="259">
        <v>-20</v>
      </c>
    </row>
    <row r="51" spans="1:13" x14ac:dyDescent="0.35">
      <c r="A51" s="79" t="s">
        <v>542</v>
      </c>
      <c r="B51" s="80">
        <v>4</v>
      </c>
      <c r="C51" s="79">
        <v>5</v>
      </c>
      <c r="D51" s="79">
        <v>2</v>
      </c>
      <c r="E51" s="79">
        <v>3</v>
      </c>
      <c r="F51" s="79">
        <v>0</v>
      </c>
      <c r="G51" s="79">
        <v>0</v>
      </c>
      <c r="H51" s="79">
        <v>2</v>
      </c>
      <c r="I51" s="79">
        <v>2</v>
      </c>
      <c r="J51" s="259">
        <v>-100</v>
      </c>
      <c r="K51" s="259">
        <v>-100</v>
      </c>
      <c r="L51" s="259">
        <v>0</v>
      </c>
      <c r="M51" s="259">
        <v>-33.333333333333329</v>
      </c>
    </row>
    <row r="52" spans="1:13" x14ac:dyDescent="0.35">
      <c r="A52" s="79" t="s">
        <v>200</v>
      </c>
      <c r="B52" s="80">
        <v>16</v>
      </c>
      <c r="C52" s="79">
        <v>47</v>
      </c>
      <c r="D52" s="79">
        <v>13</v>
      </c>
      <c r="E52" s="79">
        <v>27</v>
      </c>
      <c r="F52" s="79">
        <v>25</v>
      </c>
      <c r="G52" s="79">
        <v>56</v>
      </c>
      <c r="H52" s="79">
        <v>16</v>
      </c>
      <c r="I52" s="79">
        <v>37</v>
      </c>
      <c r="J52" s="259">
        <v>56.25</v>
      </c>
      <c r="K52" s="259">
        <v>19.148936170212767</v>
      </c>
      <c r="L52" s="259">
        <v>23.076923076923077</v>
      </c>
      <c r="M52" s="259">
        <v>37.037037037037038</v>
      </c>
    </row>
    <row r="53" spans="1:13" x14ac:dyDescent="0.35">
      <c r="A53" s="79" t="s">
        <v>201</v>
      </c>
      <c r="B53" s="80">
        <v>576</v>
      </c>
      <c r="C53" s="81">
        <v>1458</v>
      </c>
      <c r="D53" s="79">
        <v>525</v>
      </c>
      <c r="E53" s="81">
        <v>1372</v>
      </c>
      <c r="F53" s="79">
        <v>412</v>
      </c>
      <c r="G53" s="79">
        <v>925</v>
      </c>
      <c r="H53" s="79">
        <v>295</v>
      </c>
      <c r="I53" s="79">
        <v>668</v>
      </c>
      <c r="J53" s="259">
        <v>-28.472222222222221</v>
      </c>
      <c r="K53" s="259">
        <v>-36.55692729766804</v>
      </c>
      <c r="L53" s="259">
        <v>-43.80952380952381</v>
      </c>
      <c r="M53" s="259">
        <v>-51.311953352769677</v>
      </c>
    </row>
    <row r="54" spans="1:13" x14ac:dyDescent="0.35">
      <c r="A54" s="79" t="s">
        <v>543</v>
      </c>
      <c r="B54" s="80">
        <v>1</v>
      </c>
      <c r="C54" s="79">
        <v>1</v>
      </c>
      <c r="D54" s="79">
        <v>1</v>
      </c>
      <c r="E54" s="79">
        <v>1</v>
      </c>
      <c r="F54" s="79">
        <v>0</v>
      </c>
      <c r="G54" s="79">
        <v>0</v>
      </c>
      <c r="H54" s="79">
        <v>0</v>
      </c>
      <c r="I54" s="79">
        <v>0</v>
      </c>
      <c r="J54" s="259">
        <v>-100</v>
      </c>
      <c r="K54" s="259">
        <v>-100</v>
      </c>
      <c r="L54" s="259">
        <v>-100</v>
      </c>
      <c r="M54" s="259">
        <v>-100</v>
      </c>
    </row>
    <row r="55" spans="1:13" x14ac:dyDescent="0.35">
      <c r="A55" s="79" t="s">
        <v>202</v>
      </c>
      <c r="B55" s="80">
        <v>879</v>
      </c>
      <c r="C55" s="81">
        <v>2852</v>
      </c>
      <c r="D55" s="79">
        <v>847</v>
      </c>
      <c r="E55" s="81">
        <v>2804</v>
      </c>
      <c r="F55" s="79">
        <v>465</v>
      </c>
      <c r="G55" s="81">
        <v>1168</v>
      </c>
      <c r="H55" s="79">
        <v>367</v>
      </c>
      <c r="I55" s="79">
        <v>973</v>
      </c>
      <c r="J55" s="259">
        <v>-47.098976109215016</v>
      </c>
      <c r="K55" s="259">
        <v>-59.046283309957929</v>
      </c>
      <c r="L55" s="259">
        <v>-56.670602125147582</v>
      </c>
      <c r="M55" s="259">
        <v>-65.299572039942944</v>
      </c>
    </row>
    <row r="56" spans="1:13" x14ac:dyDescent="0.35">
      <c r="A56" s="79" t="s">
        <v>544</v>
      </c>
      <c r="B56" s="80">
        <v>0</v>
      </c>
      <c r="C56" s="79">
        <v>0</v>
      </c>
      <c r="D56" s="79">
        <v>0</v>
      </c>
      <c r="E56" s="79">
        <v>0</v>
      </c>
      <c r="F56" s="79">
        <v>6</v>
      </c>
      <c r="G56" s="79">
        <v>6</v>
      </c>
      <c r="H56" s="79">
        <v>4</v>
      </c>
      <c r="I56" s="79">
        <v>4</v>
      </c>
      <c r="J56" s="259" t="s">
        <v>168</v>
      </c>
      <c r="K56" s="259" t="s">
        <v>168</v>
      </c>
      <c r="L56" s="259" t="s">
        <v>168</v>
      </c>
      <c r="M56" s="259" t="s">
        <v>168</v>
      </c>
    </row>
    <row r="57" spans="1:13" x14ac:dyDescent="0.35">
      <c r="A57" s="79" t="s">
        <v>545</v>
      </c>
      <c r="B57" s="80">
        <v>31</v>
      </c>
      <c r="C57" s="79">
        <v>69</v>
      </c>
      <c r="D57" s="79">
        <v>22</v>
      </c>
      <c r="E57" s="79">
        <v>54</v>
      </c>
      <c r="F57" s="79">
        <v>82</v>
      </c>
      <c r="G57" s="79">
        <v>201</v>
      </c>
      <c r="H57" s="79">
        <v>63</v>
      </c>
      <c r="I57" s="79">
        <v>156</v>
      </c>
      <c r="J57" s="259">
        <v>164.51612903225808</v>
      </c>
      <c r="K57" s="259">
        <v>191.30434782608697</v>
      </c>
      <c r="L57" s="259">
        <v>186.36363636363635</v>
      </c>
      <c r="M57" s="259">
        <v>188.88888888888889</v>
      </c>
    </row>
    <row r="58" spans="1:13" x14ac:dyDescent="0.35">
      <c r="A58" s="79" t="s">
        <v>204</v>
      </c>
      <c r="B58" s="80">
        <v>28</v>
      </c>
      <c r="C58" s="79">
        <v>40</v>
      </c>
      <c r="D58" s="79">
        <v>20</v>
      </c>
      <c r="E58" s="79">
        <v>35</v>
      </c>
      <c r="F58" s="79">
        <v>22</v>
      </c>
      <c r="G58" s="79">
        <v>43</v>
      </c>
      <c r="H58" s="79">
        <v>18</v>
      </c>
      <c r="I58" s="79">
        <v>27</v>
      </c>
      <c r="J58" s="259">
        <v>-21.428571428571427</v>
      </c>
      <c r="K58" s="259">
        <v>7.5</v>
      </c>
      <c r="L58" s="259">
        <v>-10</v>
      </c>
      <c r="M58" s="259">
        <v>-22.857142857142858</v>
      </c>
    </row>
    <row r="59" spans="1:13" x14ac:dyDescent="0.35">
      <c r="A59" s="79" t="s">
        <v>546</v>
      </c>
      <c r="B59" s="80">
        <v>0</v>
      </c>
      <c r="C59" s="79">
        <v>0</v>
      </c>
      <c r="D59" s="79">
        <v>3</v>
      </c>
      <c r="E59" s="79">
        <v>3</v>
      </c>
      <c r="F59" s="79">
        <v>1</v>
      </c>
      <c r="G59" s="79">
        <v>1</v>
      </c>
      <c r="H59" s="79">
        <v>1</v>
      </c>
      <c r="I59" s="79">
        <v>1</v>
      </c>
      <c r="J59" s="259" t="s">
        <v>168</v>
      </c>
      <c r="K59" s="259" t="s">
        <v>168</v>
      </c>
      <c r="L59" s="259">
        <v>-66.666666666666657</v>
      </c>
      <c r="M59" s="259">
        <v>-66.666666666666657</v>
      </c>
    </row>
    <row r="60" spans="1:13" x14ac:dyDescent="0.35">
      <c r="A60" s="79" t="s">
        <v>547</v>
      </c>
      <c r="B60" s="80">
        <v>0</v>
      </c>
      <c r="C60" s="79">
        <v>0</v>
      </c>
      <c r="D60" s="79">
        <v>0</v>
      </c>
      <c r="E60" s="79">
        <v>0</v>
      </c>
      <c r="F60" s="79">
        <v>1</v>
      </c>
      <c r="G60" s="79">
        <v>2</v>
      </c>
      <c r="H60" s="79">
        <v>0</v>
      </c>
      <c r="I60" s="79">
        <v>0</v>
      </c>
      <c r="J60" s="259" t="s">
        <v>168</v>
      </c>
      <c r="K60" s="259" t="s">
        <v>168</v>
      </c>
      <c r="L60" s="259" t="s">
        <v>168</v>
      </c>
      <c r="M60" s="259" t="s">
        <v>168</v>
      </c>
    </row>
    <row r="61" spans="1:13" x14ac:dyDescent="0.35">
      <c r="A61" s="79" t="s">
        <v>206</v>
      </c>
      <c r="B61" s="80">
        <v>603</v>
      </c>
      <c r="C61" s="81">
        <v>1091</v>
      </c>
      <c r="D61" s="79">
        <v>541</v>
      </c>
      <c r="E61" s="81">
        <v>1014</v>
      </c>
      <c r="F61" s="79">
        <v>684</v>
      </c>
      <c r="G61" s="81">
        <v>1397</v>
      </c>
      <c r="H61" s="79">
        <v>519</v>
      </c>
      <c r="I61" s="79">
        <v>952</v>
      </c>
      <c r="J61" s="259">
        <v>13.432835820895523</v>
      </c>
      <c r="K61" s="259">
        <v>28.047662694775433</v>
      </c>
      <c r="L61" s="259">
        <v>-4.066543438077634</v>
      </c>
      <c r="M61" s="259">
        <v>-6.1143984220907299</v>
      </c>
    </row>
    <row r="62" spans="1:13" x14ac:dyDescent="0.35">
      <c r="A62" s="79" t="s">
        <v>207</v>
      </c>
      <c r="B62" s="80">
        <v>5</v>
      </c>
      <c r="C62" s="79">
        <v>5</v>
      </c>
      <c r="D62" s="79">
        <v>5</v>
      </c>
      <c r="E62" s="79">
        <v>5</v>
      </c>
      <c r="F62" s="79">
        <v>12</v>
      </c>
      <c r="G62" s="79">
        <v>16</v>
      </c>
      <c r="H62" s="79">
        <v>8</v>
      </c>
      <c r="I62" s="79">
        <v>11</v>
      </c>
      <c r="J62" s="259">
        <v>140</v>
      </c>
      <c r="K62" s="259">
        <v>220.00000000000003</v>
      </c>
      <c r="L62" s="259">
        <v>60</v>
      </c>
      <c r="M62" s="259">
        <v>120</v>
      </c>
    </row>
    <row r="63" spans="1:13" x14ac:dyDescent="0.35">
      <c r="A63" s="79" t="s">
        <v>208</v>
      </c>
      <c r="B63" s="80">
        <v>6</v>
      </c>
      <c r="C63" s="79">
        <v>11</v>
      </c>
      <c r="D63" s="79">
        <v>5</v>
      </c>
      <c r="E63" s="79">
        <v>11</v>
      </c>
      <c r="F63" s="79">
        <v>4</v>
      </c>
      <c r="G63" s="79">
        <v>7</v>
      </c>
      <c r="H63" s="79">
        <v>2</v>
      </c>
      <c r="I63" s="79">
        <v>3</v>
      </c>
      <c r="J63" s="259">
        <v>-33.333333333333329</v>
      </c>
      <c r="K63" s="259">
        <v>-36.363636363636367</v>
      </c>
      <c r="L63" s="259">
        <v>-60</v>
      </c>
      <c r="M63" s="259">
        <v>-72.727272727272734</v>
      </c>
    </row>
    <row r="64" spans="1:13" x14ac:dyDescent="0.35">
      <c r="A64" s="79" t="s">
        <v>209</v>
      </c>
      <c r="B64" s="80">
        <v>171</v>
      </c>
      <c r="C64" s="79">
        <v>294</v>
      </c>
      <c r="D64" s="79">
        <v>176</v>
      </c>
      <c r="E64" s="79">
        <v>312</v>
      </c>
      <c r="F64" s="79">
        <v>249</v>
      </c>
      <c r="G64" s="79">
        <v>447</v>
      </c>
      <c r="H64" s="79">
        <v>163</v>
      </c>
      <c r="I64" s="79">
        <v>301</v>
      </c>
      <c r="J64" s="259">
        <v>45.614035087719294</v>
      </c>
      <c r="K64" s="259">
        <v>52.040816326530617</v>
      </c>
      <c r="L64" s="259">
        <v>-7.3863636363636367</v>
      </c>
      <c r="M64" s="259">
        <v>-3.5256410256410255</v>
      </c>
    </row>
    <row r="65" spans="1:13" x14ac:dyDescent="0.35">
      <c r="A65" s="79" t="s">
        <v>210</v>
      </c>
      <c r="B65" s="80">
        <v>6</v>
      </c>
      <c r="C65" s="79">
        <v>11</v>
      </c>
      <c r="D65" s="79">
        <v>15</v>
      </c>
      <c r="E65" s="79">
        <v>20</v>
      </c>
      <c r="F65" s="79">
        <v>17</v>
      </c>
      <c r="G65" s="79">
        <v>17</v>
      </c>
      <c r="H65" s="79">
        <v>14</v>
      </c>
      <c r="I65" s="79">
        <v>14</v>
      </c>
      <c r="J65" s="259">
        <v>183.33333333333331</v>
      </c>
      <c r="K65" s="259">
        <v>54.54545454545454</v>
      </c>
      <c r="L65" s="259">
        <v>-6.666666666666667</v>
      </c>
      <c r="M65" s="259">
        <v>-30</v>
      </c>
    </row>
    <row r="66" spans="1:13" x14ac:dyDescent="0.35">
      <c r="A66" s="79" t="s">
        <v>548</v>
      </c>
      <c r="B66" s="80">
        <v>0</v>
      </c>
      <c r="C66" s="79">
        <v>0</v>
      </c>
      <c r="D66" s="79">
        <v>1</v>
      </c>
      <c r="E66" s="79">
        <v>2</v>
      </c>
      <c r="F66" s="79">
        <v>3</v>
      </c>
      <c r="G66" s="79">
        <v>4</v>
      </c>
      <c r="H66" s="79">
        <v>3</v>
      </c>
      <c r="I66" s="79">
        <v>9</v>
      </c>
      <c r="J66" s="259" t="s">
        <v>168</v>
      </c>
      <c r="K66" s="259" t="s">
        <v>168</v>
      </c>
      <c r="L66" s="259">
        <v>200</v>
      </c>
      <c r="M66" s="259">
        <v>350</v>
      </c>
    </row>
    <row r="67" spans="1:13" x14ac:dyDescent="0.35">
      <c r="A67" s="79" t="s">
        <v>211</v>
      </c>
      <c r="B67" s="80">
        <v>1</v>
      </c>
      <c r="C67" s="79">
        <v>3</v>
      </c>
      <c r="D67" s="79">
        <v>1</v>
      </c>
      <c r="E67" s="79">
        <v>3</v>
      </c>
      <c r="F67" s="79">
        <v>2</v>
      </c>
      <c r="G67" s="79">
        <v>4</v>
      </c>
      <c r="H67" s="79">
        <v>1</v>
      </c>
      <c r="I67" s="79">
        <v>1</v>
      </c>
      <c r="J67" s="259">
        <v>100</v>
      </c>
      <c r="K67" s="259">
        <v>33.333333333333329</v>
      </c>
      <c r="L67" s="259">
        <v>0</v>
      </c>
      <c r="M67" s="259">
        <v>-66.666666666666657</v>
      </c>
    </row>
    <row r="68" spans="1:13" x14ac:dyDescent="0.35">
      <c r="A68" s="79" t="s">
        <v>212</v>
      </c>
      <c r="B68" s="80">
        <v>365</v>
      </c>
      <c r="C68" s="79">
        <v>876</v>
      </c>
      <c r="D68" s="79">
        <v>339</v>
      </c>
      <c r="E68" s="79">
        <v>804</v>
      </c>
      <c r="F68" s="79">
        <v>543</v>
      </c>
      <c r="G68" s="81">
        <v>1342</v>
      </c>
      <c r="H68" s="79">
        <v>330</v>
      </c>
      <c r="I68" s="79">
        <v>774</v>
      </c>
      <c r="J68" s="259">
        <v>48.767123287671232</v>
      </c>
      <c r="K68" s="259">
        <v>53.196347031963477</v>
      </c>
      <c r="L68" s="259">
        <v>-2.6548672566371683</v>
      </c>
      <c r="M68" s="259">
        <v>-3.7313432835820892</v>
      </c>
    </row>
    <row r="69" spans="1:13" x14ac:dyDescent="0.35">
      <c r="A69" s="79" t="s">
        <v>549</v>
      </c>
      <c r="B69" s="80">
        <v>147</v>
      </c>
      <c r="C69" s="79">
        <v>404</v>
      </c>
      <c r="D69" s="79">
        <v>130</v>
      </c>
      <c r="E69" s="79">
        <v>330</v>
      </c>
      <c r="F69" s="79">
        <v>207</v>
      </c>
      <c r="G69" s="79">
        <v>531</v>
      </c>
      <c r="H69" s="79">
        <v>160</v>
      </c>
      <c r="I69" s="79">
        <v>447</v>
      </c>
      <c r="J69" s="259">
        <v>40.816326530612244</v>
      </c>
      <c r="K69" s="259">
        <v>31.435643564356436</v>
      </c>
      <c r="L69" s="259">
        <v>23.076923076923077</v>
      </c>
      <c r="M69" s="259">
        <v>35.454545454545453</v>
      </c>
    </row>
    <row r="70" spans="1:13" x14ac:dyDescent="0.35">
      <c r="A70" s="79" t="s">
        <v>215</v>
      </c>
      <c r="B70" s="80">
        <v>86</v>
      </c>
      <c r="C70" s="79">
        <v>153</v>
      </c>
      <c r="D70" s="79">
        <v>68</v>
      </c>
      <c r="E70" s="79">
        <v>109</v>
      </c>
      <c r="F70" s="79">
        <v>103</v>
      </c>
      <c r="G70" s="79">
        <v>203</v>
      </c>
      <c r="H70" s="79">
        <v>64</v>
      </c>
      <c r="I70" s="79">
        <v>132</v>
      </c>
      <c r="J70" s="259">
        <v>19.767441860465116</v>
      </c>
      <c r="K70" s="259">
        <v>32.679738562091501</v>
      </c>
      <c r="L70" s="259">
        <v>-5.8823529411764701</v>
      </c>
      <c r="M70" s="259">
        <v>21.100917431192663</v>
      </c>
    </row>
    <row r="71" spans="1:13" x14ac:dyDescent="0.35">
      <c r="A71" s="79" t="s">
        <v>216</v>
      </c>
      <c r="B71" s="80">
        <v>204</v>
      </c>
      <c r="C71" s="79">
        <v>404</v>
      </c>
      <c r="D71" s="79">
        <v>194</v>
      </c>
      <c r="E71" s="79">
        <v>371</v>
      </c>
      <c r="F71" s="79">
        <v>278</v>
      </c>
      <c r="G71" s="79">
        <v>578</v>
      </c>
      <c r="H71" s="79">
        <v>130</v>
      </c>
      <c r="I71" s="79">
        <v>276</v>
      </c>
      <c r="J71" s="259">
        <v>36.274509803921568</v>
      </c>
      <c r="K71" s="259">
        <v>43.069306930693067</v>
      </c>
      <c r="L71" s="259">
        <v>-32.989690721649481</v>
      </c>
      <c r="M71" s="259">
        <v>-25.60646900269542</v>
      </c>
    </row>
    <row r="72" spans="1:13" x14ac:dyDescent="0.35">
      <c r="A72" s="79" t="s">
        <v>550</v>
      </c>
      <c r="B72" s="80">
        <v>2</v>
      </c>
      <c r="C72" s="79">
        <v>2</v>
      </c>
      <c r="D72" s="79">
        <v>2</v>
      </c>
      <c r="E72" s="79">
        <v>2</v>
      </c>
      <c r="F72" s="79">
        <v>10</v>
      </c>
      <c r="G72" s="79">
        <v>28</v>
      </c>
      <c r="H72" s="79">
        <v>6</v>
      </c>
      <c r="I72" s="79">
        <v>18</v>
      </c>
      <c r="J72" s="259">
        <v>400</v>
      </c>
      <c r="K72" s="259">
        <v>1300</v>
      </c>
      <c r="L72" s="259">
        <v>200</v>
      </c>
      <c r="M72" s="259">
        <v>800</v>
      </c>
    </row>
    <row r="73" spans="1:13" x14ac:dyDescent="0.35">
      <c r="A73" s="79" t="s">
        <v>217</v>
      </c>
      <c r="B73" s="80">
        <v>442</v>
      </c>
      <c r="C73" s="81">
        <v>1123</v>
      </c>
      <c r="D73" s="79">
        <v>403</v>
      </c>
      <c r="E73" s="81">
        <v>1036</v>
      </c>
      <c r="F73" s="79">
        <v>616</v>
      </c>
      <c r="G73" s="81">
        <v>1250</v>
      </c>
      <c r="H73" s="79">
        <v>476</v>
      </c>
      <c r="I73" s="81">
        <v>1054</v>
      </c>
      <c r="J73" s="259">
        <v>39.366515837104075</v>
      </c>
      <c r="K73" s="259">
        <v>11.308993766696348</v>
      </c>
      <c r="L73" s="259">
        <v>18.114143920595531</v>
      </c>
      <c r="M73" s="259">
        <v>1.7374517374517375</v>
      </c>
    </row>
    <row r="74" spans="1:13" x14ac:dyDescent="0.35">
      <c r="A74" s="79" t="s">
        <v>218</v>
      </c>
      <c r="B74" s="80">
        <v>9</v>
      </c>
      <c r="C74" s="79">
        <v>18</v>
      </c>
      <c r="D74" s="79">
        <v>8</v>
      </c>
      <c r="E74" s="79">
        <v>11</v>
      </c>
      <c r="F74" s="79">
        <v>11</v>
      </c>
      <c r="G74" s="79">
        <v>18</v>
      </c>
      <c r="H74" s="79">
        <v>10</v>
      </c>
      <c r="I74" s="79">
        <v>20</v>
      </c>
      <c r="J74" s="259">
        <v>22.222222222222221</v>
      </c>
      <c r="K74" s="259">
        <v>0</v>
      </c>
      <c r="L74" s="259">
        <v>25</v>
      </c>
      <c r="M74" s="259">
        <v>81.818181818181827</v>
      </c>
    </row>
    <row r="75" spans="1:13" x14ac:dyDescent="0.35">
      <c r="A75" s="79" t="s">
        <v>551</v>
      </c>
      <c r="B75" s="80">
        <v>0</v>
      </c>
      <c r="C75" s="79">
        <v>0</v>
      </c>
      <c r="D75" s="79">
        <v>0</v>
      </c>
      <c r="E75" s="79">
        <v>0</v>
      </c>
      <c r="F75" s="79">
        <v>2</v>
      </c>
      <c r="G75" s="79">
        <v>2</v>
      </c>
      <c r="H75" s="79">
        <v>1</v>
      </c>
      <c r="I75" s="79">
        <v>1</v>
      </c>
      <c r="J75" s="259" t="s">
        <v>168</v>
      </c>
      <c r="K75" s="259" t="s">
        <v>168</v>
      </c>
      <c r="L75" s="259" t="s">
        <v>168</v>
      </c>
      <c r="M75" s="259" t="s">
        <v>168</v>
      </c>
    </row>
    <row r="76" spans="1:13" x14ac:dyDescent="0.35">
      <c r="A76" s="79" t="s">
        <v>219</v>
      </c>
      <c r="B76" s="80">
        <v>3</v>
      </c>
      <c r="C76" s="79">
        <v>6</v>
      </c>
      <c r="D76" s="79">
        <v>4</v>
      </c>
      <c r="E76" s="79">
        <v>7</v>
      </c>
      <c r="F76" s="79">
        <v>1</v>
      </c>
      <c r="G76" s="79">
        <v>1</v>
      </c>
      <c r="H76" s="79">
        <v>1</v>
      </c>
      <c r="I76" s="79">
        <v>1</v>
      </c>
      <c r="J76" s="259">
        <v>-66.666666666666657</v>
      </c>
      <c r="K76" s="259">
        <v>-83.333333333333343</v>
      </c>
      <c r="L76" s="259">
        <v>-75</v>
      </c>
      <c r="M76" s="259">
        <v>-85.714285714285708</v>
      </c>
    </row>
    <row r="77" spans="1:13" x14ac:dyDescent="0.35">
      <c r="A77" s="79" t="s">
        <v>552</v>
      </c>
      <c r="B77" s="80">
        <v>339</v>
      </c>
      <c r="C77" s="79">
        <v>532</v>
      </c>
      <c r="D77" s="79">
        <v>294</v>
      </c>
      <c r="E77" s="79">
        <v>467</v>
      </c>
      <c r="F77" s="79">
        <v>458</v>
      </c>
      <c r="G77" s="79">
        <v>661</v>
      </c>
      <c r="H77" s="79">
        <v>334</v>
      </c>
      <c r="I77" s="79">
        <v>462</v>
      </c>
      <c r="J77" s="259">
        <v>35.103244837758112</v>
      </c>
      <c r="K77" s="259">
        <v>24.248120300751879</v>
      </c>
      <c r="L77" s="259">
        <v>13.605442176870749</v>
      </c>
      <c r="M77" s="259">
        <v>-1.070663811563169</v>
      </c>
    </row>
    <row r="78" spans="1:13" x14ac:dyDescent="0.35">
      <c r="A78" s="79" t="s">
        <v>220</v>
      </c>
      <c r="B78" s="80">
        <v>17</v>
      </c>
      <c r="C78" s="79">
        <v>22</v>
      </c>
      <c r="D78" s="79">
        <v>14</v>
      </c>
      <c r="E78" s="79">
        <v>20</v>
      </c>
      <c r="F78" s="79">
        <v>27</v>
      </c>
      <c r="G78" s="79">
        <v>48</v>
      </c>
      <c r="H78" s="79">
        <v>22</v>
      </c>
      <c r="I78" s="79">
        <v>32</v>
      </c>
      <c r="J78" s="259">
        <v>58.82352941176471</v>
      </c>
      <c r="K78" s="259">
        <v>118.18181818181819</v>
      </c>
      <c r="L78" s="259">
        <v>57.142857142857139</v>
      </c>
      <c r="M78" s="259">
        <v>60</v>
      </c>
    </row>
    <row r="79" spans="1:13" x14ac:dyDescent="0.35">
      <c r="A79" s="79" t="s">
        <v>553</v>
      </c>
      <c r="B79" s="80">
        <v>1</v>
      </c>
      <c r="C79" s="79">
        <v>2</v>
      </c>
      <c r="D79" s="79">
        <v>1</v>
      </c>
      <c r="E79" s="79">
        <v>2</v>
      </c>
      <c r="F79" s="79">
        <v>1</v>
      </c>
      <c r="G79" s="79">
        <v>1</v>
      </c>
      <c r="H79" s="79">
        <v>0</v>
      </c>
      <c r="I79" s="79">
        <v>0</v>
      </c>
      <c r="J79" s="259">
        <v>0</v>
      </c>
      <c r="K79" s="259">
        <v>-50</v>
      </c>
      <c r="L79" s="259">
        <v>-100</v>
      </c>
      <c r="M79" s="259">
        <v>-100</v>
      </c>
    </row>
    <row r="80" spans="1:13" x14ac:dyDescent="0.35">
      <c r="A80" s="79" t="s">
        <v>221</v>
      </c>
      <c r="B80" s="80">
        <v>10</v>
      </c>
      <c r="C80" s="79">
        <v>15</v>
      </c>
      <c r="D80" s="79">
        <v>7</v>
      </c>
      <c r="E80" s="79">
        <v>11</v>
      </c>
      <c r="F80" s="79">
        <v>18</v>
      </c>
      <c r="G80" s="79">
        <v>64</v>
      </c>
      <c r="H80" s="79">
        <v>6</v>
      </c>
      <c r="I80" s="79">
        <v>7</v>
      </c>
      <c r="J80" s="259">
        <v>80</v>
      </c>
      <c r="K80" s="259">
        <v>326.66666666666669</v>
      </c>
      <c r="L80" s="259">
        <v>-14.285714285714285</v>
      </c>
      <c r="M80" s="259">
        <v>-36.363636363636367</v>
      </c>
    </row>
    <row r="81" spans="1:13" x14ac:dyDescent="0.35">
      <c r="A81" s="79" t="s">
        <v>222</v>
      </c>
      <c r="B81" s="80">
        <v>9</v>
      </c>
      <c r="C81" s="79">
        <v>13</v>
      </c>
      <c r="D81" s="79">
        <v>6</v>
      </c>
      <c r="E81" s="79">
        <v>9</v>
      </c>
      <c r="F81" s="79">
        <v>13</v>
      </c>
      <c r="G81" s="79">
        <v>16</v>
      </c>
      <c r="H81" s="79">
        <v>7</v>
      </c>
      <c r="I81" s="79">
        <v>9</v>
      </c>
      <c r="J81" s="259">
        <v>44.444444444444443</v>
      </c>
      <c r="K81" s="259">
        <v>23.076923076923077</v>
      </c>
      <c r="L81" s="259">
        <v>16.666666666666664</v>
      </c>
      <c r="M81" s="259">
        <v>0</v>
      </c>
    </row>
    <row r="82" spans="1:13" x14ac:dyDescent="0.35">
      <c r="A82" s="79" t="s">
        <v>224</v>
      </c>
      <c r="B82" s="80">
        <v>11</v>
      </c>
      <c r="C82" s="79">
        <v>36</v>
      </c>
      <c r="D82" s="79">
        <v>10</v>
      </c>
      <c r="E82" s="79">
        <v>38</v>
      </c>
      <c r="F82" s="79">
        <v>15</v>
      </c>
      <c r="G82" s="79">
        <v>25</v>
      </c>
      <c r="H82" s="79">
        <v>12</v>
      </c>
      <c r="I82" s="79">
        <v>21</v>
      </c>
      <c r="J82" s="259">
        <v>36.363636363636367</v>
      </c>
      <c r="K82" s="259">
        <v>-30.555555555555557</v>
      </c>
      <c r="L82" s="259">
        <v>20</v>
      </c>
      <c r="M82" s="259">
        <v>-44.736842105263158</v>
      </c>
    </row>
    <row r="83" spans="1:13" x14ac:dyDescent="0.35">
      <c r="A83" s="79" t="s">
        <v>225</v>
      </c>
      <c r="B83" s="80">
        <v>33</v>
      </c>
      <c r="C83" s="79">
        <v>60</v>
      </c>
      <c r="D83" s="79">
        <v>30</v>
      </c>
      <c r="E83" s="79">
        <v>50</v>
      </c>
      <c r="F83" s="79">
        <v>23</v>
      </c>
      <c r="G83" s="79">
        <v>50</v>
      </c>
      <c r="H83" s="79">
        <v>13</v>
      </c>
      <c r="I83" s="79">
        <v>28</v>
      </c>
      <c r="J83" s="259">
        <v>-30.303030303030305</v>
      </c>
      <c r="K83" s="259">
        <v>-16.666666666666664</v>
      </c>
      <c r="L83" s="259">
        <v>-56.666666666666664</v>
      </c>
      <c r="M83" s="259">
        <v>-44</v>
      </c>
    </row>
    <row r="84" spans="1:13" x14ac:dyDescent="0.35">
      <c r="A84" s="79" t="s">
        <v>226</v>
      </c>
      <c r="B84" s="80">
        <v>119</v>
      </c>
      <c r="C84" s="79">
        <v>354</v>
      </c>
      <c r="D84" s="79">
        <v>133</v>
      </c>
      <c r="E84" s="79">
        <v>438</v>
      </c>
      <c r="F84" s="79">
        <v>134</v>
      </c>
      <c r="G84" s="79">
        <v>334</v>
      </c>
      <c r="H84" s="79">
        <v>78</v>
      </c>
      <c r="I84" s="79">
        <v>213</v>
      </c>
      <c r="J84" s="259">
        <v>12.605042016806722</v>
      </c>
      <c r="K84" s="259">
        <v>-5.6497175141242941</v>
      </c>
      <c r="L84" s="259">
        <v>-41.353383458646611</v>
      </c>
      <c r="M84" s="259">
        <v>-51.369863013698634</v>
      </c>
    </row>
    <row r="85" spans="1:13" x14ac:dyDescent="0.35">
      <c r="A85" s="79" t="s">
        <v>554</v>
      </c>
      <c r="B85" s="80">
        <v>2</v>
      </c>
      <c r="C85" s="79">
        <v>3</v>
      </c>
      <c r="D85" s="79">
        <v>2</v>
      </c>
      <c r="E85" s="79">
        <v>3</v>
      </c>
      <c r="F85" s="79">
        <v>8</v>
      </c>
      <c r="G85" s="79">
        <v>13</v>
      </c>
      <c r="H85" s="79">
        <v>1</v>
      </c>
      <c r="I85" s="79">
        <v>1</v>
      </c>
      <c r="J85" s="259">
        <v>300</v>
      </c>
      <c r="K85" s="259">
        <v>333.33333333333337</v>
      </c>
      <c r="L85" s="259">
        <v>-50</v>
      </c>
      <c r="M85" s="259">
        <v>-66.666666666666657</v>
      </c>
    </row>
    <row r="86" spans="1:13" x14ac:dyDescent="0.35">
      <c r="A86" s="79" t="s">
        <v>555</v>
      </c>
      <c r="B86" s="80">
        <v>0</v>
      </c>
      <c r="C86" s="79">
        <v>0</v>
      </c>
      <c r="D86" s="79">
        <v>0</v>
      </c>
      <c r="E86" s="79">
        <v>0</v>
      </c>
      <c r="F86" s="79">
        <v>1</v>
      </c>
      <c r="G86" s="79">
        <v>1</v>
      </c>
      <c r="H86" s="79">
        <v>0</v>
      </c>
      <c r="I86" s="79">
        <v>0</v>
      </c>
      <c r="J86" s="259" t="s">
        <v>168</v>
      </c>
      <c r="K86" s="259" t="s">
        <v>168</v>
      </c>
      <c r="L86" s="259" t="s">
        <v>168</v>
      </c>
      <c r="M86" s="259" t="s">
        <v>168</v>
      </c>
    </row>
    <row r="87" spans="1:13" x14ac:dyDescent="0.35">
      <c r="A87" s="79" t="s">
        <v>556</v>
      </c>
      <c r="B87" s="80">
        <v>1</v>
      </c>
      <c r="C87" s="79">
        <v>1</v>
      </c>
      <c r="D87" s="79">
        <v>0</v>
      </c>
      <c r="E87" s="79">
        <v>0</v>
      </c>
      <c r="F87" s="79">
        <v>0</v>
      </c>
      <c r="G87" s="79">
        <v>0</v>
      </c>
      <c r="H87" s="79">
        <v>1</v>
      </c>
      <c r="I87" s="79">
        <v>1</v>
      </c>
      <c r="J87" s="259">
        <v>-100</v>
      </c>
      <c r="K87" s="259">
        <v>-100</v>
      </c>
      <c r="L87" s="259" t="s">
        <v>168</v>
      </c>
      <c r="M87" s="259" t="s">
        <v>168</v>
      </c>
    </row>
    <row r="88" spans="1:13" x14ac:dyDescent="0.35">
      <c r="A88" s="79" t="s">
        <v>228</v>
      </c>
      <c r="B88" s="80">
        <v>40</v>
      </c>
      <c r="C88" s="79">
        <v>86</v>
      </c>
      <c r="D88" s="79">
        <v>40</v>
      </c>
      <c r="E88" s="79">
        <v>133</v>
      </c>
      <c r="F88" s="79">
        <v>43</v>
      </c>
      <c r="G88" s="79">
        <v>79</v>
      </c>
      <c r="H88" s="79">
        <v>35</v>
      </c>
      <c r="I88" s="79">
        <v>59</v>
      </c>
      <c r="J88" s="259">
        <v>7.5</v>
      </c>
      <c r="K88" s="259">
        <v>-8.1395348837209305</v>
      </c>
      <c r="L88" s="259">
        <v>-12.5</v>
      </c>
      <c r="M88" s="259">
        <v>-55.639097744360896</v>
      </c>
    </row>
    <row r="89" spans="1:13" x14ac:dyDescent="0.35">
      <c r="A89" s="79" t="s">
        <v>557</v>
      </c>
      <c r="B89" s="80">
        <v>1</v>
      </c>
      <c r="C89" s="79">
        <v>6</v>
      </c>
      <c r="D89" s="79">
        <v>1</v>
      </c>
      <c r="E89" s="79">
        <v>6</v>
      </c>
      <c r="F89" s="79">
        <v>0</v>
      </c>
      <c r="G89" s="79">
        <v>0</v>
      </c>
      <c r="H89" s="79">
        <v>0</v>
      </c>
      <c r="I89" s="79">
        <v>0</v>
      </c>
      <c r="J89" s="259">
        <v>-100</v>
      </c>
      <c r="K89" s="259">
        <v>-100</v>
      </c>
      <c r="L89" s="259">
        <v>-100</v>
      </c>
      <c r="M89" s="259">
        <v>-100</v>
      </c>
    </row>
    <row r="90" spans="1:13" x14ac:dyDescent="0.35">
      <c r="A90" s="79" t="s">
        <v>229</v>
      </c>
      <c r="B90" s="80">
        <v>104</v>
      </c>
      <c r="C90" s="79">
        <v>284</v>
      </c>
      <c r="D90" s="79">
        <v>67</v>
      </c>
      <c r="E90" s="79">
        <v>191</v>
      </c>
      <c r="F90" s="79">
        <v>84</v>
      </c>
      <c r="G90" s="79">
        <v>225</v>
      </c>
      <c r="H90" s="79">
        <v>93</v>
      </c>
      <c r="I90" s="79">
        <v>246</v>
      </c>
      <c r="J90" s="259">
        <v>-19.230769230769234</v>
      </c>
      <c r="K90" s="259">
        <v>-20.774647887323944</v>
      </c>
      <c r="L90" s="259">
        <v>38.805970149253731</v>
      </c>
      <c r="M90" s="259">
        <v>28.795811518324609</v>
      </c>
    </row>
    <row r="91" spans="1:13" x14ac:dyDescent="0.35">
      <c r="A91" s="79" t="s">
        <v>230</v>
      </c>
      <c r="B91" s="80">
        <v>2</v>
      </c>
      <c r="C91" s="79">
        <v>6</v>
      </c>
      <c r="D91" s="79">
        <v>0</v>
      </c>
      <c r="E91" s="79">
        <v>0</v>
      </c>
      <c r="F91" s="79">
        <v>2</v>
      </c>
      <c r="G91" s="79">
        <v>2</v>
      </c>
      <c r="H91" s="79">
        <v>2</v>
      </c>
      <c r="I91" s="79">
        <v>6</v>
      </c>
      <c r="J91" s="259">
        <v>0</v>
      </c>
      <c r="K91" s="259">
        <v>-66.666666666666657</v>
      </c>
      <c r="L91" s="259" t="s">
        <v>168</v>
      </c>
      <c r="M91" s="259" t="s">
        <v>168</v>
      </c>
    </row>
    <row r="92" spans="1:13" x14ac:dyDescent="0.35">
      <c r="A92" s="79" t="s">
        <v>232</v>
      </c>
      <c r="B92" s="80">
        <v>22</v>
      </c>
      <c r="C92" s="79">
        <v>71</v>
      </c>
      <c r="D92" s="79">
        <v>11</v>
      </c>
      <c r="E92" s="79">
        <v>24</v>
      </c>
      <c r="F92" s="79">
        <v>22</v>
      </c>
      <c r="G92" s="79">
        <v>53</v>
      </c>
      <c r="H92" s="79">
        <v>25</v>
      </c>
      <c r="I92" s="79">
        <v>75</v>
      </c>
      <c r="J92" s="259">
        <v>0</v>
      </c>
      <c r="K92" s="259">
        <v>-25.352112676056336</v>
      </c>
      <c r="L92" s="259">
        <v>127.27272727272727</v>
      </c>
      <c r="M92" s="259">
        <v>212.5</v>
      </c>
    </row>
    <row r="93" spans="1:13" x14ac:dyDescent="0.35">
      <c r="A93" s="79" t="s">
        <v>233</v>
      </c>
      <c r="B93" s="80">
        <v>37</v>
      </c>
      <c r="C93" s="79">
        <v>64</v>
      </c>
      <c r="D93" s="79">
        <v>30</v>
      </c>
      <c r="E93" s="79">
        <v>46</v>
      </c>
      <c r="F93" s="79">
        <v>46</v>
      </c>
      <c r="G93" s="79">
        <v>95</v>
      </c>
      <c r="H93" s="79">
        <v>31</v>
      </c>
      <c r="I93" s="79">
        <v>56</v>
      </c>
      <c r="J93" s="259">
        <v>24.324324324324326</v>
      </c>
      <c r="K93" s="259">
        <v>48.4375</v>
      </c>
      <c r="L93" s="259">
        <v>3.3333333333333335</v>
      </c>
      <c r="M93" s="259">
        <v>21.739130434782609</v>
      </c>
    </row>
    <row r="94" spans="1:13" x14ac:dyDescent="0.35">
      <c r="A94" s="79" t="s">
        <v>558</v>
      </c>
      <c r="B94" s="80">
        <v>3</v>
      </c>
      <c r="C94" s="79">
        <v>3</v>
      </c>
      <c r="D94" s="79">
        <v>3</v>
      </c>
      <c r="E94" s="79">
        <v>3</v>
      </c>
      <c r="F94" s="79">
        <v>0</v>
      </c>
      <c r="G94" s="79">
        <v>0</v>
      </c>
      <c r="H94" s="79">
        <v>0</v>
      </c>
      <c r="I94" s="79">
        <v>0</v>
      </c>
      <c r="J94" s="259">
        <v>-100</v>
      </c>
      <c r="K94" s="259">
        <v>-100</v>
      </c>
      <c r="L94" s="259">
        <v>-100</v>
      </c>
      <c r="M94" s="259">
        <v>-100</v>
      </c>
    </row>
    <row r="95" spans="1:13" x14ac:dyDescent="0.35">
      <c r="A95" s="79" t="s">
        <v>234</v>
      </c>
      <c r="B95" s="80">
        <v>14</v>
      </c>
      <c r="C95" s="79">
        <v>49</v>
      </c>
      <c r="D95" s="79">
        <v>12</v>
      </c>
      <c r="E95" s="79">
        <v>49</v>
      </c>
      <c r="F95" s="79">
        <v>13</v>
      </c>
      <c r="G95" s="79">
        <v>34</v>
      </c>
      <c r="H95" s="79">
        <v>10</v>
      </c>
      <c r="I95" s="79">
        <v>18</v>
      </c>
      <c r="J95" s="259">
        <v>-7.1428571428571423</v>
      </c>
      <c r="K95" s="259">
        <v>-30.612244897959183</v>
      </c>
      <c r="L95" s="259">
        <v>-16.666666666666664</v>
      </c>
      <c r="M95" s="259">
        <v>-63.265306122448983</v>
      </c>
    </row>
    <row r="96" spans="1:13" x14ac:dyDescent="0.35">
      <c r="A96" s="79" t="s">
        <v>559</v>
      </c>
      <c r="B96" s="80">
        <v>10</v>
      </c>
      <c r="C96" s="79">
        <v>24</v>
      </c>
      <c r="D96" s="79">
        <v>7</v>
      </c>
      <c r="E96" s="79">
        <v>11</v>
      </c>
      <c r="F96" s="79">
        <v>5</v>
      </c>
      <c r="G96" s="79">
        <v>5</v>
      </c>
      <c r="H96" s="79">
        <v>3</v>
      </c>
      <c r="I96" s="79">
        <v>12</v>
      </c>
      <c r="J96" s="259">
        <v>-50</v>
      </c>
      <c r="K96" s="259">
        <v>-79.166666666666657</v>
      </c>
      <c r="L96" s="259">
        <v>-57.142857142857139</v>
      </c>
      <c r="M96" s="259">
        <v>9.0909090909090917</v>
      </c>
    </row>
    <row r="97" spans="1:13" x14ac:dyDescent="0.35">
      <c r="A97" s="79" t="s">
        <v>560</v>
      </c>
      <c r="B97" s="80">
        <v>1</v>
      </c>
      <c r="C97" s="79">
        <v>1</v>
      </c>
      <c r="D97" s="79">
        <v>1</v>
      </c>
      <c r="E97" s="79">
        <v>1</v>
      </c>
      <c r="F97" s="79">
        <v>0</v>
      </c>
      <c r="G97" s="79">
        <v>0</v>
      </c>
      <c r="H97" s="79">
        <v>0</v>
      </c>
      <c r="I97" s="79">
        <v>0</v>
      </c>
      <c r="J97" s="259">
        <v>-100</v>
      </c>
      <c r="K97" s="259">
        <v>-100</v>
      </c>
      <c r="L97" s="259">
        <v>-100</v>
      </c>
      <c r="M97" s="259">
        <v>-100</v>
      </c>
    </row>
    <row r="98" spans="1:13" x14ac:dyDescent="0.35">
      <c r="A98" s="79" t="s">
        <v>236</v>
      </c>
      <c r="B98" s="80">
        <v>257</v>
      </c>
      <c r="C98" s="79">
        <v>540</v>
      </c>
      <c r="D98" s="79">
        <v>230</v>
      </c>
      <c r="E98" s="79">
        <v>529</v>
      </c>
      <c r="F98" s="79">
        <v>291</v>
      </c>
      <c r="G98" s="79">
        <v>765</v>
      </c>
      <c r="H98" s="79">
        <v>172</v>
      </c>
      <c r="I98" s="79">
        <v>403</v>
      </c>
      <c r="J98" s="259">
        <v>13.229571984435799</v>
      </c>
      <c r="K98" s="259">
        <v>41.666666666666671</v>
      </c>
      <c r="L98" s="259">
        <v>-25.217391304347824</v>
      </c>
      <c r="M98" s="259">
        <v>-23.81852551984877</v>
      </c>
    </row>
    <row r="99" spans="1:13" x14ac:dyDescent="0.35">
      <c r="A99" s="79" t="s">
        <v>561</v>
      </c>
      <c r="B99" s="80">
        <v>0</v>
      </c>
      <c r="C99" s="79">
        <v>0</v>
      </c>
      <c r="D99" s="79">
        <v>0</v>
      </c>
      <c r="E99" s="79">
        <v>0</v>
      </c>
      <c r="F99" s="79">
        <v>1</v>
      </c>
      <c r="G99" s="79">
        <v>1</v>
      </c>
      <c r="H99" s="79">
        <v>1</v>
      </c>
      <c r="I99" s="79">
        <v>1</v>
      </c>
      <c r="J99" s="259" t="s">
        <v>168</v>
      </c>
      <c r="K99" s="259" t="s">
        <v>168</v>
      </c>
      <c r="L99" s="259" t="s">
        <v>168</v>
      </c>
      <c r="M99" s="259" t="s">
        <v>168</v>
      </c>
    </row>
    <row r="100" spans="1:13" x14ac:dyDescent="0.35">
      <c r="A100" s="79" t="s">
        <v>237</v>
      </c>
      <c r="B100" s="80">
        <v>107</v>
      </c>
      <c r="C100" s="79">
        <v>162</v>
      </c>
      <c r="D100" s="79">
        <v>103</v>
      </c>
      <c r="E100" s="79">
        <v>189</v>
      </c>
      <c r="F100" s="79">
        <v>100</v>
      </c>
      <c r="G100" s="79">
        <v>172</v>
      </c>
      <c r="H100" s="79">
        <v>90</v>
      </c>
      <c r="I100" s="79">
        <v>151</v>
      </c>
      <c r="J100" s="259">
        <v>-6.5420560747663545</v>
      </c>
      <c r="K100" s="259">
        <v>6.1728395061728394</v>
      </c>
      <c r="L100" s="259">
        <v>-12.621359223300971</v>
      </c>
      <c r="M100" s="259">
        <v>-20.105820105820104</v>
      </c>
    </row>
    <row r="101" spans="1:13" x14ac:dyDescent="0.35">
      <c r="A101" s="79" t="s">
        <v>240</v>
      </c>
      <c r="B101" s="80">
        <v>4</v>
      </c>
      <c r="C101" s="79">
        <v>10</v>
      </c>
      <c r="D101" s="79">
        <v>2</v>
      </c>
      <c r="E101" s="79">
        <v>2</v>
      </c>
      <c r="F101" s="79">
        <v>8</v>
      </c>
      <c r="G101" s="79">
        <v>15</v>
      </c>
      <c r="H101" s="79">
        <v>8</v>
      </c>
      <c r="I101" s="79">
        <v>18</v>
      </c>
      <c r="J101" s="259">
        <v>100</v>
      </c>
      <c r="K101" s="259">
        <v>50</v>
      </c>
      <c r="L101" s="259">
        <v>300</v>
      </c>
      <c r="M101" s="259">
        <v>800</v>
      </c>
    </row>
    <row r="102" spans="1:13" x14ac:dyDescent="0.35">
      <c r="A102" s="79" t="s">
        <v>241</v>
      </c>
      <c r="B102" s="80">
        <v>29</v>
      </c>
      <c r="C102" s="79">
        <v>68</v>
      </c>
      <c r="D102" s="79">
        <v>35</v>
      </c>
      <c r="E102" s="79">
        <v>85</v>
      </c>
      <c r="F102" s="79">
        <v>52</v>
      </c>
      <c r="G102" s="79">
        <v>145</v>
      </c>
      <c r="H102" s="79">
        <v>29</v>
      </c>
      <c r="I102" s="79">
        <v>77</v>
      </c>
      <c r="J102" s="259">
        <v>79.310344827586206</v>
      </c>
      <c r="K102" s="259">
        <v>113.23529411764706</v>
      </c>
      <c r="L102" s="259">
        <v>-17.142857142857142</v>
      </c>
      <c r="M102" s="259">
        <v>-9.4117647058823533</v>
      </c>
    </row>
    <row r="103" spans="1:13" x14ac:dyDescent="0.35">
      <c r="A103" s="79" t="s">
        <v>242</v>
      </c>
      <c r="B103" s="80">
        <v>3</v>
      </c>
      <c r="C103" s="79">
        <v>6</v>
      </c>
      <c r="D103" s="79">
        <v>2</v>
      </c>
      <c r="E103" s="79">
        <v>2</v>
      </c>
      <c r="F103" s="79">
        <v>2</v>
      </c>
      <c r="G103" s="79">
        <v>7</v>
      </c>
      <c r="H103" s="79">
        <v>1</v>
      </c>
      <c r="I103" s="79">
        <v>4</v>
      </c>
      <c r="J103" s="259">
        <v>-33.333333333333329</v>
      </c>
      <c r="K103" s="259">
        <v>16.666666666666664</v>
      </c>
      <c r="L103" s="259">
        <v>-50</v>
      </c>
      <c r="M103" s="259">
        <v>100</v>
      </c>
    </row>
    <row r="104" spans="1:13" x14ac:dyDescent="0.35">
      <c r="A104" s="79" t="s">
        <v>243</v>
      </c>
      <c r="B104" s="80">
        <v>33</v>
      </c>
      <c r="C104" s="79">
        <v>47</v>
      </c>
      <c r="D104" s="79">
        <v>25</v>
      </c>
      <c r="E104" s="79">
        <v>38</v>
      </c>
      <c r="F104" s="79">
        <v>29</v>
      </c>
      <c r="G104" s="79">
        <v>46</v>
      </c>
      <c r="H104" s="79">
        <v>30</v>
      </c>
      <c r="I104" s="79">
        <v>43</v>
      </c>
      <c r="J104" s="259">
        <v>-12.121212121212121</v>
      </c>
      <c r="K104" s="259">
        <v>-2.1276595744680851</v>
      </c>
      <c r="L104" s="259">
        <v>20</v>
      </c>
      <c r="M104" s="259">
        <v>13.157894736842104</v>
      </c>
    </row>
    <row r="105" spans="1:13" x14ac:dyDescent="0.35">
      <c r="A105" s="79" t="s">
        <v>244</v>
      </c>
      <c r="B105" s="80">
        <v>10</v>
      </c>
      <c r="C105" s="79">
        <v>52</v>
      </c>
      <c r="D105" s="79">
        <v>7</v>
      </c>
      <c r="E105" s="79">
        <v>49</v>
      </c>
      <c r="F105" s="79">
        <v>5</v>
      </c>
      <c r="G105" s="79">
        <v>22</v>
      </c>
      <c r="H105" s="79">
        <v>6</v>
      </c>
      <c r="I105" s="79">
        <v>27</v>
      </c>
      <c r="J105" s="259">
        <v>-50</v>
      </c>
      <c r="K105" s="259">
        <v>-57.692307692307686</v>
      </c>
      <c r="L105" s="259">
        <v>-14.285714285714285</v>
      </c>
      <c r="M105" s="259">
        <v>-44.897959183673471</v>
      </c>
    </row>
    <row r="106" spans="1:13" x14ac:dyDescent="0.35">
      <c r="A106" s="79" t="s">
        <v>562</v>
      </c>
      <c r="B106" s="80">
        <v>0</v>
      </c>
      <c r="C106" s="79">
        <v>0</v>
      </c>
      <c r="D106" s="79">
        <v>0</v>
      </c>
      <c r="E106" s="79">
        <v>0</v>
      </c>
      <c r="F106" s="79">
        <v>3</v>
      </c>
      <c r="G106" s="79">
        <v>4</v>
      </c>
      <c r="H106" s="79">
        <v>5</v>
      </c>
      <c r="I106" s="79">
        <v>14</v>
      </c>
      <c r="J106" s="259" t="s">
        <v>168</v>
      </c>
      <c r="K106" s="259" t="s">
        <v>168</v>
      </c>
      <c r="L106" s="259" t="s">
        <v>168</v>
      </c>
      <c r="M106" s="259" t="s">
        <v>168</v>
      </c>
    </row>
    <row r="107" spans="1:13" x14ac:dyDescent="0.35">
      <c r="A107" s="79" t="s">
        <v>563</v>
      </c>
      <c r="B107" s="80">
        <v>5</v>
      </c>
      <c r="C107" s="79">
        <v>6</v>
      </c>
      <c r="D107" s="79">
        <v>1</v>
      </c>
      <c r="E107" s="79">
        <v>2</v>
      </c>
      <c r="F107" s="79">
        <v>2</v>
      </c>
      <c r="G107" s="79">
        <v>2</v>
      </c>
      <c r="H107" s="79">
        <v>6</v>
      </c>
      <c r="I107" s="79">
        <v>6</v>
      </c>
      <c r="J107" s="259">
        <v>-60</v>
      </c>
      <c r="K107" s="259">
        <v>-66.666666666666657</v>
      </c>
      <c r="L107" s="259">
        <v>500</v>
      </c>
      <c r="M107" s="259">
        <v>200</v>
      </c>
    </row>
    <row r="108" spans="1:13" x14ac:dyDescent="0.35">
      <c r="A108" s="79" t="s">
        <v>245</v>
      </c>
      <c r="B108" s="80">
        <v>13</v>
      </c>
      <c r="C108" s="79">
        <v>15</v>
      </c>
      <c r="D108" s="79">
        <v>13</v>
      </c>
      <c r="E108" s="79">
        <v>15</v>
      </c>
      <c r="F108" s="79">
        <v>10</v>
      </c>
      <c r="G108" s="79">
        <v>30</v>
      </c>
      <c r="H108" s="79">
        <v>6</v>
      </c>
      <c r="I108" s="79">
        <v>18</v>
      </c>
      <c r="J108" s="259">
        <v>-23.076923076923077</v>
      </c>
      <c r="K108" s="259">
        <v>100</v>
      </c>
      <c r="L108" s="259">
        <v>-53.846153846153847</v>
      </c>
      <c r="M108" s="259">
        <v>20</v>
      </c>
    </row>
    <row r="109" spans="1:13" x14ac:dyDescent="0.35">
      <c r="A109" s="79" t="s">
        <v>246</v>
      </c>
      <c r="B109" s="80">
        <v>18</v>
      </c>
      <c r="C109" s="79">
        <v>27</v>
      </c>
      <c r="D109" s="79">
        <v>19</v>
      </c>
      <c r="E109" s="79">
        <v>39</v>
      </c>
      <c r="F109" s="79">
        <v>61</v>
      </c>
      <c r="G109" s="79">
        <v>105</v>
      </c>
      <c r="H109" s="79">
        <v>28</v>
      </c>
      <c r="I109" s="79">
        <v>37</v>
      </c>
      <c r="J109" s="259">
        <v>238.88888888888889</v>
      </c>
      <c r="K109" s="259">
        <v>288.88888888888886</v>
      </c>
      <c r="L109" s="259">
        <v>47.368421052631575</v>
      </c>
      <c r="M109" s="259">
        <v>-5.1282051282051277</v>
      </c>
    </row>
    <row r="110" spans="1:13" x14ac:dyDescent="0.35">
      <c r="A110" s="79" t="s">
        <v>247</v>
      </c>
      <c r="B110" s="80">
        <v>30</v>
      </c>
      <c r="C110" s="79">
        <v>40</v>
      </c>
      <c r="D110" s="79">
        <v>18</v>
      </c>
      <c r="E110" s="79">
        <v>43</v>
      </c>
      <c r="F110" s="79">
        <v>36</v>
      </c>
      <c r="G110" s="79">
        <v>74</v>
      </c>
      <c r="H110" s="79">
        <v>28</v>
      </c>
      <c r="I110" s="79">
        <v>36</v>
      </c>
      <c r="J110" s="259">
        <v>20</v>
      </c>
      <c r="K110" s="259">
        <v>85</v>
      </c>
      <c r="L110" s="259">
        <v>55.555555555555557</v>
      </c>
      <c r="M110" s="259">
        <v>-16.279069767441861</v>
      </c>
    </row>
    <row r="111" spans="1:13" x14ac:dyDescent="0.35">
      <c r="A111" s="79" t="s">
        <v>248</v>
      </c>
      <c r="B111" s="80">
        <v>8</v>
      </c>
      <c r="C111" s="79">
        <v>12</v>
      </c>
      <c r="D111" s="79">
        <v>8</v>
      </c>
      <c r="E111" s="79">
        <v>12</v>
      </c>
      <c r="F111" s="79">
        <v>2</v>
      </c>
      <c r="G111" s="79">
        <v>2</v>
      </c>
      <c r="H111" s="79">
        <v>1</v>
      </c>
      <c r="I111" s="79">
        <v>1</v>
      </c>
      <c r="J111" s="259">
        <v>-75</v>
      </c>
      <c r="K111" s="259">
        <v>-83.333333333333343</v>
      </c>
      <c r="L111" s="259">
        <v>-87.5</v>
      </c>
      <c r="M111" s="259">
        <v>-91.666666666666657</v>
      </c>
    </row>
    <row r="112" spans="1:13" x14ac:dyDescent="0.35">
      <c r="A112" s="79" t="s">
        <v>249</v>
      </c>
      <c r="B112" s="80">
        <v>7</v>
      </c>
      <c r="C112" s="79">
        <v>18</v>
      </c>
      <c r="D112" s="79">
        <v>5</v>
      </c>
      <c r="E112" s="79">
        <v>15</v>
      </c>
      <c r="F112" s="79">
        <v>20</v>
      </c>
      <c r="G112" s="79">
        <v>70</v>
      </c>
      <c r="H112" s="79">
        <v>14</v>
      </c>
      <c r="I112" s="79">
        <v>48</v>
      </c>
      <c r="J112" s="259">
        <v>185.71428571428572</v>
      </c>
      <c r="K112" s="259">
        <v>288.88888888888886</v>
      </c>
      <c r="L112" s="259">
        <v>180</v>
      </c>
      <c r="M112" s="259">
        <v>220.00000000000003</v>
      </c>
    </row>
    <row r="113" spans="1:13" x14ac:dyDescent="0.35">
      <c r="A113" s="79" t="s">
        <v>251</v>
      </c>
      <c r="B113" s="80">
        <v>67</v>
      </c>
      <c r="C113" s="79">
        <v>75</v>
      </c>
      <c r="D113" s="79">
        <v>67</v>
      </c>
      <c r="E113" s="79">
        <v>73</v>
      </c>
      <c r="F113" s="79">
        <v>88</v>
      </c>
      <c r="G113" s="79">
        <v>132</v>
      </c>
      <c r="H113" s="79">
        <v>61</v>
      </c>
      <c r="I113" s="79">
        <v>88</v>
      </c>
      <c r="J113" s="259">
        <v>31.343283582089555</v>
      </c>
      <c r="K113" s="259">
        <v>76</v>
      </c>
      <c r="L113" s="259">
        <v>-8.9552238805970141</v>
      </c>
      <c r="M113" s="259">
        <v>20.547945205479451</v>
      </c>
    </row>
    <row r="114" spans="1:13" x14ac:dyDescent="0.35">
      <c r="A114" s="79" t="s">
        <v>564</v>
      </c>
      <c r="B114" s="80">
        <v>18</v>
      </c>
      <c r="C114" s="79">
        <v>27</v>
      </c>
      <c r="D114" s="79">
        <v>17</v>
      </c>
      <c r="E114" s="79">
        <v>20</v>
      </c>
      <c r="F114" s="79">
        <v>25</v>
      </c>
      <c r="G114" s="79">
        <v>35</v>
      </c>
      <c r="H114" s="79">
        <v>15</v>
      </c>
      <c r="I114" s="79">
        <v>23</v>
      </c>
      <c r="J114" s="259">
        <v>38.888888888888893</v>
      </c>
      <c r="K114" s="259">
        <v>29.629629629629626</v>
      </c>
      <c r="L114" s="259">
        <v>-11.76470588235294</v>
      </c>
      <c r="M114" s="259">
        <v>15</v>
      </c>
    </row>
    <row r="115" spans="1:13" x14ac:dyDescent="0.35">
      <c r="A115" s="79" t="s">
        <v>565</v>
      </c>
      <c r="B115" s="80">
        <v>0</v>
      </c>
      <c r="C115" s="79">
        <v>0</v>
      </c>
      <c r="D115" s="79">
        <v>0</v>
      </c>
      <c r="E115" s="79">
        <v>0</v>
      </c>
      <c r="F115" s="79">
        <v>1</v>
      </c>
      <c r="G115" s="79">
        <v>1</v>
      </c>
      <c r="H115" s="79">
        <v>1</v>
      </c>
      <c r="I115" s="79">
        <v>1</v>
      </c>
      <c r="J115" s="259" t="s">
        <v>168</v>
      </c>
      <c r="K115" s="259" t="s">
        <v>168</v>
      </c>
      <c r="L115" s="259" t="s">
        <v>168</v>
      </c>
      <c r="M115" s="259" t="s">
        <v>168</v>
      </c>
    </row>
    <row r="116" spans="1:13" x14ac:dyDescent="0.35">
      <c r="A116" s="79" t="s">
        <v>566</v>
      </c>
      <c r="B116" s="80">
        <v>0</v>
      </c>
      <c r="C116" s="79">
        <v>0</v>
      </c>
      <c r="D116" s="79">
        <v>0</v>
      </c>
      <c r="E116" s="79">
        <v>0</v>
      </c>
      <c r="F116" s="79">
        <v>1</v>
      </c>
      <c r="G116" s="79">
        <v>1</v>
      </c>
      <c r="H116" s="79">
        <v>0</v>
      </c>
      <c r="I116" s="79">
        <v>0</v>
      </c>
      <c r="J116" s="259" t="s">
        <v>168</v>
      </c>
      <c r="K116" s="259" t="s">
        <v>168</v>
      </c>
      <c r="L116" s="259" t="s">
        <v>168</v>
      </c>
      <c r="M116" s="259" t="s">
        <v>168</v>
      </c>
    </row>
    <row r="117" spans="1:13" x14ac:dyDescent="0.35">
      <c r="A117" s="79" t="s">
        <v>567</v>
      </c>
      <c r="B117" s="80">
        <v>11</v>
      </c>
      <c r="C117" s="79">
        <v>29</v>
      </c>
      <c r="D117" s="79">
        <v>4</v>
      </c>
      <c r="E117" s="79">
        <v>4</v>
      </c>
      <c r="F117" s="79">
        <v>7</v>
      </c>
      <c r="G117" s="79">
        <v>31</v>
      </c>
      <c r="H117" s="79">
        <v>9</v>
      </c>
      <c r="I117" s="79">
        <v>38</v>
      </c>
      <c r="J117" s="259">
        <v>-36.363636363636367</v>
      </c>
      <c r="K117" s="259">
        <v>6.8965517241379306</v>
      </c>
      <c r="L117" s="259">
        <v>125</v>
      </c>
      <c r="M117" s="259">
        <v>850</v>
      </c>
    </row>
    <row r="118" spans="1:13" x14ac:dyDescent="0.35">
      <c r="A118" s="79" t="s">
        <v>568</v>
      </c>
      <c r="B118" s="80">
        <v>1</v>
      </c>
      <c r="C118" s="79">
        <v>1</v>
      </c>
      <c r="D118" s="79">
        <v>1</v>
      </c>
      <c r="E118" s="79">
        <v>1</v>
      </c>
      <c r="F118" s="79">
        <v>1</v>
      </c>
      <c r="G118" s="79">
        <v>11</v>
      </c>
      <c r="H118" s="79">
        <v>1</v>
      </c>
      <c r="I118" s="79">
        <v>11</v>
      </c>
      <c r="J118" s="259">
        <v>0</v>
      </c>
      <c r="K118" s="259">
        <v>1000</v>
      </c>
      <c r="L118" s="259">
        <v>0</v>
      </c>
      <c r="M118" s="259">
        <v>1000</v>
      </c>
    </row>
    <row r="119" spans="1:13" x14ac:dyDescent="0.35">
      <c r="A119" s="79" t="s">
        <v>569</v>
      </c>
      <c r="B119" s="80">
        <v>5</v>
      </c>
      <c r="C119" s="79">
        <v>16</v>
      </c>
      <c r="D119" s="79">
        <v>4</v>
      </c>
      <c r="E119" s="79">
        <v>14</v>
      </c>
      <c r="F119" s="79">
        <v>1</v>
      </c>
      <c r="G119" s="79">
        <v>1</v>
      </c>
      <c r="H119" s="79">
        <v>2</v>
      </c>
      <c r="I119" s="79">
        <v>3</v>
      </c>
      <c r="J119" s="259">
        <v>-80</v>
      </c>
      <c r="K119" s="259">
        <v>-93.75</v>
      </c>
      <c r="L119" s="259">
        <v>-50</v>
      </c>
      <c r="M119" s="259">
        <v>-78.571428571428569</v>
      </c>
    </row>
    <row r="120" spans="1:13" x14ac:dyDescent="0.35">
      <c r="A120" s="79" t="s">
        <v>253</v>
      </c>
      <c r="B120" s="80">
        <v>43</v>
      </c>
      <c r="C120" s="79">
        <v>93</v>
      </c>
      <c r="D120" s="79">
        <v>43</v>
      </c>
      <c r="E120" s="79">
        <v>92</v>
      </c>
      <c r="F120" s="79">
        <v>46</v>
      </c>
      <c r="G120" s="79">
        <v>68</v>
      </c>
      <c r="H120" s="79">
        <v>39</v>
      </c>
      <c r="I120" s="79">
        <v>74</v>
      </c>
      <c r="J120" s="259">
        <v>6.9767441860465116</v>
      </c>
      <c r="K120" s="259">
        <v>-26.881720430107524</v>
      </c>
      <c r="L120" s="259">
        <v>-9.3023255813953494</v>
      </c>
      <c r="M120" s="259">
        <v>-19.565217391304348</v>
      </c>
    </row>
    <row r="121" spans="1:13" x14ac:dyDescent="0.35">
      <c r="A121" s="79" t="s">
        <v>254</v>
      </c>
      <c r="B121" s="80">
        <v>0</v>
      </c>
      <c r="C121" s="79">
        <v>0</v>
      </c>
      <c r="D121" s="79">
        <v>0</v>
      </c>
      <c r="E121" s="79">
        <v>0</v>
      </c>
      <c r="F121" s="79">
        <v>1</v>
      </c>
      <c r="G121" s="79">
        <v>1</v>
      </c>
      <c r="H121" s="79">
        <v>1</v>
      </c>
      <c r="I121" s="79">
        <v>1</v>
      </c>
      <c r="J121" s="259" t="s">
        <v>168</v>
      </c>
      <c r="K121" s="259" t="s">
        <v>168</v>
      </c>
      <c r="L121" s="259" t="s">
        <v>168</v>
      </c>
      <c r="M121" s="259" t="s">
        <v>168</v>
      </c>
    </row>
    <row r="122" spans="1:13" x14ac:dyDescent="0.35">
      <c r="A122" s="79" t="s">
        <v>255</v>
      </c>
      <c r="B122" s="80">
        <v>16</v>
      </c>
      <c r="C122" s="79">
        <v>29</v>
      </c>
      <c r="D122" s="79">
        <v>12</v>
      </c>
      <c r="E122" s="79">
        <v>18</v>
      </c>
      <c r="F122" s="79">
        <v>31</v>
      </c>
      <c r="G122" s="79">
        <v>68</v>
      </c>
      <c r="H122" s="79">
        <v>19</v>
      </c>
      <c r="I122" s="79">
        <v>36</v>
      </c>
      <c r="J122" s="259">
        <v>93.75</v>
      </c>
      <c r="K122" s="259">
        <v>134.48275862068965</v>
      </c>
      <c r="L122" s="259">
        <v>58.333333333333336</v>
      </c>
      <c r="M122" s="259">
        <v>100</v>
      </c>
    </row>
    <row r="123" spans="1:13" x14ac:dyDescent="0.35">
      <c r="A123" s="79" t="s">
        <v>257</v>
      </c>
      <c r="B123" s="80">
        <v>163</v>
      </c>
      <c r="C123" s="79">
        <v>355</v>
      </c>
      <c r="D123" s="79">
        <v>143</v>
      </c>
      <c r="E123" s="79">
        <v>301</v>
      </c>
      <c r="F123" s="79">
        <v>196</v>
      </c>
      <c r="G123" s="79">
        <v>412</v>
      </c>
      <c r="H123" s="79">
        <v>148</v>
      </c>
      <c r="I123" s="79">
        <v>322</v>
      </c>
      <c r="J123" s="259">
        <v>20.245398773006134</v>
      </c>
      <c r="K123" s="259">
        <v>16.056338028169016</v>
      </c>
      <c r="L123" s="259">
        <v>3.4965034965034967</v>
      </c>
      <c r="M123" s="259">
        <v>6.9767441860465116</v>
      </c>
    </row>
    <row r="124" spans="1:13" x14ac:dyDescent="0.35">
      <c r="A124" s="79" t="s">
        <v>258</v>
      </c>
      <c r="B124" s="80">
        <v>6</v>
      </c>
      <c r="C124" s="79">
        <v>9</v>
      </c>
      <c r="D124" s="79">
        <v>4</v>
      </c>
      <c r="E124" s="79">
        <v>6</v>
      </c>
      <c r="F124" s="79">
        <v>9</v>
      </c>
      <c r="G124" s="79">
        <v>19</v>
      </c>
      <c r="H124" s="79">
        <v>6</v>
      </c>
      <c r="I124" s="79">
        <v>9</v>
      </c>
      <c r="J124" s="259">
        <v>50</v>
      </c>
      <c r="K124" s="259">
        <v>111.11111111111111</v>
      </c>
      <c r="L124" s="259">
        <v>50</v>
      </c>
      <c r="M124" s="259">
        <v>50</v>
      </c>
    </row>
    <row r="125" spans="1:13" x14ac:dyDescent="0.35">
      <c r="A125" s="79" t="s">
        <v>259</v>
      </c>
      <c r="B125" s="80">
        <v>7</v>
      </c>
      <c r="C125" s="79">
        <v>7</v>
      </c>
      <c r="D125" s="79">
        <v>7</v>
      </c>
      <c r="E125" s="79">
        <v>9</v>
      </c>
      <c r="F125" s="79">
        <v>7</v>
      </c>
      <c r="G125" s="79">
        <v>12</v>
      </c>
      <c r="H125" s="79">
        <v>4</v>
      </c>
      <c r="I125" s="79">
        <v>4</v>
      </c>
      <c r="J125" s="259">
        <v>0</v>
      </c>
      <c r="K125" s="259">
        <v>71.428571428571431</v>
      </c>
      <c r="L125" s="259">
        <v>-42.857142857142854</v>
      </c>
      <c r="M125" s="259">
        <v>-55.555555555555557</v>
      </c>
    </row>
    <row r="126" spans="1:13" x14ac:dyDescent="0.35">
      <c r="A126" s="79" t="s">
        <v>570</v>
      </c>
      <c r="B126" s="80">
        <v>1</v>
      </c>
      <c r="C126" s="79">
        <v>2</v>
      </c>
      <c r="D126" s="79">
        <v>0</v>
      </c>
      <c r="E126" s="79">
        <v>0</v>
      </c>
      <c r="F126" s="79">
        <v>8</v>
      </c>
      <c r="G126" s="79">
        <v>10</v>
      </c>
      <c r="H126" s="79">
        <v>7</v>
      </c>
      <c r="I126" s="79">
        <v>8</v>
      </c>
      <c r="J126" s="259">
        <v>700</v>
      </c>
      <c r="K126" s="259">
        <v>400</v>
      </c>
      <c r="L126" s="259" t="s">
        <v>168</v>
      </c>
      <c r="M126" s="259" t="s">
        <v>168</v>
      </c>
    </row>
    <row r="127" spans="1:13" x14ac:dyDescent="0.35">
      <c r="A127" s="79" t="s">
        <v>260</v>
      </c>
      <c r="B127" s="80">
        <v>129</v>
      </c>
      <c r="C127" s="79">
        <v>223</v>
      </c>
      <c r="D127" s="79">
        <v>135</v>
      </c>
      <c r="E127" s="79">
        <v>251</v>
      </c>
      <c r="F127" s="79">
        <v>128</v>
      </c>
      <c r="G127" s="79">
        <v>244</v>
      </c>
      <c r="H127" s="79">
        <v>91</v>
      </c>
      <c r="I127" s="79">
        <v>179</v>
      </c>
      <c r="J127" s="259">
        <v>-0.77519379844961245</v>
      </c>
      <c r="K127" s="259">
        <v>9.4170403587443943</v>
      </c>
      <c r="L127" s="259">
        <v>-32.592592592592595</v>
      </c>
      <c r="M127" s="259">
        <v>-28.685258964143429</v>
      </c>
    </row>
    <row r="128" spans="1:13" x14ac:dyDescent="0.35">
      <c r="A128" s="79" t="s">
        <v>261</v>
      </c>
      <c r="B128" s="80">
        <v>210</v>
      </c>
      <c r="C128" s="79">
        <v>322</v>
      </c>
      <c r="D128" s="79">
        <v>194</v>
      </c>
      <c r="E128" s="79">
        <v>313</v>
      </c>
      <c r="F128" s="79">
        <v>246</v>
      </c>
      <c r="G128" s="79">
        <v>470</v>
      </c>
      <c r="H128" s="79">
        <v>131</v>
      </c>
      <c r="I128" s="79">
        <v>234</v>
      </c>
      <c r="J128" s="259">
        <v>17.142857142857142</v>
      </c>
      <c r="K128" s="259">
        <v>45.962732919254655</v>
      </c>
      <c r="L128" s="259">
        <v>-32.47422680412371</v>
      </c>
      <c r="M128" s="259">
        <v>-25.23961661341853</v>
      </c>
    </row>
    <row r="129" spans="1:13" x14ac:dyDescent="0.35">
      <c r="A129" s="79" t="s">
        <v>262</v>
      </c>
      <c r="B129" s="80">
        <v>6</v>
      </c>
      <c r="C129" s="79">
        <v>7</v>
      </c>
      <c r="D129" s="79">
        <v>8</v>
      </c>
      <c r="E129" s="79">
        <v>8</v>
      </c>
      <c r="F129" s="79">
        <v>17</v>
      </c>
      <c r="G129" s="79">
        <v>25</v>
      </c>
      <c r="H129" s="79">
        <v>6</v>
      </c>
      <c r="I129" s="79">
        <v>9</v>
      </c>
      <c r="J129" s="259">
        <v>183.33333333333331</v>
      </c>
      <c r="K129" s="259">
        <v>257.14285714285717</v>
      </c>
      <c r="L129" s="259">
        <v>-25</v>
      </c>
      <c r="M129" s="259">
        <v>12.5</v>
      </c>
    </row>
    <row r="130" spans="1:13" x14ac:dyDescent="0.35">
      <c r="A130" s="79" t="s">
        <v>263</v>
      </c>
      <c r="B130" s="80">
        <v>129</v>
      </c>
      <c r="C130" s="79">
        <v>291</v>
      </c>
      <c r="D130" s="79">
        <v>116</v>
      </c>
      <c r="E130" s="79">
        <v>352</v>
      </c>
      <c r="F130" s="79">
        <v>132</v>
      </c>
      <c r="G130" s="79">
        <v>376</v>
      </c>
      <c r="H130" s="79">
        <v>98</v>
      </c>
      <c r="I130" s="79">
        <v>227</v>
      </c>
      <c r="J130" s="259">
        <v>2.3255813953488373</v>
      </c>
      <c r="K130" s="259">
        <v>29.209621993127151</v>
      </c>
      <c r="L130" s="259">
        <v>-15.517241379310345</v>
      </c>
      <c r="M130" s="259">
        <v>-35.511363636363633</v>
      </c>
    </row>
    <row r="131" spans="1:13" x14ac:dyDescent="0.35">
      <c r="A131" s="79" t="s">
        <v>264</v>
      </c>
      <c r="B131" s="80">
        <v>451</v>
      </c>
      <c r="C131" s="81">
        <v>1195</v>
      </c>
      <c r="D131" s="79">
        <v>365</v>
      </c>
      <c r="E131" s="79">
        <v>981</v>
      </c>
      <c r="F131" s="79">
        <v>367</v>
      </c>
      <c r="G131" s="79">
        <v>831</v>
      </c>
      <c r="H131" s="79">
        <v>321</v>
      </c>
      <c r="I131" s="79">
        <v>767</v>
      </c>
      <c r="J131" s="259">
        <v>-18.625277161862527</v>
      </c>
      <c r="K131" s="259">
        <v>-30.460251046025107</v>
      </c>
      <c r="L131" s="259">
        <v>-12.054794520547945</v>
      </c>
      <c r="M131" s="259">
        <v>-21.814475025484199</v>
      </c>
    </row>
    <row r="132" spans="1:13" x14ac:dyDescent="0.35">
      <c r="A132" s="79" t="s">
        <v>571</v>
      </c>
      <c r="B132" s="80">
        <v>2</v>
      </c>
      <c r="C132" s="79">
        <v>8</v>
      </c>
      <c r="D132" s="79">
        <v>1</v>
      </c>
      <c r="E132" s="79">
        <v>4</v>
      </c>
      <c r="F132" s="79">
        <v>3</v>
      </c>
      <c r="G132" s="79">
        <v>5</v>
      </c>
      <c r="H132" s="79">
        <v>2</v>
      </c>
      <c r="I132" s="79">
        <v>7</v>
      </c>
      <c r="J132" s="259">
        <v>50</v>
      </c>
      <c r="K132" s="259">
        <v>-37.5</v>
      </c>
      <c r="L132" s="259">
        <v>100</v>
      </c>
      <c r="M132" s="259">
        <v>75</v>
      </c>
    </row>
    <row r="133" spans="1:13" x14ac:dyDescent="0.35">
      <c r="A133" s="79" t="s">
        <v>265</v>
      </c>
      <c r="B133" s="80">
        <v>167</v>
      </c>
      <c r="C133" s="79">
        <v>287</v>
      </c>
      <c r="D133" s="79">
        <v>151</v>
      </c>
      <c r="E133" s="79">
        <v>230</v>
      </c>
      <c r="F133" s="79">
        <v>211</v>
      </c>
      <c r="G133" s="79">
        <v>335</v>
      </c>
      <c r="H133" s="79">
        <v>174</v>
      </c>
      <c r="I133" s="79">
        <v>288</v>
      </c>
      <c r="J133" s="259">
        <v>26.34730538922156</v>
      </c>
      <c r="K133" s="259">
        <v>16.724738675958189</v>
      </c>
      <c r="L133" s="259">
        <v>15.231788079470199</v>
      </c>
      <c r="M133" s="259">
        <v>25.217391304347824</v>
      </c>
    </row>
    <row r="134" spans="1:13" x14ac:dyDescent="0.35">
      <c r="A134" s="79" t="s">
        <v>572</v>
      </c>
      <c r="B134" s="80">
        <v>0</v>
      </c>
      <c r="C134" s="79">
        <v>0</v>
      </c>
      <c r="D134" s="79">
        <v>0</v>
      </c>
      <c r="E134" s="79">
        <v>0</v>
      </c>
      <c r="F134" s="79">
        <v>1</v>
      </c>
      <c r="G134" s="79">
        <v>1</v>
      </c>
      <c r="H134" s="79">
        <v>1</v>
      </c>
      <c r="I134" s="79">
        <v>1</v>
      </c>
      <c r="J134" s="259" t="s">
        <v>168</v>
      </c>
      <c r="K134" s="259" t="s">
        <v>168</v>
      </c>
      <c r="L134" s="259" t="s">
        <v>168</v>
      </c>
      <c r="M134" s="259" t="s">
        <v>168</v>
      </c>
    </row>
    <row r="135" spans="1:13" x14ac:dyDescent="0.35">
      <c r="A135" s="79" t="s">
        <v>266</v>
      </c>
      <c r="B135" s="80">
        <v>61</v>
      </c>
      <c r="C135" s="79">
        <v>99</v>
      </c>
      <c r="D135" s="79">
        <v>64</v>
      </c>
      <c r="E135" s="79">
        <v>103</v>
      </c>
      <c r="F135" s="79">
        <v>56</v>
      </c>
      <c r="G135" s="79">
        <v>81</v>
      </c>
      <c r="H135" s="79">
        <v>57</v>
      </c>
      <c r="I135" s="79">
        <v>77</v>
      </c>
      <c r="J135" s="259">
        <v>-8.1967213114754092</v>
      </c>
      <c r="K135" s="259">
        <v>-18.181818181818183</v>
      </c>
      <c r="L135" s="259">
        <v>-10.9375</v>
      </c>
      <c r="M135" s="259">
        <v>-25.242718446601941</v>
      </c>
    </row>
    <row r="136" spans="1:13" x14ac:dyDescent="0.35">
      <c r="A136" s="79" t="s">
        <v>267</v>
      </c>
      <c r="B136" s="80">
        <v>3</v>
      </c>
      <c r="C136" s="79">
        <v>3</v>
      </c>
      <c r="D136" s="79">
        <v>5</v>
      </c>
      <c r="E136" s="79">
        <v>6</v>
      </c>
      <c r="F136" s="79">
        <v>0</v>
      </c>
      <c r="G136" s="79">
        <v>0</v>
      </c>
      <c r="H136" s="79">
        <v>0</v>
      </c>
      <c r="I136" s="79">
        <v>0</v>
      </c>
      <c r="J136" s="259">
        <v>-100</v>
      </c>
      <c r="K136" s="259">
        <v>-100</v>
      </c>
      <c r="L136" s="259">
        <v>-100</v>
      </c>
      <c r="M136" s="259">
        <v>-100</v>
      </c>
    </row>
    <row r="137" spans="1:13" x14ac:dyDescent="0.35">
      <c r="A137" s="79" t="s">
        <v>268</v>
      </c>
      <c r="B137" s="80">
        <v>1</v>
      </c>
      <c r="C137" s="79">
        <v>2</v>
      </c>
      <c r="D137" s="79">
        <v>1</v>
      </c>
      <c r="E137" s="79">
        <v>2</v>
      </c>
      <c r="F137" s="79">
        <v>1</v>
      </c>
      <c r="G137" s="79">
        <v>1</v>
      </c>
      <c r="H137" s="79">
        <v>0</v>
      </c>
      <c r="I137" s="79">
        <v>0</v>
      </c>
      <c r="J137" s="259">
        <v>0</v>
      </c>
      <c r="K137" s="259">
        <v>-50</v>
      </c>
      <c r="L137" s="259">
        <v>-100</v>
      </c>
      <c r="M137" s="259">
        <v>-100</v>
      </c>
    </row>
    <row r="138" spans="1:13" x14ac:dyDescent="0.35">
      <c r="A138" s="79" t="s">
        <v>269</v>
      </c>
      <c r="B138" s="80">
        <v>44</v>
      </c>
      <c r="C138" s="79">
        <v>87</v>
      </c>
      <c r="D138" s="79">
        <v>42</v>
      </c>
      <c r="E138" s="79">
        <v>97</v>
      </c>
      <c r="F138" s="79">
        <v>62</v>
      </c>
      <c r="G138" s="79">
        <v>114</v>
      </c>
      <c r="H138" s="79">
        <v>39</v>
      </c>
      <c r="I138" s="79">
        <v>69</v>
      </c>
      <c r="J138" s="259">
        <v>40.909090909090914</v>
      </c>
      <c r="K138" s="259">
        <v>31.03448275862069</v>
      </c>
      <c r="L138" s="259">
        <v>-7.1428571428571423</v>
      </c>
      <c r="M138" s="259">
        <v>-28.865979381443296</v>
      </c>
    </row>
    <row r="139" spans="1:13" x14ac:dyDescent="0.35">
      <c r="A139" s="79" t="s">
        <v>573</v>
      </c>
      <c r="B139" s="80">
        <v>1</v>
      </c>
      <c r="C139" s="79">
        <v>2</v>
      </c>
      <c r="D139" s="79">
        <v>0</v>
      </c>
      <c r="E139" s="79">
        <v>0</v>
      </c>
      <c r="F139" s="79">
        <v>1</v>
      </c>
      <c r="G139" s="79">
        <v>1</v>
      </c>
      <c r="H139" s="79">
        <v>2</v>
      </c>
      <c r="I139" s="79">
        <v>3</v>
      </c>
      <c r="J139" s="259">
        <v>0</v>
      </c>
      <c r="K139" s="259">
        <v>-50</v>
      </c>
      <c r="L139" s="259" t="s">
        <v>168</v>
      </c>
      <c r="M139" s="259" t="s">
        <v>168</v>
      </c>
    </row>
    <row r="140" spans="1:13" x14ac:dyDescent="0.35">
      <c r="A140" s="79" t="s">
        <v>271</v>
      </c>
      <c r="B140" s="80">
        <v>0</v>
      </c>
      <c r="C140" s="79">
        <v>0</v>
      </c>
      <c r="D140" s="79">
        <v>1</v>
      </c>
      <c r="E140" s="79">
        <v>1</v>
      </c>
      <c r="F140" s="79">
        <v>2</v>
      </c>
      <c r="G140" s="79">
        <v>3</v>
      </c>
      <c r="H140" s="79">
        <v>2</v>
      </c>
      <c r="I140" s="79">
        <v>3</v>
      </c>
      <c r="J140" s="259" t="s">
        <v>168</v>
      </c>
      <c r="K140" s="259" t="s">
        <v>168</v>
      </c>
      <c r="L140" s="259">
        <v>100</v>
      </c>
      <c r="M140" s="259">
        <v>200</v>
      </c>
    </row>
    <row r="141" spans="1:13" x14ac:dyDescent="0.35">
      <c r="A141" s="79" t="s">
        <v>272</v>
      </c>
      <c r="B141" s="80">
        <v>37</v>
      </c>
      <c r="C141" s="79">
        <v>59</v>
      </c>
      <c r="D141" s="79">
        <v>32</v>
      </c>
      <c r="E141" s="79">
        <v>48</v>
      </c>
      <c r="F141" s="79">
        <v>42</v>
      </c>
      <c r="G141" s="79">
        <v>70</v>
      </c>
      <c r="H141" s="79">
        <v>30</v>
      </c>
      <c r="I141" s="79">
        <v>51</v>
      </c>
      <c r="J141" s="259">
        <v>13.513513513513514</v>
      </c>
      <c r="K141" s="259">
        <v>18.64406779661017</v>
      </c>
      <c r="L141" s="259">
        <v>-6.25</v>
      </c>
      <c r="M141" s="259">
        <v>6.25</v>
      </c>
    </row>
    <row r="142" spans="1:13" x14ac:dyDescent="0.35">
      <c r="A142" s="79" t="s">
        <v>273</v>
      </c>
      <c r="B142" s="80">
        <v>127</v>
      </c>
      <c r="C142" s="79">
        <v>299</v>
      </c>
      <c r="D142" s="79">
        <v>113</v>
      </c>
      <c r="E142" s="79">
        <v>238</v>
      </c>
      <c r="F142" s="79">
        <v>227</v>
      </c>
      <c r="G142" s="79">
        <v>426</v>
      </c>
      <c r="H142" s="79">
        <v>154</v>
      </c>
      <c r="I142" s="79">
        <v>304</v>
      </c>
      <c r="J142" s="259">
        <v>78.740157480314963</v>
      </c>
      <c r="K142" s="259">
        <v>42.474916387959865</v>
      </c>
      <c r="L142" s="259">
        <v>36.283185840707965</v>
      </c>
      <c r="M142" s="259">
        <v>27.731092436974791</v>
      </c>
    </row>
    <row r="143" spans="1:13" x14ac:dyDescent="0.35">
      <c r="A143" s="79" t="s">
        <v>275</v>
      </c>
      <c r="B143" s="82">
        <v>5510</v>
      </c>
      <c r="C143" s="81">
        <v>11362</v>
      </c>
      <c r="D143" s="81">
        <v>5376</v>
      </c>
      <c r="E143" s="81">
        <v>11374</v>
      </c>
      <c r="F143" s="81">
        <v>6078</v>
      </c>
      <c r="G143" s="81">
        <v>12389</v>
      </c>
      <c r="H143" s="81">
        <v>4353</v>
      </c>
      <c r="I143" s="81">
        <v>8844</v>
      </c>
      <c r="J143" s="259">
        <v>10.30852994555354</v>
      </c>
      <c r="K143" s="259">
        <v>9.0389016018306645</v>
      </c>
      <c r="L143" s="259">
        <v>-19.029017857142858</v>
      </c>
      <c r="M143" s="259">
        <v>-22.243713733075435</v>
      </c>
    </row>
    <row r="144" spans="1:13" x14ac:dyDescent="0.35">
      <c r="A144" s="79" t="s">
        <v>574</v>
      </c>
      <c r="B144" s="80">
        <v>1</v>
      </c>
      <c r="C144" s="79">
        <v>2</v>
      </c>
      <c r="D144" s="79">
        <v>2</v>
      </c>
      <c r="E144" s="79">
        <v>14</v>
      </c>
      <c r="F144" s="79">
        <v>3</v>
      </c>
      <c r="G144" s="79">
        <v>5</v>
      </c>
      <c r="H144" s="79">
        <v>3</v>
      </c>
      <c r="I144" s="79">
        <v>5</v>
      </c>
      <c r="J144" s="259">
        <v>200</v>
      </c>
      <c r="K144" s="259">
        <v>150</v>
      </c>
      <c r="L144" s="259">
        <v>50</v>
      </c>
      <c r="M144" s="259">
        <v>-64.285714285714292</v>
      </c>
    </row>
    <row r="145" spans="1:13" x14ac:dyDescent="0.35">
      <c r="A145" s="79" t="s">
        <v>575</v>
      </c>
      <c r="B145" s="80">
        <v>0</v>
      </c>
      <c r="C145" s="79">
        <v>0</v>
      </c>
      <c r="D145" s="79">
        <v>1</v>
      </c>
      <c r="E145" s="79">
        <v>1</v>
      </c>
      <c r="F145" s="79">
        <v>0</v>
      </c>
      <c r="G145" s="79">
        <v>0</v>
      </c>
      <c r="H145" s="79">
        <v>0</v>
      </c>
      <c r="I145" s="79">
        <v>0</v>
      </c>
      <c r="J145" s="259" t="s">
        <v>168</v>
      </c>
      <c r="K145" s="259" t="s">
        <v>168</v>
      </c>
      <c r="L145" s="259">
        <v>-100</v>
      </c>
      <c r="M145" s="259">
        <v>-100</v>
      </c>
    </row>
    <row r="146" spans="1:13" x14ac:dyDescent="0.35">
      <c r="A146" s="79" t="s">
        <v>576</v>
      </c>
      <c r="B146" s="80">
        <v>1</v>
      </c>
      <c r="C146" s="79">
        <v>1</v>
      </c>
      <c r="D146" s="79">
        <v>0</v>
      </c>
      <c r="E146" s="79">
        <v>0</v>
      </c>
      <c r="F146" s="79">
        <v>2</v>
      </c>
      <c r="G146" s="79">
        <v>4</v>
      </c>
      <c r="H146" s="79">
        <v>0</v>
      </c>
      <c r="I146" s="79">
        <v>0</v>
      </c>
      <c r="J146" s="259">
        <v>100</v>
      </c>
      <c r="K146" s="259">
        <v>300</v>
      </c>
      <c r="L146" s="259" t="s">
        <v>168</v>
      </c>
      <c r="M146" s="259" t="s">
        <v>168</v>
      </c>
    </row>
    <row r="147" spans="1:13" x14ac:dyDescent="0.35">
      <c r="A147" s="79" t="s">
        <v>577</v>
      </c>
      <c r="B147" s="80">
        <v>10</v>
      </c>
      <c r="C147" s="79">
        <v>13</v>
      </c>
      <c r="D147" s="79">
        <v>6</v>
      </c>
      <c r="E147" s="79">
        <v>9</v>
      </c>
      <c r="F147" s="79">
        <v>23</v>
      </c>
      <c r="G147" s="79">
        <v>56</v>
      </c>
      <c r="H147" s="79">
        <v>18</v>
      </c>
      <c r="I147" s="79">
        <v>46</v>
      </c>
      <c r="J147" s="259">
        <v>130</v>
      </c>
      <c r="K147" s="259">
        <v>330.76923076923077</v>
      </c>
      <c r="L147" s="259">
        <v>200</v>
      </c>
      <c r="M147" s="259">
        <v>411.11111111111109</v>
      </c>
    </row>
    <row r="148" spans="1:13" x14ac:dyDescent="0.35">
      <c r="A148" s="79" t="s">
        <v>578</v>
      </c>
      <c r="B148" s="80">
        <v>1</v>
      </c>
      <c r="C148" s="79">
        <v>1</v>
      </c>
      <c r="D148" s="79">
        <v>2</v>
      </c>
      <c r="E148" s="79">
        <v>4</v>
      </c>
      <c r="F148" s="79">
        <v>1</v>
      </c>
      <c r="G148" s="79">
        <v>3</v>
      </c>
      <c r="H148" s="79">
        <v>0</v>
      </c>
      <c r="I148" s="79">
        <v>0</v>
      </c>
      <c r="J148" s="259">
        <v>0</v>
      </c>
      <c r="K148" s="259">
        <v>200</v>
      </c>
      <c r="L148" s="259">
        <v>-100</v>
      </c>
      <c r="M148" s="259">
        <v>-100</v>
      </c>
    </row>
    <row r="149" spans="1:13" x14ac:dyDescent="0.35">
      <c r="A149" s="254" t="s">
        <v>579</v>
      </c>
      <c r="B149" s="80">
        <v>0</v>
      </c>
      <c r="C149" s="254">
        <v>0</v>
      </c>
      <c r="D149" s="254">
        <v>0</v>
      </c>
      <c r="E149" s="254">
        <v>0</v>
      </c>
      <c r="F149" s="254">
        <v>2</v>
      </c>
      <c r="G149" s="254">
        <v>2</v>
      </c>
      <c r="H149" s="254">
        <v>0</v>
      </c>
      <c r="I149" s="254">
        <v>0</v>
      </c>
      <c r="J149" s="259" t="s">
        <v>168</v>
      </c>
      <c r="K149" s="259" t="s">
        <v>168</v>
      </c>
      <c r="L149" s="259" t="s">
        <v>168</v>
      </c>
      <c r="M149" s="259" t="s">
        <v>168</v>
      </c>
    </row>
    <row r="150" spans="1:13" x14ac:dyDescent="0.35">
      <c r="A150" s="12" t="s">
        <v>98</v>
      </c>
    </row>
    <row r="151" spans="1:13" x14ac:dyDescent="0.35">
      <c r="A151" s="10" t="s">
        <v>521</v>
      </c>
    </row>
    <row r="152" spans="1:13" ht="29.25" customHeight="1" x14ac:dyDescent="0.35">
      <c r="A152" s="62" t="s">
        <v>580</v>
      </c>
      <c r="B152" s="62"/>
      <c r="C152" s="62"/>
      <c r="D152" s="62"/>
      <c r="E152" s="62"/>
      <c r="F152" s="62"/>
      <c r="G152" s="62"/>
      <c r="H152" s="62"/>
      <c r="I152" s="62"/>
      <c r="J152" s="62"/>
      <c r="K152" s="62"/>
      <c r="L152" s="62"/>
    </row>
  </sheetData>
  <phoneticPr fontId="31" type="noConversion"/>
  <hyperlinks>
    <hyperlink ref="H1" location="Contents!A1" display="Contents" xr:uid="{4A2936DC-D2EB-4A48-897E-09899F23F47B}"/>
    <hyperlink ref="H2" location="Notes!A1" display="Notes" xr:uid="{4BCF5D6A-3E87-4F9D-84B7-250DD3073683}"/>
  </hyperlinks>
  <pageMargins left="0.7" right="0.7" top="0.75" bottom="0.75" header="0.3" footer="0.3"/>
  <pageSetup orientation="portrait"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26452-148A-45EA-87B2-5ECA55C40FB5}">
  <dimension ref="A1:M82"/>
  <sheetViews>
    <sheetView workbookViewId="0"/>
  </sheetViews>
  <sheetFormatPr defaultColWidth="8.875" defaultRowHeight="15" x14ac:dyDescent="0.35"/>
  <cols>
    <col min="1" max="1" width="30.125" style="5" customWidth="1"/>
    <col min="2" max="2" width="20.3125" style="14" customWidth="1"/>
    <col min="3" max="3" width="15.6875" style="14" customWidth="1"/>
    <col min="4" max="4" width="12.5625" style="14" customWidth="1"/>
    <col min="5" max="5" width="14.25" style="14" customWidth="1"/>
    <col min="6" max="6" width="18.875" style="14" customWidth="1"/>
    <col min="7" max="7" width="10.75" style="14" customWidth="1"/>
    <col min="8" max="8" width="8.5625" style="14" customWidth="1"/>
    <col min="9" max="9" width="11.75" style="14" customWidth="1"/>
    <col min="10" max="10" width="11.3125" style="256" customWidth="1"/>
    <col min="11" max="11" width="10.4375" style="256" customWidth="1"/>
    <col min="12" max="12" width="10.75" style="256" customWidth="1"/>
    <col min="13" max="13" width="11.4375" style="256" customWidth="1"/>
    <col min="14" max="16384" width="8.875" style="5"/>
  </cols>
  <sheetData>
    <row r="1" spans="1:13" ht="15.9" x14ac:dyDescent="0.35">
      <c r="A1" s="6" t="s">
        <v>581</v>
      </c>
      <c r="I1" s="105" t="s">
        <v>114</v>
      </c>
      <c r="J1" s="6"/>
    </row>
    <row r="2" spans="1:13" s="49" customFormat="1" ht="31.5" customHeight="1" x14ac:dyDescent="0.35">
      <c r="A2" s="143" t="s">
        <v>164</v>
      </c>
      <c r="B2" s="253"/>
      <c r="C2" s="253"/>
      <c r="D2" s="253"/>
      <c r="E2" s="253"/>
      <c r="F2" s="253"/>
      <c r="G2" s="253"/>
      <c r="H2" s="253"/>
      <c r="I2" s="142" t="s">
        <v>98</v>
      </c>
      <c r="J2" s="264"/>
      <c r="K2" s="258"/>
      <c r="L2" s="258"/>
      <c r="M2" s="258"/>
    </row>
    <row r="3" spans="1:13" ht="33.75" customHeight="1" thickBot="1" x14ac:dyDescent="0.4">
      <c r="A3" s="30" t="s">
        <v>582</v>
      </c>
      <c r="B3" s="17" t="s">
        <v>970</v>
      </c>
      <c r="C3" s="17" t="s">
        <v>959</v>
      </c>
      <c r="D3" s="17" t="s">
        <v>973</v>
      </c>
      <c r="E3" s="40" t="s">
        <v>974</v>
      </c>
      <c r="F3" s="17" t="s">
        <v>962</v>
      </c>
      <c r="G3" s="17" t="s">
        <v>963</v>
      </c>
      <c r="H3" s="17" t="s">
        <v>975</v>
      </c>
      <c r="I3" s="40" t="s">
        <v>976</v>
      </c>
      <c r="J3" s="17" t="s">
        <v>1050</v>
      </c>
      <c r="K3" s="17" t="s">
        <v>1051</v>
      </c>
      <c r="L3" s="17" t="s">
        <v>1052</v>
      </c>
      <c r="M3" s="17" t="s">
        <v>1053</v>
      </c>
    </row>
    <row r="4" spans="1:13" s="164" customFormat="1" ht="57.75" customHeight="1" x14ac:dyDescent="0.35">
      <c r="A4" s="52" t="s">
        <v>166</v>
      </c>
      <c r="B4" s="261">
        <f t="shared" ref="B4:I4" si="0">SUM(B5:B79)</f>
        <v>17076</v>
      </c>
      <c r="C4" s="261">
        <f t="shared" si="0"/>
        <v>40209</v>
      </c>
      <c r="D4" s="261">
        <f t="shared" si="0"/>
        <v>16004</v>
      </c>
      <c r="E4" s="261">
        <f t="shared" si="0"/>
        <v>37305</v>
      </c>
      <c r="F4" s="261">
        <f t="shared" si="0"/>
        <v>18246</v>
      </c>
      <c r="G4" s="261">
        <f t="shared" si="0"/>
        <v>41058</v>
      </c>
      <c r="H4" s="261">
        <f t="shared" si="0"/>
        <v>15367</v>
      </c>
      <c r="I4" s="261">
        <f t="shared" si="0"/>
        <v>35075</v>
      </c>
      <c r="J4" s="260">
        <v>6.8517217146872813</v>
      </c>
      <c r="K4" s="260">
        <v>2.1114675818846527</v>
      </c>
      <c r="L4" s="260">
        <v>-3.9802549362659332</v>
      </c>
      <c r="M4" s="260">
        <v>-5.9777509717196082</v>
      </c>
    </row>
    <row r="5" spans="1:13" x14ac:dyDescent="0.35">
      <c r="A5" s="9" t="s">
        <v>583</v>
      </c>
      <c r="B5" s="77">
        <v>0</v>
      </c>
      <c r="C5" s="74">
        <v>0</v>
      </c>
      <c r="D5" s="74">
        <v>0</v>
      </c>
      <c r="E5" s="74">
        <v>0</v>
      </c>
      <c r="F5" s="74">
        <v>1</v>
      </c>
      <c r="G5" s="74">
        <v>1</v>
      </c>
      <c r="H5" s="74">
        <v>0</v>
      </c>
      <c r="I5" s="74">
        <v>0</v>
      </c>
      <c r="J5" s="259" t="s">
        <v>168</v>
      </c>
      <c r="K5" s="259" t="s">
        <v>168</v>
      </c>
      <c r="L5" s="259" t="s">
        <v>168</v>
      </c>
      <c r="M5" s="259" t="s">
        <v>168</v>
      </c>
    </row>
    <row r="6" spans="1:13" x14ac:dyDescent="0.35">
      <c r="A6" s="9" t="s">
        <v>526</v>
      </c>
      <c r="B6" s="77">
        <v>8</v>
      </c>
      <c r="C6" s="74">
        <v>12</v>
      </c>
      <c r="D6" s="74">
        <v>7</v>
      </c>
      <c r="E6" s="74">
        <v>10</v>
      </c>
      <c r="F6" s="74">
        <v>0</v>
      </c>
      <c r="G6" s="74">
        <v>0</v>
      </c>
      <c r="H6" s="74">
        <v>1</v>
      </c>
      <c r="I6" s="74">
        <v>2</v>
      </c>
      <c r="J6" s="259">
        <v>-100</v>
      </c>
      <c r="K6" s="259">
        <v>-100</v>
      </c>
      <c r="L6" s="259">
        <v>-85.714285714285708</v>
      </c>
      <c r="M6" s="259">
        <v>-80</v>
      </c>
    </row>
    <row r="7" spans="1:13" x14ac:dyDescent="0.35">
      <c r="A7" s="9" t="s">
        <v>170</v>
      </c>
      <c r="B7" s="77">
        <v>4</v>
      </c>
      <c r="C7" s="74">
        <v>4</v>
      </c>
      <c r="D7" s="74">
        <v>7</v>
      </c>
      <c r="E7" s="74">
        <v>10</v>
      </c>
      <c r="F7" s="74">
        <v>3</v>
      </c>
      <c r="G7" s="74">
        <v>5</v>
      </c>
      <c r="H7" s="74">
        <v>2</v>
      </c>
      <c r="I7" s="74">
        <v>3</v>
      </c>
      <c r="J7" s="259">
        <v>-25</v>
      </c>
      <c r="K7" s="259">
        <v>25</v>
      </c>
      <c r="L7" s="259">
        <v>-71.428571428571431</v>
      </c>
      <c r="M7" s="259">
        <v>-70</v>
      </c>
    </row>
    <row r="8" spans="1:13" x14ac:dyDescent="0.35">
      <c r="A8" s="9" t="s">
        <v>171</v>
      </c>
      <c r="B8" s="77">
        <v>941</v>
      </c>
      <c r="C8" s="74">
        <v>2114</v>
      </c>
      <c r="D8" s="74">
        <v>967</v>
      </c>
      <c r="E8" s="74">
        <v>2286</v>
      </c>
      <c r="F8" s="74">
        <v>1099</v>
      </c>
      <c r="G8" s="74">
        <v>2559</v>
      </c>
      <c r="H8" s="74">
        <v>876</v>
      </c>
      <c r="I8" s="74">
        <v>1933</v>
      </c>
      <c r="J8" s="259">
        <v>16.790648246546226</v>
      </c>
      <c r="K8" s="259">
        <v>21.050141911069066</v>
      </c>
      <c r="L8" s="259">
        <v>-9.4105480868665978</v>
      </c>
      <c r="M8" s="259">
        <v>-15.441819772528435</v>
      </c>
    </row>
    <row r="9" spans="1:13" x14ac:dyDescent="0.35">
      <c r="A9" s="9" t="s">
        <v>172</v>
      </c>
      <c r="B9" s="77">
        <v>164</v>
      </c>
      <c r="C9" s="74">
        <v>587</v>
      </c>
      <c r="D9" s="74">
        <v>166</v>
      </c>
      <c r="E9" s="74">
        <v>557</v>
      </c>
      <c r="F9" s="74">
        <v>151</v>
      </c>
      <c r="G9" s="74">
        <v>455</v>
      </c>
      <c r="H9" s="74">
        <v>131</v>
      </c>
      <c r="I9" s="74">
        <v>451</v>
      </c>
      <c r="J9" s="259">
        <v>-7.9268292682926829</v>
      </c>
      <c r="K9" s="259">
        <v>-22.487223168654175</v>
      </c>
      <c r="L9" s="259">
        <v>-21.084337349397593</v>
      </c>
      <c r="M9" s="259">
        <v>-19.03052064631957</v>
      </c>
    </row>
    <row r="10" spans="1:13" x14ac:dyDescent="0.35">
      <c r="A10" s="9" t="s">
        <v>531</v>
      </c>
      <c r="B10" s="77">
        <v>2</v>
      </c>
      <c r="C10" s="74">
        <v>2</v>
      </c>
      <c r="D10" s="74">
        <v>2</v>
      </c>
      <c r="E10" s="74">
        <v>2</v>
      </c>
      <c r="F10" s="74">
        <v>0</v>
      </c>
      <c r="G10" s="74">
        <v>0</v>
      </c>
      <c r="H10" s="74">
        <v>1</v>
      </c>
      <c r="I10" s="74">
        <v>1</v>
      </c>
      <c r="J10" s="259">
        <v>-100</v>
      </c>
      <c r="K10" s="259">
        <v>-100</v>
      </c>
      <c r="L10" s="259">
        <v>-50</v>
      </c>
      <c r="M10" s="259">
        <v>-50</v>
      </c>
    </row>
    <row r="11" spans="1:13" x14ac:dyDescent="0.35">
      <c r="A11" s="9" t="s">
        <v>177</v>
      </c>
      <c r="B11" s="77">
        <v>33</v>
      </c>
      <c r="C11" s="74">
        <v>66</v>
      </c>
      <c r="D11" s="74">
        <v>22</v>
      </c>
      <c r="E11" s="74">
        <v>41</v>
      </c>
      <c r="F11" s="74">
        <v>18</v>
      </c>
      <c r="G11" s="74">
        <v>55</v>
      </c>
      <c r="H11" s="74">
        <v>19</v>
      </c>
      <c r="I11" s="74">
        <v>65</v>
      </c>
      <c r="J11" s="259">
        <v>-45.454545454545453</v>
      </c>
      <c r="K11" s="259">
        <v>-16.666666666666664</v>
      </c>
      <c r="L11" s="259">
        <v>-13.636363636363635</v>
      </c>
      <c r="M11" s="259">
        <v>58.536585365853654</v>
      </c>
    </row>
    <row r="12" spans="1:13" x14ac:dyDescent="0.35">
      <c r="A12" s="9" t="s">
        <v>584</v>
      </c>
      <c r="B12" s="77">
        <v>380</v>
      </c>
      <c r="C12" s="74">
        <v>1017</v>
      </c>
      <c r="D12" s="74">
        <v>355</v>
      </c>
      <c r="E12" s="74">
        <v>884</v>
      </c>
      <c r="F12" s="74">
        <v>520</v>
      </c>
      <c r="G12" s="74">
        <v>1239</v>
      </c>
      <c r="H12" s="74">
        <v>397</v>
      </c>
      <c r="I12" s="74">
        <v>1081</v>
      </c>
      <c r="J12" s="259">
        <v>36.84210526315789</v>
      </c>
      <c r="K12" s="259">
        <v>21.828908554572273</v>
      </c>
      <c r="L12" s="259">
        <v>11.830985915492958</v>
      </c>
      <c r="M12" s="259">
        <v>22.28506787330317</v>
      </c>
    </row>
    <row r="13" spans="1:13" x14ac:dyDescent="0.35">
      <c r="A13" s="9" t="s">
        <v>181</v>
      </c>
      <c r="B13" s="77">
        <v>4</v>
      </c>
      <c r="C13" s="74">
        <v>12</v>
      </c>
      <c r="D13" s="74">
        <v>1</v>
      </c>
      <c r="E13" s="74">
        <v>3</v>
      </c>
      <c r="F13" s="74">
        <v>2</v>
      </c>
      <c r="G13" s="74">
        <v>3</v>
      </c>
      <c r="H13" s="74">
        <v>2</v>
      </c>
      <c r="I13" s="74">
        <v>2</v>
      </c>
      <c r="J13" s="259">
        <v>-50</v>
      </c>
      <c r="K13" s="259">
        <v>-75</v>
      </c>
      <c r="L13" s="259">
        <v>100</v>
      </c>
      <c r="M13" s="259">
        <v>-33.333333333333329</v>
      </c>
    </row>
    <row r="14" spans="1:13" x14ac:dyDescent="0.35">
      <c r="A14" s="9" t="s">
        <v>182</v>
      </c>
      <c r="B14" s="77">
        <v>0</v>
      </c>
      <c r="C14" s="74">
        <v>0</v>
      </c>
      <c r="D14" s="74">
        <v>0</v>
      </c>
      <c r="E14" s="74">
        <v>0</v>
      </c>
      <c r="F14" s="74">
        <v>21</v>
      </c>
      <c r="G14" s="74">
        <v>32</v>
      </c>
      <c r="H14" s="74">
        <v>6</v>
      </c>
      <c r="I14" s="74">
        <v>6</v>
      </c>
      <c r="J14" s="259" t="s">
        <v>168</v>
      </c>
      <c r="K14" s="259" t="s">
        <v>168</v>
      </c>
      <c r="L14" s="259" t="s">
        <v>168</v>
      </c>
      <c r="M14" s="259" t="s">
        <v>168</v>
      </c>
    </row>
    <row r="15" spans="1:13" x14ac:dyDescent="0.35">
      <c r="A15" s="9" t="s">
        <v>184</v>
      </c>
      <c r="B15" s="77">
        <v>78</v>
      </c>
      <c r="C15" s="74">
        <v>213</v>
      </c>
      <c r="D15" s="74">
        <v>74</v>
      </c>
      <c r="E15" s="74">
        <v>209</v>
      </c>
      <c r="F15" s="74">
        <v>79</v>
      </c>
      <c r="G15" s="74">
        <v>223</v>
      </c>
      <c r="H15" s="74">
        <v>56</v>
      </c>
      <c r="I15" s="74">
        <v>154</v>
      </c>
      <c r="J15" s="259">
        <v>1.2820512820512819</v>
      </c>
      <c r="K15" s="259">
        <v>4.6948356807511731</v>
      </c>
      <c r="L15" s="259">
        <v>-24.324324324324326</v>
      </c>
      <c r="M15" s="259">
        <v>-26.315789473684209</v>
      </c>
    </row>
    <row r="16" spans="1:13" x14ac:dyDescent="0.35">
      <c r="A16" s="9" t="s">
        <v>185</v>
      </c>
      <c r="B16" s="77">
        <v>24</v>
      </c>
      <c r="C16" s="74">
        <v>34</v>
      </c>
      <c r="D16" s="74">
        <v>4</v>
      </c>
      <c r="E16" s="74">
        <v>6</v>
      </c>
      <c r="F16" s="74">
        <v>208</v>
      </c>
      <c r="G16" s="74">
        <v>528</v>
      </c>
      <c r="H16" s="74">
        <v>145</v>
      </c>
      <c r="I16" s="74">
        <v>367</v>
      </c>
      <c r="J16" s="259">
        <v>766.66666666666674</v>
      </c>
      <c r="K16" s="259">
        <v>1452.9411764705883</v>
      </c>
      <c r="L16" s="259">
        <v>3525</v>
      </c>
      <c r="M16" s="259">
        <v>6016.6666666666661</v>
      </c>
    </row>
    <row r="17" spans="1:13" x14ac:dyDescent="0.35">
      <c r="A17" s="9" t="s">
        <v>189</v>
      </c>
      <c r="B17" s="77">
        <v>2121</v>
      </c>
      <c r="C17" s="74">
        <v>3545</v>
      </c>
      <c r="D17" s="74">
        <v>2176</v>
      </c>
      <c r="E17" s="74">
        <v>3568</v>
      </c>
      <c r="F17" s="74">
        <v>1898</v>
      </c>
      <c r="G17" s="74">
        <v>3036</v>
      </c>
      <c r="H17" s="74">
        <v>1643</v>
      </c>
      <c r="I17" s="74">
        <v>2669</v>
      </c>
      <c r="J17" s="259">
        <v>-10.513908533710515</v>
      </c>
      <c r="K17" s="259">
        <v>-14.358251057827925</v>
      </c>
      <c r="L17" s="259">
        <v>-24.494485294117645</v>
      </c>
      <c r="M17" s="259">
        <v>-25.196188340807176</v>
      </c>
    </row>
    <row r="18" spans="1:13" x14ac:dyDescent="0.35">
      <c r="A18" s="9" t="s">
        <v>190</v>
      </c>
      <c r="B18" s="77">
        <v>5</v>
      </c>
      <c r="C18" s="74">
        <v>5</v>
      </c>
      <c r="D18" s="74">
        <v>6</v>
      </c>
      <c r="E18" s="74">
        <v>9</v>
      </c>
      <c r="F18" s="74">
        <v>5</v>
      </c>
      <c r="G18" s="74">
        <v>7</v>
      </c>
      <c r="H18" s="74">
        <v>4</v>
      </c>
      <c r="I18" s="74">
        <v>6</v>
      </c>
      <c r="J18" s="259">
        <v>0</v>
      </c>
      <c r="K18" s="259">
        <v>40</v>
      </c>
      <c r="L18" s="259">
        <v>-33.333333333333329</v>
      </c>
      <c r="M18" s="259">
        <v>-33.333333333333329</v>
      </c>
    </row>
    <row r="19" spans="1:13" x14ac:dyDescent="0.35">
      <c r="A19" s="9" t="s">
        <v>191</v>
      </c>
      <c r="B19" s="77">
        <v>8</v>
      </c>
      <c r="C19" s="74">
        <v>14</v>
      </c>
      <c r="D19" s="74">
        <v>9</v>
      </c>
      <c r="E19" s="74">
        <v>18</v>
      </c>
      <c r="F19" s="74">
        <v>11</v>
      </c>
      <c r="G19" s="74">
        <v>23</v>
      </c>
      <c r="H19" s="74">
        <v>10</v>
      </c>
      <c r="I19" s="74">
        <v>20</v>
      </c>
      <c r="J19" s="259">
        <v>37.5</v>
      </c>
      <c r="K19" s="259">
        <v>64.285714285714292</v>
      </c>
      <c r="L19" s="259">
        <v>11.111111111111111</v>
      </c>
      <c r="M19" s="259">
        <v>11.111111111111111</v>
      </c>
    </row>
    <row r="20" spans="1:13" x14ac:dyDescent="0.35">
      <c r="A20" s="9" t="s">
        <v>537</v>
      </c>
      <c r="B20" s="77">
        <v>0</v>
      </c>
      <c r="C20" s="74">
        <v>0</v>
      </c>
      <c r="D20" s="74">
        <v>0</v>
      </c>
      <c r="E20" s="74">
        <v>0</v>
      </c>
      <c r="F20" s="74">
        <v>1</v>
      </c>
      <c r="G20" s="74">
        <v>3</v>
      </c>
      <c r="H20" s="74">
        <v>0</v>
      </c>
      <c r="I20" s="74">
        <v>0</v>
      </c>
      <c r="J20" s="259" t="s">
        <v>168</v>
      </c>
      <c r="K20" s="259" t="s">
        <v>168</v>
      </c>
      <c r="L20" s="259" t="s">
        <v>168</v>
      </c>
      <c r="M20" s="259" t="s">
        <v>168</v>
      </c>
    </row>
    <row r="21" spans="1:13" x14ac:dyDescent="0.35">
      <c r="A21" s="9" t="s">
        <v>192</v>
      </c>
      <c r="B21" s="77">
        <v>6</v>
      </c>
      <c r="C21" s="74">
        <v>17</v>
      </c>
      <c r="D21" s="74">
        <v>4</v>
      </c>
      <c r="E21" s="74">
        <v>15</v>
      </c>
      <c r="F21" s="74">
        <v>14</v>
      </c>
      <c r="G21" s="74">
        <v>48</v>
      </c>
      <c r="H21" s="74">
        <v>8</v>
      </c>
      <c r="I21" s="74">
        <v>14</v>
      </c>
      <c r="J21" s="259">
        <v>133.33333333333331</v>
      </c>
      <c r="K21" s="259">
        <v>182.35294117647058</v>
      </c>
      <c r="L21" s="259">
        <v>100</v>
      </c>
      <c r="M21" s="259">
        <v>-6.666666666666667</v>
      </c>
    </row>
    <row r="22" spans="1:13" x14ac:dyDescent="0.35">
      <c r="A22" s="9" t="s">
        <v>193</v>
      </c>
      <c r="B22" s="77">
        <v>64</v>
      </c>
      <c r="C22" s="74">
        <v>123</v>
      </c>
      <c r="D22" s="74">
        <v>54</v>
      </c>
      <c r="E22" s="74">
        <v>96</v>
      </c>
      <c r="F22" s="74">
        <v>33</v>
      </c>
      <c r="G22" s="74">
        <v>67</v>
      </c>
      <c r="H22" s="74">
        <v>33</v>
      </c>
      <c r="I22" s="74">
        <v>67</v>
      </c>
      <c r="J22" s="259">
        <v>-48.4375</v>
      </c>
      <c r="K22" s="259">
        <v>-45.528455284552841</v>
      </c>
      <c r="L22" s="259">
        <v>-38.888888888888893</v>
      </c>
      <c r="M22" s="259">
        <v>-30.208333333333332</v>
      </c>
    </row>
    <row r="23" spans="1:13" x14ac:dyDescent="0.35">
      <c r="A23" s="9" t="s">
        <v>195</v>
      </c>
      <c r="B23" s="77">
        <v>81</v>
      </c>
      <c r="C23" s="74">
        <v>205</v>
      </c>
      <c r="D23" s="74">
        <v>81</v>
      </c>
      <c r="E23" s="74">
        <v>198</v>
      </c>
      <c r="F23" s="74">
        <v>84</v>
      </c>
      <c r="G23" s="74">
        <v>222</v>
      </c>
      <c r="H23" s="74">
        <v>80</v>
      </c>
      <c r="I23" s="74">
        <v>197</v>
      </c>
      <c r="J23" s="259">
        <v>3.7037037037037033</v>
      </c>
      <c r="K23" s="259">
        <v>8.2926829268292686</v>
      </c>
      <c r="L23" s="259">
        <v>-1.2345679012345678</v>
      </c>
      <c r="M23" s="259">
        <v>-0.50505050505050508</v>
      </c>
    </row>
    <row r="24" spans="1:13" x14ac:dyDescent="0.35">
      <c r="A24" s="9" t="s">
        <v>198</v>
      </c>
      <c r="B24" s="77">
        <v>13</v>
      </c>
      <c r="C24" s="74">
        <v>30</v>
      </c>
      <c r="D24" s="74">
        <v>8</v>
      </c>
      <c r="E24" s="74">
        <v>17</v>
      </c>
      <c r="F24" s="74">
        <v>2</v>
      </c>
      <c r="G24" s="74">
        <v>3</v>
      </c>
      <c r="H24" s="74">
        <v>5</v>
      </c>
      <c r="I24" s="74">
        <v>13</v>
      </c>
      <c r="J24" s="259">
        <v>-84.615384615384613</v>
      </c>
      <c r="K24" s="259">
        <v>-90</v>
      </c>
      <c r="L24" s="259">
        <v>-37.5</v>
      </c>
      <c r="M24" s="259">
        <v>-23.52941176470588</v>
      </c>
    </row>
    <row r="25" spans="1:13" x14ac:dyDescent="0.35">
      <c r="A25" s="9" t="s">
        <v>199</v>
      </c>
      <c r="B25" s="77">
        <v>2</v>
      </c>
      <c r="C25" s="74">
        <v>5</v>
      </c>
      <c r="D25" s="74">
        <v>2</v>
      </c>
      <c r="E25" s="74">
        <v>5</v>
      </c>
      <c r="F25" s="74">
        <v>10</v>
      </c>
      <c r="G25" s="74">
        <v>22</v>
      </c>
      <c r="H25" s="74">
        <v>4</v>
      </c>
      <c r="I25" s="74">
        <v>6</v>
      </c>
      <c r="J25" s="259">
        <v>400</v>
      </c>
      <c r="K25" s="259">
        <v>340</v>
      </c>
      <c r="L25" s="259">
        <v>100</v>
      </c>
      <c r="M25" s="259">
        <v>20</v>
      </c>
    </row>
    <row r="26" spans="1:13" x14ac:dyDescent="0.35">
      <c r="A26" s="9" t="s">
        <v>585</v>
      </c>
      <c r="B26" s="77">
        <v>1774</v>
      </c>
      <c r="C26" s="74">
        <v>5436</v>
      </c>
      <c r="D26" s="74">
        <v>1624</v>
      </c>
      <c r="E26" s="74">
        <v>4877</v>
      </c>
      <c r="F26" s="74">
        <v>1574</v>
      </c>
      <c r="G26" s="74">
        <v>4593</v>
      </c>
      <c r="H26" s="74">
        <v>1432</v>
      </c>
      <c r="I26" s="74">
        <v>4144</v>
      </c>
      <c r="J26" s="259">
        <v>-11.273957158962796</v>
      </c>
      <c r="K26" s="259">
        <v>-15.507726269315672</v>
      </c>
      <c r="L26" s="259">
        <v>-11.822660098522167</v>
      </c>
      <c r="M26" s="259">
        <v>-15.029731392249335</v>
      </c>
    </row>
    <row r="27" spans="1:13" x14ac:dyDescent="0.35">
      <c r="A27" s="9" t="s">
        <v>200</v>
      </c>
      <c r="B27" s="77">
        <v>19</v>
      </c>
      <c r="C27" s="74">
        <v>60</v>
      </c>
      <c r="D27" s="74">
        <v>19</v>
      </c>
      <c r="E27" s="74">
        <v>54</v>
      </c>
      <c r="F27" s="74">
        <v>14</v>
      </c>
      <c r="G27" s="74">
        <v>37</v>
      </c>
      <c r="H27" s="74">
        <v>12</v>
      </c>
      <c r="I27" s="74">
        <v>29</v>
      </c>
      <c r="J27" s="259">
        <v>-26.315789473684209</v>
      </c>
      <c r="K27" s="259">
        <v>-38.333333333333336</v>
      </c>
      <c r="L27" s="259">
        <v>-36.84210526315789</v>
      </c>
      <c r="M27" s="259">
        <v>-46.296296296296298</v>
      </c>
    </row>
    <row r="28" spans="1:13" x14ac:dyDescent="0.35">
      <c r="A28" s="9" t="s">
        <v>201</v>
      </c>
      <c r="B28" s="77">
        <v>1389</v>
      </c>
      <c r="C28" s="74">
        <v>3676</v>
      </c>
      <c r="D28" s="74">
        <v>1282</v>
      </c>
      <c r="E28" s="74">
        <v>3295</v>
      </c>
      <c r="F28" s="74">
        <v>1188</v>
      </c>
      <c r="G28" s="74">
        <v>3390</v>
      </c>
      <c r="H28" s="74">
        <v>1136</v>
      </c>
      <c r="I28" s="74">
        <v>3163</v>
      </c>
      <c r="J28" s="259">
        <v>-14.47084233261339</v>
      </c>
      <c r="K28" s="259">
        <v>-7.7801958650707288</v>
      </c>
      <c r="L28" s="259">
        <v>-11.388455538221528</v>
      </c>
      <c r="M28" s="259">
        <v>-4.0060698027314112</v>
      </c>
    </row>
    <row r="29" spans="1:13" x14ac:dyDescent="0.35">
      <c r="A29" s="9" t="s">
        <v>543</v>
      </c>
      <c r="B29" s="77">
        <v>5</v>
      </c>
      <c r="C29" s="74">
        <v>9</v>
      </c>
      <c r="D29" s="74">
        <v>6</v>
      </c>
      <c r="E29" s="74">
        <v>10</v>
      </c>
      <c r="F29" s="74">
        <v>4</v>
      </c>
      <c r="G29" s="74">
        <v>6</v>
      </c>
      <c r="H29" s="74">
        <v>2</v>
      </c>
      <c r="I29" s="74">
        <v>4</v>
      </c>
      <c r="J29" s="259">
        <v>-20</v>
      </c>
      <c r="K29" s="259">
        <v>-33.333333333333329</v>
      </c>
      <c r="L29" s="259">
        <v>-66.666666666666657</v>
      </c>
      <c r="M29" s="259">
        <v>-60</v>
      </c>
    </row>
    <row r="30" spans="1:13" x14ac:dyDescent="0.35">
      <c r="A30" s="9" t="s">
        <v>202</v>
      </c>
      <c r="B30" s="77">
        <v>1788</v>
      </c>
      <c r="C30" s="74">
        <v>6232</v>
      </c>
      <c r="D30" s="74">
        <v>1671</v>
      </c>
      <c r="E30" s="74">
        <v>5751</v>
      </c>
      <c r="F30" s="74">
        <v>1539</v>
      </c>
      <c r="G30" s="74">
        <v>4759</v>
      </c>
      <c r="H30" s="74">
        <v>1336</v>
      </c>
      <c r="I30" s="74">
        <v>4155</v>
      </c>
      <c r="J30" s="259">
        <v>-13.926174496644295</v>
      </c>
      <c r="K30" s="259">
        <v>-23.63607188703466</v>
      </c>
      <c r="L30" s="259">
        <v>-20.047875523638538</v>
      </c>
      <c r="M30" s="259">
        <v>-27.751695357329158</v>
      </c>
    </row>
    <row r="31" spans="1:13" x14ac:dyDescent="0.35">
      <c r="A31" s="9" t="s">
        <v>204</v>
      </c>
      <c r="B31" s="77">
        <v>8</v>
      </c>
      <c r="C31" s="74">
        <v>20</v>
      </c>
      <c r="D31" s="74">
        <v>6</v>
      </c>
      <c r="E31" s="74">
        <v>14</v>
      </c>
      <c r="F31" s="74">
        <v>8</v>
      </c>
      <c r="G31" s="74">
        <v>30</v>
      </c>
      <c r="H31" s="74">
        <v>5</v>
      </c>
      <c r="I31" s="74">
        <v>13</v>
      </c>
      <c r="J31" s="259">
        <v>0</v>
      </c>
      <c r="K31" s="259">
        <v>50</v>
      </c>
      <c r="L31" s="259">
        <v>-16.666666666666664</v>
      </c>
      <c r="M31" s="259">
        <v>-7.1428571428571423</v>
      </c>
    </row>
    <row r="32" spans="1:13" x14ac:dyDescent="0.35">
      <c r="A32" s="9" t="s">
        <v>207</v>
      </c>
      <c r="B32" s="77">
        <v>27</v>
      </c>
      <c r="C32" s="74">
        <v>54</v>
      </c>
      <c r="D32" s="74">
        <v>26</v>
      </c>
      <c r="E32" s="74">
        <v>53</v>
      </c>
      <c r="F32" s="74">
        <v>15</v>
      </c>
      <c r="G32" s="74">
        <v>61</v>
      </c>
      <c r="H32" s="74">
        <v>11</v>
      </c>
      <c r="I32" s="74">
        <v>41</v>
      </c>
      <c r="J32" s="259">
        <v>-44.444444444444443</v>
      </c>
      <c r="K32" s="259">
        <v>12.962962962962962</v>
      </c>
      <c r="L32" s="259">
        <v>-57.692307692307686</v>
      </c>
      <c r="M32" s="259">
        <v>-22.641509433962266</v>
      </c>
    </row>
    <row r="33" spans="1:13" x14ac:dyDescent="0.35">
      <c r="A33" s="9" t="s">
        <v>208</v>
      </c>
      <c r="B33" s="77">
        <v>14</v>
      </c>
      <c r="C33" s="74">
        <v>31</v>
      </c>
      <c r="D33" s="74">
        <v>20</v>
      </c>
      <c r="E33" s="74">
        <v>41</v>
      </c>
      <c r="F33" s="74">
        <v>12</v>
      </c>
      <c r="G33" s="74">
        <v>41</v>
      </c>
      <c r="H33" s="74">
        <v>14</v>
      </c>
      <c r="I33" s="74">
        <v>53</v>
      </c>
      <c r="J33" s="259">
        <v>-14.285714285714285</v>
      </c>
      <c r="K33" s="259">
        <v>32.258064516129032</v>
      </c>
      <c r="L33" s="259">
        <v>-30</v>
      </c>
      <c r="M33" s="259">
        <v>29.268292682926827</v>
      </c>
    </row>
    <row r="34" spans="1:13" x14ac:dyDescent="0.35">
      <c r="A34" s="9" t="s">
        <v>209</v>
      </c>
      <c r="B34" s="77">
        <v>81</v>
      </c>
      <c r="C34" s="74">
        <v>108</v>
      </c>
      <c r="D34" s="74">
        <v>79</v>
      </c>
      <c r="E34" s="74">
        <v>103</v>
      </c>
      <c r="F34" s="74">
        <v>142</v>
      </c>
      <c r="G34" s="74">
        <v>240</v>
      </c>
      <c r="H34" s="74">
        <v>115</v>
      </c>
      <c r="I34" s="74">
        <v>175</v>
      </c>
      <c r="J34" s="259">
        <v>75.308641975308646</v>
      </c>
      <c r="K34" s="259">
        <v>122.22222222222223</v>
      </c>
      <c r="L34" s="259">
        <v>45.569620253164558</v>
      </c>
      <c r="M34" s="259">
        <v>69.902912621359221</v>
      </c>
    </row>
    <row r="35" spans="1:13" x14ac:dyDescent="0.35">
      <c r="A35" s="9" t="s">
        <v>210</v>
      </c>
      <c r="B35" s="77">
        <v>4</v>
      </c>
      <c r="C35" s="74">
        <v>15</v>
      </c>
      <c r="D35" s="74">
        <v>4</v>
      </c>
      <c r="E35" s="74">
        <v>6</v>
      </c>
      <c r="F35" s="74">
        <v>16</v>
      </c>
      <c r="G35" s="74">
        <v>34</v>
      </c>
      <c r="H35" s="74">
        <v>10</v>
      </c>
      <c r="I35" s="74">
        <v>27</v>
      </c>
      <c r="J35" s="259">
        <v>300</v>
      </c>
      <c r="K35" s="259">
        <v>126.66666666666666</v>
      </c>
      <c r="L35" s="259">
        <v>150</v>
      </c>
      <c r="M35" s="259">
        <v>350</v>
      </c>
    </row>
    <row r="36" spans="1:13" x14ac:dyDescent="0.35">
      <c r="A36" s="9" t="s">
        <v>548</v>
      </c>
      <c r="B36" s="77">
        <v>7</v>
      </c>
      <c r="C36" s="74">
        <v>17</v>
      </c>
      <c r="D36" s="74">
        <v>4</v>
      </c>
      <c r="E36" s="74">
        <v>10</v>
      </c>
      <c r="F36" s="74">
        <v>2</v>
      </c>
      <c r="G36" s="74">
        <v>4</v>
      </c>
      <c r="H36" s="74">
        <v>3</v>
      </c>
      <c r="I36" s="74">
        <v>7</v>
      </c>
      <c r="J36" s="259">
        <v>-71.428571428571431</v>
      </c>
      <c r="K36" s="259">
        <v>-76.470588235294116</v>
      </c>
      <c r="L36" s="259">
        <v>-25</v>
      </c>
      <c r="M36" s="259">
        <v>-30</v>
      </c>
    </row>
    <row r="37" spans="1:13" x14ac:dyDescent="0.35">
      <c r="A37" s="9" t="s">
        <v>212</v>
      </c>
      <c r="B37" s="77">
        <v>41</v>
      </c>
      <c r="C37" s="74">
        <v>74</v>
      </c>
      <c r="D37" s="74">
        <v>36</v>
      </c>
      <c r="E37" s="74">
        <v>43</v>
      </c>
      <c r="F37" s="74">
        <v>26</v>
      </c>
      <c r="G37" s="74">
        <v>56</v>
      </c>
      <c r="H37" s="74">
        <v>34</v>
      </c>
      <c r="I37" s="74">
        <v>86</v>
      </c>
      <c r="J37" s="259">
        <v>-36.585365853658537</v>
      </c>
      <c r="K37" s="259">
        <v>-24.324324324324326</v>
      </c>
      <c r="L37" s="259">
        <v>-5.5555555555555554</v>
      </c>
      <c r="M37" s="259">
        <v>100</v>
      </c>
    </row>
    <row r="38" spans="1:13" x14ac:dyDescent="0.35">
      <c r="A38" s="9" t="s">
        <v>215</v>
      </c>
      <c r="B38" s="77">
        <v>77</v>
      </c>
      <c r="C38" s="74">
        <v>128</v>
      </c>
      <c r="D38" s="74">
        <v>74</v>
      </c>
      <c r="E38" s="74">
        <v>118</v>
      </c>
      <c r="F38" s="74">
        <v>93</v>
      </c>
      <c r="G38" s="74">
        <v>182</v>
      </c>
      <c r="H38" s="74">
        <v>66</v>
      </c>
      <c r="I38" s="74">
        <v>126</v>
      </c>
      <c r="J38" s="259">
        <v>20.779220779220779</v>
      </c>
      <c r="K38" s="259">
        <v>42.1875</v>
      </c>
      <c r="L38" s="259">
        <v>-10.810810810810811</v>
      </c>
      <c r="M38" s="259">
        <v>6.7796610169491522</v>
      </c>
    </row>
    <row r="39" spans="1:13" x14ac:dyDescent="0.35">
      <c r="A39" s="9" t="s">
        <v>216</v>
      </c>
      <c r="B39" s="77">
        <v>392</v>
      </c>
      <c r="C39" s="74">
        <v>899</v>
      </c>
      <c r="D39" s="74">
        <v>297</v>
      </c>
      <c r="E39" s="74">
        <v>610</v>
      </c>
      <c r="F39" s="74">
        <v>473</v>
      </c>
      <c r="G39" s="74">
        <v>1043</v>
      </c>
      <c r="H39" s="74">
        <v>419</v>
      </c>
      <c r="I39" s="74">
        <v>968</v>
      </c>
      <c r="J39" s="259">
        <v>20.663265306122451</v>
      </c>
      <c r="K39" s="259">
        <v>16.017797552836484</v>
      </c>
      <c r="L39" s="259">
        <v>41.07744107744108</v>
      </c>
      <c r="M39" s="259">
        <v>58.688524590163937</v>
      </c>
    </row>
    <row r="40" spans="1:13" x14ac:dyDescent="0.35">
      <c r="A40" s="9" t="s">
        <v>217</v>
      </c>
      <c r="B40" s="77">
        <v>715</v>
      </c>
      <c r="C40" s="74">
        <v>1672</v>
      </c>
      <c r="D40" s="74">
        <v>571</v>
      </c>
      <c r="E40" s="74">
        <v>1257</v>
      </c>
      <c r="F40" s="74">
        <v>938</v>
      </c>
      <c r="G40" s="74">
        <v>2079</v>
      </c>
      <c r="H40" s="74">
        <v>778</v>
      </c>
      <c r="I40" s="74">
        <v>1818</v>
      </c>
      <c r="J40" s="259">
        <v>31.18881118881119</v>
      </c>
      <c r="K40" s="259">
        <v>24.342105263157894</v>
      </c>
      <c r="L40" s="259">
        <v>36.252189141856391</v>
      </c>
      <c r="M40" s="259">
        <v>44.630071599045344</v>
      </c>
    </row>
    <row r="41" spans="1:13" x14ac:dyDescent="0.35">
      <c r="A41" s="9" t="s">
        <v>551</v>
      </c>
      <c r="B41" s="77">
        <v>11</v>
      </c>
      <c r="C41" s="74">
        <v>35</v>
      </c>
      <c r="D41" s="74">
        <v>11</v>
      </c>
      <c r="E41" s="74">
        <v>39</v>
      </c>
      <c r="F41" s="74">
        <v>15</v>
      </c>
      <c r="G41" s="74">
        <v>31</v>
      </c>
      <c r="H41" s="74">
        <v>16</v>
      </c>
      <c r="I41" s="74">
        <v>33</v>
      </c>
      <c r="J41" s="259">
        <v>36.363636363636367</v>
      </c>
      <c r="K41" s="259">
        <v>-11.428571428571429</v>
      </c>
      <c r="L41" s="259">
        <v>45.454545454545453</v>
      </c>
      <c r="M41" s="259">
        <v>-15.384615384615385</v>
      </c>
    </row>
    <row r="42" spans="1:13" x14ac:dyDescent="0.35">
      <c r="A42" s="9" t="s">
        <v>219</v>
      </c>
      <c r="B42" s="77">
        <v>0</v>
      </c>
      <c r="C42" s="74">
        <v>0</v>
      </c>
      <c r="D42" s="74">
        <v>4</v>
      </c>
      <c r="E42" s="74">
        <v>4</v>
      </c>
      <c r="F42" s="74">
        <v>7</v>
      </c>
      <c r="G42" s="74">
        <v>15</v>
      </c>
      <c r="H42" s="74">
        <v>2</v>
      </c>
      <c r="I42" s="74">
        <v>3</v>
      </c>
      <c r="J42" s="259" t="s">
        <v>168</v>
      </c>
      <c r="K42" s="259" t="s">
        <v>168</v>
      </c>
      <c r="L42" s="259">
        <v>-50</v>
      </c>
      <c r="M42" s="259">
        <v>-25</v>
      </c>
    </row>
    <row r="43" spans="1:13" x14ac:dyDescent="0.35">
      <c r="A43" s="9" t="s">
        <v>552</v>
      </c>
      <c r="B43" s="77">
        <v>242</v>
      </c>
      <c r="C43" s="74">
        <v>395</v>
      </c>
      <c r="D43" s="74">
        <v>232</v>
      </c>
      <c r="E43" s="74">
        <v>396</v>
      </c>
      <c r="F43" s="74">
        <v>287</v>
      </c>
      <c r="G43" s="74">
        <v>446</v>
      </c>
      <c r="H43" s="74">
        <v>225</v>
      </c>
      <c r="I43" s="74">
        <v>346</v>
      </c>
      <c r="J43" s="259">
        <v>18.595041322314049</v>
      </c>
      <c r="K43" s="259">
        <v>12.911392405063291</v>
      </c>
      <c r="L43" s="259">
        <v>-3.0172413793103448</v>
      </c>
      <c r="M43" s="259">
        <v>-12.626262626262626</v>
      </c>
    </row>
    <row r="44" spans="1:13" x14ac:dyDescent="0.35">
      <c r="A44" s="9" t="s">
        <v>553</v>
      </c>
      <c r="B44" s="77">
        <v>1</v>
      </c>
      <c r="C44" s="74">
        <v>12</v>
      </c>
      <c r="D44" s="74">
        <v>0</v>
      </c>
      <c r="E44" s="74">
        <v>0</v>
      </c>
      <c r="F44" s="74">
        <v>0</v>
      </c>
      <c r="G44" s="74">
        <v>0</v>
      </c>
      <c r="H44" s="74">
        <v>1</v>
      </c>
      <c r="I44" s="74">
        <v>12</v>
      </c>
      <c r="J44" s="259">
        <v>-100</v>
      </c>
      <c r="K44" s="259">
        <v>-100</v>
      </c>
      <c r="L44" s="259" t="s">
        <v>168</v>
      </c>
      <c r="M44" s="259" t="s">
        <v>168</v>
      </c>
    </row>
    <row r="45" spans="1:13" x14ac:dyDescent="0.35">
      <c r="A45" s="9" t="s">
        <v>221</v>
      </c>
      <c r="B45" s="77">
        <v>13</v>
      </c>
      <c r="C45" s="74">
        <v>20</v>
      </c>
      <c r="D45" s="74">
        <v>16</v>
      </c>
      <c r="E45" s="74">
        <v>31</v>
      </c>
      <c r="F45" s="74">
        <v>15</v>
      </c>
      <c r="G45" s="74">
        <v>43</v>
      </c>
      <c r="H45" s="74">
        <v>8</v>
      </c>
      <c r="I45" s="74">
        <v>23</v>
      </c>
      <c r="J45" s="259">
        <v>15.384615384615385</v>
      </c>
      <c r="K45" s="259">
        <v>114.99999999999999</v>
      </c>
      <c r="L45" s="259">
        <v>-50</v>
      </c>
      <c r="M45" s="259">
        <v>-25.806451612903224</v>
      </c>
    </row>
    <row r="46" spans="1:13" x14ac:dyDescent="0.35">
      <c r="A46" s="9" t="s">
        <v>224</v>
      </c>
      <c r="B46" s="77">
        <v>40</v>
      </c>
      <c r="C46" s="74">
        <v>90</v>
      </c>
      <c r="D46" s="74">
        <v>37</v>
      </c>
      <c r="E46" s="74">
        <v>91</v>
      </c>
      <c r="F46" s="74">
        <v>30</v>
      </c>
      <c r="G46" s="74">
        <v>71</v>
      </c>
      <c r="H46" s="74">
        <v>20</v>
      </c>
      <c r="I46" s="74">
        <v>37</v>
      </c>
      <c r="J46" s="259">
        <v>-25</v>
      </c>
      <c r="K46" s="259">
        <v>-21.111111111111111</v>
      </c>
      <c r="L46" s="259">
        <v>-45.945945945945951</v>
      </c>
      <c r="M46" s="259">
        <v>-59.340659340659343</v>
      </c>
    </row>
    <row r="47" spans="1:13" x14ac:dyDescent="0.35">
      <c r="A47" s="9" t="s">
        <v>225</v>
      </c>
      <c r="B47" s="77">
        <v>12</v>
      </c>
      <c r="C47" s="74">
        <v>17</v>
      </c>
      <c r="D47" s="74">
        <v>20</v>
      </c>
      <c r="E47" s="74">
        <v>23</v>
      </c>
      <c r="F47" s="74">
        <v>16</v>
      </c>
      <c r="G47" s="74">
        <v>27</v>
      </c>
      <c r="H47" s="74">
        <v>12</v>
      </c>
      <c r="I47" s="74">
        <v>22</v>
      </c>
      <c r="J47" s="259">
        <v>33.333333333333329</v>
      </c>
      <c r="K47" s="259">
        <v>58.82352941176471</v>
      </c>
      <c r="L47" s="259">
        <v>-40</v>
      </c>
      <c r="M47" s="259">
        <v>-4.3478260869565215</v>
      </c>
    </row>
    <row r="48" spans="1:13" x14ac:dyDescent="0.35">
      <c r="A48" s="9" t="s">
        <v>555</v>
      </c>
      <c r="B48" s="77">
        <v>3</v>
      </c>
      <c r="C48" s="74">
        <v>3</v>
      </c>
      <c r="D48" s="74">
        <v>3</v>
      </c>
      <c r="E48" s="74">
        <v>3</v>
      </c>
      <c r="F48" s="74">
        <v>5</v>
      </c>
      <c r="G48" s="74">
        <v>17</v>
      </c>
      <c r="H48" s="74">
        <v>3</v>
      </c>
      <c r="I48" s="74">
        <v>4</v>
      </c>
      <c r="J48" s="259">
        <v>66.666666666666657</v>
      </c>
      <c r="K48" s="259">
        <v>466.66666666666669</v>
      </c>
      <c r="L48" s="259">
        <v>0</v>
      </c>
      <c r="M48" s="259">
        <v>33.333333333333329</v>
      </c>
    </row>
    <row r="49" spans="1:13" x14ac:dyDescent="0.35">
      <c r="A49" s="9" t="s">
        <v>228</v>
      </c>
      <c r="B49" s="77">
        <v>0</v>
      </c>
      <c r="C49" s="74">
        <v>0</v>
      </c>
      <c r="D49" s="74">
        <v>0</v>
      </c>
      <c r="E49" s="74">
        <v>0</v>
      </c>
      <c r="F49" s="74">
        <v>4</v>
      </c>
      <c r="G49" s="74">
        <v>7</v>
      </c>
      <c r="H49" s="74">
        <v>0</v>
      </c>
      <c r="I49" s="74">
        <v>0</v>
      </c>
      <c r="J49" s="259" t="s">
        <v>168</v>
      </c>
      <c r="K49" s="259" t="s">
        <v>168</v>
      </c>
      <c r="L49" s="259" t="s">
        <v>168</v>
      </c>
      <c r="M49" s="259" t="s">
        <v>168</v>
      </c>
    </row>
    <row r="50" spans="1:13" x14ac:dyDescent="0.35">
      <c r="A50" s="9" t="s">
        <v>233</v>
      </c>
      <c r="B50" s="77">
        <v>6</v>
      </c>
      <c r="C50" s="74">
        <v>6</v>
      </c>
      <c r="D50" s="74">
        <v>9</v>
      </c>
      <c r="E50" s="74">
        <v>9</v>
      </c>
      <c r="F50" s="74">
        <v>6</v>
      </c>
      <c r="G50" s="74">
        <v>11</v>
      </c>
      <c r="H50" s="74">
        <v>6</v>
      </c>
      <c r="I50" s="74">
        <v>9</v>
      </c>
      <c r="J50" s="259">
        <v>0</v>
      </c>
      <c r="K50" s="259">
        <v>83.333333333333343</v>
      </c>
      <c r="L50" s="259">
        <v>-33.333333333333329</v>
      </c>
      <c r="M50" s="259">
        <v>0</v>
      </c>
    </row>
    <row r="51" spans="1:13" x14ac:dyDescent="0.35">
      <c r="A51" s="9" t="s">
        <v>558</v>
      </c>
      <c r="B51" s="77">
        <v>7</v>
      </c>
      <c r="C51" s="74">
        <v>13</v>
      </c>
      <c r="D51" s="74">
        <v>6</v>
      </c>
      <c r="E51" s="74">
        <v>10</v>
      </c>
      <c r="F51" s="74">
        <v>12</v>
      </c>
      <c r="G51" s="74">
        <v>37</v>
      </c>
      <c r="H51" s="74">
        <v>10</v>
      </c>
      <c r="I51" s="74">
        <v>31</v>
      </c>
      <c r="J51" s="259">
        <v>71.428571428571431</v>
      </c>
      <c r="K51" s="259">
        <v>184.61538461538461</v>
      </c>
      <c r="L51" s="259">
        <v>66.666666666666657</v>
      </c>
      <c r="M51" s="259">
        <v>210</v>
      </c>
    </row>
    <row r="52" spans="1:13" x14ac:dyDescent="0.35">
      <c r="A52" s="9" t="s">
        <v>234</v>
      </c>
      <c r="B52" s="77">
        <v>10</v>
      </c>
      <c r="C52" s="74">
        <v>19</v>
      </c>
      <c r="D52" s="74">
        <v>12</v>
      </c>
      <c r="E52" s="74">
        <v>68</v>
      </c>
      <c r="F52" s="74">
        <v>25</v>
      </c>
      <c r="G52" s="74">
        <v>90</v>
      </c>
      <c r="H52" s="74">
        <v>15</v>
      </c>
      <c r="I52" s="74">
        <v>56</v>
      </c>
      <c r="J52" s="259">
        <v>150</v>
      </c>
      <c r="K52" s="259">
        <v>373.68421052631578</v>
      </c>
      <c r="L52" s="259">
        <v>25</v>
      </c>
      <c r="M52" s="259">
        <v>-17.647058823529413</v>
      </c>
    </row>
    <row r="53" spans="1:13" x14ac:dyDescent="0.35">
      <c r="A53" s="9" t="s">
        <v>586</v>
      </c>
      <c r="B53" s="77">
        <v>1</v>
      </c>
      <c r="C53" s="74">
        <v>3</v>
      </c>
      <c r="D53" s="74">
        <v>1</v>
      </c>
      <c r="E53" s="74">
        <v>3</v>
      </c>
      <c r="F53" s="74">
        <v>0</v>
      </c>
      <c r="G53" s="74">
        <v>0</v>
      </c>
      <c r="H53" s="74">
        <v>0</v>
      </c>
      <c r="I53" s="74">
        <v>0</v>
      </c>
      <c r="J53" s="259">
        <v>-100</v>
      </c>
      <c r="K53" s="259">
        <v>-100</v>
      </c>
      <c r="L53" s="259">
        <v>-100</v>
      </c>
      <c r="M53" s="259">
        <v>-100</v>
      </c>
    </row>
    <row r="54" spans="1:13" x14ac:dyDescent="0.35">
      <c r="A54" s="9" t="s">
        <v>559</v>
      </c>
      <c r="B54" s="77">
        <v>16</v>
      </c>
      <c r="C54" s="74">
        <v>42</v>
      </c>
      <c r="D54" s="74">
        <v>15</v>
      </c>
      <c r="E54" s="74">
        <v>49</v>
      </c>
      <c r="F54" s="74">
        <v>4</v>
      </c>
      <c r="G54" s="74">
        <v>6</v>
      </c>
      <c r="H54" s="74">
        <v>9</v>
      </c>
      <c r="I54" s="74">
        <v>24</v>
      </c>
      <c r="J54" s="259">
        <v>-75</v>
      </c>
      <c r="K54" s="259">
        <v>-85.714285714285708</v>
      </c>
      <c r="L54" s="259">
        <v>-40</v>
      </c>
      <c r="M54" s="259">
        <v>-51.020408163265309</v>
      </c>
    </row>
    <row r="55" spans="1:13" x14ac:dyDescent="0.35">
      <c r="A55" s="9" t="s">
        <v>237</v>
      </c>
      <c r="B55" s="77">
        <v>176</v>
      </c>
      <c r="C55" s="74">
        <v>343</v>
      </c>
      <c r="D55" s="74">
        <v>153</v>
      </c>
      <c r="E55" s="74">
        <v>328</v>
      </c>
      <c r="F55" s="74">
        <v>216</v>
      </c>
      <c r="G55" s="74">
        <v>436</v>
      </c>
      <c r="H55" s="74">
        <v>170</v>
      </c>
      <c r="I55" s="74">
        <v>344</v>
      </c>
      <c r="J55" s="259">
        <v>22.727272727272727</v>
      </c>
      <c r="K55" s="259">
        <v>27.113702623906704</v>
      </c>
      <c r="L55" s="259">
        <v>11.111111111111111</v>
      </c>
      <c r="M55" s="259">
        <v>4.8780487804878048</v>
      </c>
    </row>
    <row r="56" spans="1:13" x14ac:dyDescent="0.35">
      <c r="A56" s="9" t="s">
        <v>241</v>
      </c>
      <c r="B56" s="77">
        <v>97</v>
      </c>
      <c r="C56" s="74">
        <v>372</v>
      </c>
      <c r="D56" s="74">
        <v>84</v>
      </c>
      <c r="E56" s="74">
        <v>337</v>
      </c>
      <c r="F56" s="74">
        <v>103</v>
      </c>
      <c r="G56" s="74">
        <v>292</v>
      </c>
      <c r="H56" s="74">
        <v>89</v>
      </c>
      <c r="I56" s="74">
        <v>265</v>
      </c>
      <c r="J56" s="259">
        <v>6.1855670103092786</v>
      </c>
      <c r="K56" s="259">
        <v>-21.50537634408602</v>
      </c>
      <c r="L56" s="259">
        <v>5.9523809523809517</v>
      </c>
      <c r="M56" s="259">
        <v>-21.364985163204746</v>
      </c>
    </row>
    <row r="57" spans="1:13" x14ac:dyDescent="0.35">
      <c r="A57" s="9" t="s">
        <v>245</v>
      </c>
      <c r="B57" s="77">
        <v>13</v>
      </c>
      <c r="C57" s="74">
        <v>15</v>
      </c>
      <c r="D57" s="74">
        <v>16</v>
      </c>
      <c r="E57" s="74">
        <v>22</v>
      </c>
      <c r="F57" s="74">
        <v>6</v>
      </c>
      <c r="G57" s="74">
        <v>15</v>
      </c>
      <c r="H57" s="74">
        <v>7</v>
      </c>
      <c r="I57" s="74">
        <v>10</v>
      </c>
      <c r="J57" s="259">
        <v>-53.846153846153847</v>
      </c>
      <c r="K57" s="259">
        <v>0</v>
      </c>
      <c r="L57" s="259">
        <v>-56.25</v>
      </c>
      <c r="M57" s="259">
        <v>-54.54545454545454</v>
      </c>
    </row>
    <row r="58" spans="1:13" x14ac:dyDescent="0.35">
      <c r="A58" s="9" t="s">
        <v>246</v>
      </c>
      <c r="B58" s="77">
        <v>48</v>
      </c>
      <c r="C58" s="74">
        <v>130</v>
      </c>
      <c r="D58" s="74">
        <v>42</v>
      </c>
      <c r="E58" s="74">
        <v>126</v>
      </c>
      <c r="F58" s="74">
        <v>30</v>
      </c>
      <c r="G58" s="74">
        <v>73</v>
      </c>
      <c r="H58" s="74">
        <v>23</v>
      </c>
      <c r="I58" s="74">
        <v>57</v>
      </c>
      <c r="J58" s="259">
        <v>-37.5</v>
      </c>
      <c r="K58" s="259">
        <v>-43.846153846153847</v>
      </c>
      <c r="L58" s="259">
        <v>-45.238095238095241</v>
      </c>
      <c r="M58" s="259">
        <v>-54.761904761904766</v>
      </c>
    </row>
    <row r="59" spans="1:13" x14ac:dyDescent="0.35">
      <c r="A59" s="9" t="s">
        <v>247</v>
      </c>
      <c r="B59" s="77">
        <v>27</v>
      </c>
      <c r="C59" s="74">
        <v>55</v>
      </c>
      <c r="D59" s="74">
        <v>34</v>
      </c>
      <c r="E59" s="74">
        <v>66</v>
      </c>
      <c r="F59" s="74">
        <v>36</v>
      </c>
      <c r="G59" s="74">
        <v>76</v>
      </c>
      <c r="H59" s="74">
        <v>33</v>
      </c>
      <c r="I59" s="74">
        <v>58</v>
      </c>
      <c r="J59" s="259">
        <v>33.333333333333329</v>
      </c>
      <c r="K59" s="259">
        <v>38.181818181818187</v>
      </c>
      <c r="L59" s="259">
        <v>-2.9411764705882351</v>
      </c>
      <c r="M59" s="259">
        <v>-12.121212121212121</v>
      </c>
    </row>
    <row r="60" spans="1:13" x14ac:dyDescent="0.35">
      <c r="A60" s="9" t="s">
        <v>251</v>
      </c>
      <c r="B60" s="77">
        <v>12</v>
      </c>
      <c r="C60" s="74">
        <v>22</v>
      </c>
      <c r="D60" s="74">
        <v>9</v>
      </c>
      <c r="E60" s="74">
        <v>15</v>
      </c>
      <c r="F60" s="74">
        <v>20</v>
      </c>
      <c r="G60" s="74">
        <v>51</v>
      </c>
      <c r="H60" s="74">
        <v>12</v>
      </c>
      <c r="I60" s="74">
        <v>25</v>
      </c>
      <c r="J60" s="259">
        <v>66.666666666666657</v>
      </c>
      <c r="K60" s="259">
        <v>131.81818181818181</v>
      </c>
      <c r="L60" s="259">
        <v>33.333333333333329</v>
      </c>
      <c r="M60" s="259">
        <v>66.666666666666657</v>
      </c>
    </row>
    <row r="61" spans="1:13" x14ac:dyDescent="0.35">
      <c r="A61" s="9" t="s">
        <v>564</v>
      </c>
      <c r="B61" s="77">
        <v>273</v>
      </c>
      <c r="C61" s="74">
        <v>755</v>
      </c>
      <c r="D61" s="74">
        <v>292</v>
      </c>
      <c r="E61" s="74">
        <v>1014</v>
      </c>
      <c r="F61" s="74">
        <v>227</v>
      </c>
      <c r="G61" s="74">
        <v>581</v>
      </c>
      <c r="H61" s="74">
        <v>215</v>
      </c>
      <c r="I61" s="74">
        <v>564</v>
      </c>
      <c r="J61" s="259">
        <v>-16.84981684981685</v>
      </c>
      <c r="K61" s="259">
        <v>-23.046357615894038</v>
      </c>
      <c r="L61" s="259">
        <v>-26.36986301369863</v>
      </c>
      <c r="M61" s="259">
        <v>-44.378698224852073</v>
      </c>
    </row>
    <row r="62" spans="1:13" x14ac:dyDescent="0.35">
      <c r="A62" s="9" t="s">
        <v>587</v>
      </c>
      <c r="B62" s="77">
        <v>0</v>
      </c>
      <c r="C62" s="74">
        <v>0</v>
      </c>
      <c r="D62" s="74">
        <v>0</v>
      </c>
      <c r="E62" s="74">
        <v>0</v>
      </c>
      <c r="F62" s="74">
        <v>1</v>
      </c>
      <c r="G62" s="74">
        <v>1</v>
      </c>
      <c r="H62" s="74">
        <v>0</v>
      </c>
      <c r="I62" s="74">
        <v>0</v>
      </c>
      <c r="J62" s="259" t="s">
        <v>168</v>
      </c>
      <c r="K62" s="259" t="s">
        <v>168</v>
      </c>
      <c r="L62" s="259" t="s">
        <v>168</v>
      </c>
      <c r="M62" s="259" t="s">
        <v>168</v>
      </c>
    </row>
    <row r="63" spans="1:13" x14ac:dyDescent="0.35">
      <c r="A63" s="9" t="s">
        <v>588</v>
      </c>
      <c r="B63" s="77">
        <v>3</v>
      </c>
      <c r="C63" s="74">
        <v>10</v>
      </c>
      <c r="D63" s="74">
        <v>3</v>
      </c>
      <c r="E63" s="74">
        <v>8</v>
      </c>
      <c r="F63" s="74">
        <v>2</v>
      </c>
      <c r="G63" s="74">
        <v>4</v>
      </c>
      <c r="H63" s="74">
        <v>2</v>
      </c>
      <c r="I63" s="74">
        <v>4</v>
      </c>
      <c r="J63" s="259">
        <v>-33.333333333333329</v>
      </c>
      <c r="K63" s="259">
        <v>-60</v>
      </c>
      <c r="L63" s="259">
        <v>-33.333333333333329</v>
      </c>
      <c r="M63" s="259">
        <v>-50</v>
      </c>
    </row>
    <row r="64" spans="1:13" x14ac:dyDescent="0.35">
      <c r="A64" s="9" t="s">
        <v>254</v>
      </c>
      <c r="B64" s="77">
        <v>19</v>
      </c>
      <c r="C64" s="74">
        <v>52</v>
      </c>
      <c r="D64" s="74">
        <v>28</v>
      </c>
      <c r="E64" s="74">
        <v>97</v>
      </c>
      <c r="F64" s="74">
        <v>22</v>
      </c>
      <c r="G64" s="74">
        <v>52</v>
      </c>
      <c r="H64" s="74">
        <v>16</v>
      </c>
      <c r="I64" s="74">
        <v>44</v>
      </c>
      <c r="J64" s="259">
        <v>15.789473684210526</v>
      </c>
      <c r="K64" s="259">
        <v>0</v>
      </c>
      <c r="L64" s="259">
        <v>-42.857142857142854</v>
      </c>
      <c r="M64" s="259">
        <v>-54.639175257731956</v>
      </c>
    </row>
    <row r="65" spans="1:13" x14ac:dyDescent="0.35">
      <c r="A65" s="9" t="s">
        <v>257</v>
      </c>
      <c r="B65" s="77">
        <v>201</v>
      </c>
      <c r="C65" s="74">
        <v>431</v>
      </c>
      <c r="D65" s="74">
        <v>179</v>
      </c>
      <c r="E65" s="74">
        <v>392</v>
      </c>
      <c r="F65" s="74">
        <v>174</v>
      </c>
      <c r="G65" s="74">
        <v>378</v>
      </c>
      <c r="H65" s="74">
        <v>157</v>
      </c>
      <c r="I65" s="74">
        <v>353</v>
      </c>
      <c r="J65" s="259">
        <v>-13.432835820895523</v>
      </c>
      <c r="K65" s="259">
        <v>-12.296983758700696</v>
      </c>
      <c r="L65" s="259">
        <v>-12.290502793296088</v>
      </c>
      <c r="M65" s="259">
        <v>-9.9489795918367339</v>
      </c>
    </row>
    <row r="66" spans="1:13" x14ac:dyDescent="0.35">
      <c r="A66" s="9" t="s">
        <v>258</v>
      </c>
      <c r="B66" s="77">
        <v>11</v>
      </c>
      <c r="C66" s="74">
        <v>18</v>
      </c>
      <c r="D66" s="74">
        <v>9</v>
      </c>
      <c r="E66" s="74">
        <v>17</v>
      </c>
      <c r="F66" s="74">
        <v>5</v>
      </c>
      <c r="G66" s="74">
        <v>11</v>
      </c>
      <c r="H66" s="74">
        <v>5</v>
      </c>
      <c r="I66" s="74">
        <v>11</v>
      </c>
      <c r="J66" s="259">
        <v>-54.54545454545454</v>
      </c>
      <c r="K66" s="259">
        <v>-38.888888888888893</v>
      </c>
      <c r="L66" s="259">
        <v>-44.444444444444443</v>
      </c>
      <c r="M66" s="259">
        <v>-35.294117647058826</v>
      </c>
    </row>
    <row r="67" spans="1:13" x14ac:dyDescent="0.35">
      <c r="A67" s="9" t="s">
        <v>259</v>
      </c>
      <c r="B67" s="77">
        <v>26</v>
      </c>
      <c r="C67" s="74">
        <v>68</v>
      </c>
      <c r="D67" s="74">
        <v>29</v>
      </c>
      <c r="E67" s="74">
        <v>91</v>
      </c>
      <c r="F67" s="74">
        <v>14</v>
      </c>
      <c r="G67" s="74">
        <v>27</v>
      </c>
      <c r="H67" s="74">
        <v>7</v>
      </c>
      <c r="I67" s="74">
        <v>23</v>
      </c>
      <c r="J67" s="259">
        <v>-46.153846153846153</v>
      </c>
      <c r="K67" s="259">
        <v>-60.294117647058819</v>
      </c>
      <c r="L67" s="259">
        <v>-75.862068965517238</v>
      </c>
      <c r="M67" s="259">
        <v>-74.72527472527473</v>
      </c>
    </row>
    <row r="68" spans="1:13" x14ac:dyDescent="0.35">
      <c r="A68" s="9" t="s">
        <v>261</v>
      </c>
      <c r="B68" s="77">
        <v>64</v>
      </c>
      <c r="C68" s="74">
        <v>96</v>
      </c>
      <c r="D68" s="74">
        <v>62</v>
      </c>
      <c r="E68" s="74">
        <v>101</v>
      </c>
      <c r="F68" s="74">
        <v>85</v>
      </c>
      <c r="G68" s="74">
        <v>144</v>
      </c>
      <c r="H68" s="74">
        <v>72</v>
      </c>
      <c r="I68" s="74">
        <v>129</v>
      </c>
      <c r="J68" s="259">
        <v>32.8125</v>
      </c>
      <c r="K68" s="259">
        <v>50</v>
      </c>
      <c r="L68" s="259">
        <v>16.129032258064516</v>
      </c>
      <c r="M68" s="259">
        <v>27.722772277227726</v>
      </c>
    </row>
    <row r="69" spans="1:13" x14ac:dyDescent="0.35">
      <c r="A69" s="9" t="s">
        <v>263</v>
      </c>
      <c r="B69" s="77">
        <v>39</v>
      </c>
      <c r="C69" s="74">
        <v>96</v>
      </c>
      <c r="D69" s="74">
        <v>50</v>
      </c>
      <c r="E69" s="74">
        <v>145</v>
      </c>
      <c r="F69" s="74">
        <v>36</v>
      </c>
      <c r="G69" s="74">
        <v>112</v>
      </c>
      <c r="H69" s="74">
        <v>33</v>
      </c>
      <c r="I69" s="74">
        <v>111</v>
      </c>
      <c r="J69" s="259">
        <v>-7.6923076923076925</v>
      </c>
      <c r="K69" s="259">
        <v>16.666666666666664</v>
      </c>
      <c r="L69" s="259">
        <v>-34</v>
      </c>
      <c r="M69" s="259">
        <v>-23.448275862068964</v>
      </c>
    </row>
    <row r="70" spans="1:13" x14ac:dyDescent="0.35">
      <c r="A70" s="9" t="s">
        <v>264</v>
      </c>
      <c r="B70" s="77">
        <v>1060</v>
      </c>
      <c r="C70" s="74">
        <v>2775</v>
      </c>
      <c r="D70" s="74">
        <v>1002</v>
      </c>
      <c r="E70" s="74">
        <v>2464</v>
      </c>
      <c r="F70" s="74">
        <v>1385</v>
      </c>
      <c r="G70" s="74">
        <v>3481</v>
      </c>
      <c r="H70" s="74">
        <v>1132</v>
      </c>
      <c r="I70" s="74">
        <v>2851</v>
      </c>
      <c r="J70" s="259">
        <v>30.660377358490564</v>
      </c>
      <c r="K70" s="259">
        <v>25.441441441441441</v>
      </c>
      <c r="L70" s="259">
        <v>12.974051896207584</v>
      </c>
      <c r="M70" s="259">
        <v>15.706168831168831</v>
      </c>
    </row>
    <row r="71" spans="1:13" x14ac:dyDescent="0.35">
      <c r="A71" s="9" t="s">
        <v>571</v>
      </c>
      <c r="B71" s="77">
        <v>0</v>
      </c>
      <c r="C71" s="74">
        <v>0</v>
      </c>
      <c r="D71" s="74">
        <v>1</v>
      </c>
      <c r="E71" s="74">
        <v>1</v>
      </c>
      <c r="F71" s="74">
        <v>0</v>
      </c>
      <c r="G71" s="74">
        <v>0</v>
      </c>
      <c r="H71" s="74">
        <v>0</v>
      </c>
      <c r="I71" s="74">
        <v>0</v>
      </c>
      <c r="J71" s="259" t="s">
        <v>168</v>
      </c>
      <c r="K71" s="259" t="s">
        <v>168</v>
      </c>
      <c r="L71" s="259">
        <v>-100</v>
      </c>
      <c r="M71" s="259">
        <v>-100</v>
      </c>
    </row>
    <row r="72" spans="1:13" x14ac:dyDescent="0.35">
      <c r="A72" s="9" t="s">
        <v>589</v>
      </c>
      <c r="B72" s="77">
        <v>0</v>
      </c>
      <c r="C72" s="74">
        <v>0</v>
      </c>
      <c r="D72" s="74">
        <v>0</v>
      </c>
      <c r="E72" s="74">
        <v>0</v>
      </c>
      <c r="F72" s="74">
        <v>1</v>
      </c>
      <c r="G72" s="74">
        <v>3</v>
      </c>
      <c r="H72" s="74">
        <v>1</v>
      </c>
      <c r="I72" s="74">
        <v>3</v>
      </c>
      <c r="J72" s="259" t="s">
        <v>168</v>
      </c>
      <c r="K72" s="259" t="s">
        <v>168</v>
      </c>
      <c r="L72" s="259" t="s">
        <v>168</v>
      </c>
      <c r="M72" s="259" t="s">
        <v>168</v>
      </c>
    </row>
    <row r="73" spans="1:13" x14ac:dyDescent="0.35">
      <c r="A73" s="9" t="s">
        <v>266</v>
      </c>
      <c r="B73" s="77">
        <v>19</v>
      </c>
      <c r="C73" s="74">
        <v>20</v>
      </c>
      <c r="D73" s="74">
        <v>20</v>
      </c>
      <c r="E73" s="74">
        <v>30</v>
      </c>
      <c r="F73" s="74">
        <v>26</v>
      </c>
      <c r="G73" s="74">
        <v>30</v>
      </c>
      <c r="H73" s="74">
        <v>22</v>
      </c>
      <c r="I73" s="74">
        <v>23</v>
      </c>
      <c r="J73" s="259">
        <v>36.84210526315789</v>
      </c>
      <c r="K73" s="259">
        <v>50</v>
      </c>
      <c r="L73" s="259">
        <v>10</v>
      </c>
      <c r="M73" s="259">
        <v>-23.333333333333332</v>
      </c>
    </row>
    <row r="74" spans="1:13" x14ac:dyDescent="0.35">
      <c r="A74" s="9" t="s">
        <v>268</v>
      </c>
      <c r="B74" s="77">
        <v>9</v>
      </c>
      <c r="C74" s="74">
        <v>14</v>
      </c>
      <c r="D74" s="74">
        <v>10</v>
      </c>
      <c r="E74" s="74">
        <v>15</v>
      </c>
      <c r="F74" s="74">
        <v>1</v>
      </c>
      <c r="G74" s="74">
        <v>2</v>
      </c>
      <c r="H74" s="74">
        <v>0</v>
      </c>
      <c r="I74" s="74">
        <v>0</v>
      </c>
      <c r="J74" s="259">
        <v>-88.888888888888886</v>
      </c>
      <c r="K74" s="259">
        <v>-85.714285714285708</v>
      </c>
      <c r="L74" s="259">
        <v>-100</v>
      </c>
      <c r="M74" s="259">
        <v>-100</v>
      </c>
    </row>
    <row r="75" spans="1:13" x14ac:dyDescent="0.35">
      <c r="A75" s="9" t="s">
        <v>269</v>
      </c>
      <c r="B75" s="77">
        <v>282</v>
      </c>
      <c r="C75" s="74">
        <v>717</v>
      </c>
      <c r="D75" s="74">
        <v>276</v>
      </c>
      <c r="E75" s="74">
        <v>692</v>
      </c>
      <c r="F75" s="74">
        <v>251</v>
      </c>
      <c r="G75" s="74">
        <v>504</v>
      </c>
      <c r="H75" s="74">
        <v>232</v>
      </c>
      <c r="I75" s="74">
        <v>508</v>
      </c>
      <c r="J75" s="259">
        <v>-10.99290780141844</v>
      </c>
      <c r="K75" s="259">
        <v>-29.707112970711297</v>
      </c>
      <c r="L75" s="259">
        <v>-15.942028985507244</v>
      </c>
      <c r="M75" s="259">
        <v>-26.589595375722542</v>
      </c>
    </row>
    <row r="76" spans="1:13" x14ac:dyDescent="0.35">
      <c r="A76" s="9" t="s">
        <v>590</v>
      </c>
      <c r="B76" s="77">
        <v>1</v>
      </c>
      <c r="C76" s="74">
        <v>1</v>
      </c>
      <c r="D76" s="74">
        <v>1</v>
      </c>
      <c r="E76" s="74">
        <v>1</v>
      </c>
      <c r="F76" s="74">
        <v>0</v>
      </c>
      <c r="G76" s="74">
        <v>0</v>
      </c>
      <c r="H76" s="74">
        <v>0</v>
      </c>
      <c r="I76" s="74">
        <v>0</v>
      </c>
      <c r="J76" s="259">
        <v>-100</v>
      </c>
      <c r="K76" s="259">
        <v>-100</v>
      </c>
      <c r="L76" s="259">
        <v>-100</v>
      </c>
      <c r="M76" s="259">
        <v>-100</v>
      </c>
    </row>
    <row r="77" spans="1:13" x14ac:dyDescent="0.35">
      <c r="A77" s="9" t="s">
        <v>272</v>
      </c>
      <c r="B77" s="77">
        <v>73</v>
      </c>
      <c r="C77" s="74">
        <v>135</v>
      </c>
      <c r="D77" s="74">
        <v>74</v>
      </c>
      <c r="E77" s="74">
        <v>155</v>
      </c>
      <c r="F77" s="74">
        <v>88</v>
      </c>
      <c r="G77" s="74">
        <v>200</v>
      </c>
      <c r="H77" s="74">
        <v>66</v>
      </c>
      <c r="I77" s="74">
        <v>121</v>
      </c>
      <c r="J77" s="259">
        <v>20.547945205479451</v>
      </c>
      <c r="K77" s="259">
        <v>48.148148148148145</v>
      </c>
      <c r="L77" s="259">
        <v>-10.810810810810811</v>
      </c>
      <c r="M77" s="259">
        <v>-21.935483870967744</v>
      </c>
    </row>
    <row r="78" spans="1:13" x14ac:dyDescent="0.35">
      <c r="A78" s="9" t="s">
        <v>275</v>
      </c>
      <c r="B78" s="77">
        <v>3950</v>
      </c>
      <c r="C78" s="74">
        <v>6943</v>
      </c>
      <c r="D78" s="74">
        <v>3575</v>
      </c>
      <c r="E78" s="74">
        <v>6242</v>
      </c>
      <c r="F78" s="74">
        <v>4868</v>
      </c>
      <c r="G78" s="74">
        <v>8660</v>
      </c>
      <c r="H78" s="74">
        <v>3932</v>
      </c>
      <c r="I78" s="74">
        <v>7076</v>
      </c>
      <c r="J78" s="259">
        <v>23.240506329113924</v>
      </c>
      <c r="K78" s="259">
        <v>24.729943828316291</v>
      </c>
      <c r="L78" s="259">
        <v>9.9860139860139867</v>
      </c>
      <c r="M78" s="259">
        <v>13.361102210829861</v>
      </c>
    </row>
    <row r="79" spans="1:13" x14ac:dyDescent="0.35">
      <c r="A79" s="9" t="s">
        <v>577</v>
      </c>
      <c r="B79" s="77">
        <v>32</v>
      </c>
      <c r="C79" s="74">
        <v>50</v>
      </c>
      <c r="D79" s="74">
        <v>25</v>
      </c>
      <c r="E79" s="74">
        <v>44</v>
      </c>
      <c r="F79" s="74">
        <v>19</v>
      </c>
      <c r="G79" s="74">
        <v>38</v>
      </c>
      <c r="H79" s="74">
        <v>18</v>
      </c>
      <c r="I79" s="74">
        <v>29</v>
      </c>
      <c r="J79" s="259">
        <v>-40.625</v>
      </c>
      <c r="K79" s="259">
        <v>-24</v>
      </c>
      <c r="L79" s="259">
        <v>-28.000000000000004</v>
      </c>
      <c r="M79" s="259">
        <v>-34.090909090909086</v>
      </c>
    </row>
    <row r="80" spans="1:13" x14ac:dyDescent="0.35">
      <c r="A80" s="263" t="s">
        <v>98</v>
      </c>
      <c r="B80" s="99"/>
      <c r="C80" s="99"/>
      <c r="D80" s="99"/>
      <c r="E80" s="99"/>
      <c r="F80" s="99"/>
      <c r="G80" s="99"/>
      <c r="H80" s="99"/>
      <c r="I80" s="99"/>
    </row>
    <row r="81" spans="1:9" x14ac:dyDescent="0.35">
      <c r="A81" s="262" t="s">
        <v>591</v>
      </c>
      <c r="B81" s="99"/>
      <c r="C81" s="99"/>
      <c r="D81" s="99"/>
      <c r="E81" s="99"/>
      <c r="F81" s="99"/>
      <c r="G81" s="99"/>
      <c r="H81" s="99"/>
      <c r="I81" s="99"/>
    </row>
    <row r="82" spans="1:9" x14ac:dyDescent="0.35">
      <c r="A82" s="10" t="s">
        <v>592</v>
      </c>
    </row>
  </sheetData>
  <phoneticPr fontId="31" type="noConversion"/>
  <hyperlinks>
    <hyperlink ref="I1" location="Contents!A1" display="Contents" xr:uid="{9DB7759C-CD97-4991-967B-DAAA278A13C3}"/>
    <hyperlink ref="I2" location="Notes!A1" display="Notes" xr:uid="{E5D30DCE-4940-46F7-911E-0DF239B72B1B}"/>
  </hyperlinks>
  <pageMargins left="0.7" right="0.7" top="0.75" bottom="0.75" header="0.3" footer="0.3"/>
  <pageSetup paperSize="9" orientation="portrait"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3886B-316A-4D39-9085-9A80632AD7AC}">
  <dimension ref="A1:S56"/>
  <sheetViews>
    <sheetView workbookViewId="0"/>
  </sheetViews>
  <sheetFormatPr defaultColWidth="8.875" defaultRowHeight="15" x14ac:dyDescent="0.35"/>
  <cols>
    <col min="1" max="1" width="72.5625" style="14" customWidth="1"/>
    <col min="2" max="2" width="17.5625" style="14" customWidth="1"/>
    <col min="3" max="3" width="17.875" style="14" customWidth="1"/>
    <col min="4" max="4" width="18.6875" style="14" customWidth="1"/>
    <col min="5" max="5" width="22.125" style="14" customWidth="1"/>
    <col min="6" max="6" width="22.75" style="14" customWidth="1"/>
    <col min="7" max="7" width="23.25" style="14" customWidth="1"/>
    <col min="8" max="8" width="22.875" style="14" customWidth="1"/>
    <col min="9" max="9" width="21.4375" style="14" customWidth="1"/>
    <col min="10" max="10" width="21.6875" style="14" customWidth="1"/>
    <col min="11" max="11" width="22.25" style="14" customWidth="1"/>
    <col min="12" max="12" width="22" style="14" customWidth="1"/>
    <col min="13" max="13" width="23.125" style="14" customWidth="1"/>
    <col min="14" max="14" width="22.875" style="5" customWidth="1"/>
    <col min="15" max="15" width="21.4375" style="5" customWidth="1"/>
    <col min="16" max="16" width="22.5625" style="5" customWidth="1"/>
    <col min="17" max="18" width="23.3125" style="5" customWidth="1"/>
    <col min="19" max="19" width="23" style="5" customWidth="1"/>
    <col min="20" max="16384" width="8.875" style="5"/>
  </cols>
  <sheetData>
    <row r="1" spans="1:19" ht="17.25" customHeight="1" x14ac:dyDescent="0.35">
      <c r="A1" s="45" t="s">
        <v>593</v>
      </c>
      <c r="R1" s="14"/>
      <c r="S1" s="105" t="s">
        <v>114</v>
      </c>
    </row>
    <row r="2" spans="1:19" x14ac:dyDescent="0.35">
      <c r="A2" s="26" t="s">
        <v>164</v>
      </c>
      <c r="H2" s="277"/>
      <c r="R2" s="253"/>
      <c r="S2" s="142" t="s">
        <v>98</v>
      </c>
    </row>
    <row r="3" spans="1:19" ht="99.75" customHeight="1" thickBot="1" x14ac:dyDescent="0.4">
      <c r="A3" s="31" t="s">
        <v>594</v>
      </c>
      <c r="B3" s="41" t="s">
        <v>977</v>
      </c>
      <c r="C3" s="41" t="s">
        <v>978</v>
      </c>
      <c r="D3" s="41" t="s">
        <v>979</v>
      </c>
      <c r="E3" s="41" t="s">
        <v>980</v>
      </c>
      <c r="F3" s="41" t="s">
        <v>981</v>
      </c>
      <c r="G3" s="41" t="s">
        <v>982</v>
      </c>
      <c r="H3" s="41" t="s">
        <v>983</v>
      </c>
      <c r="I3" s="41" t="s">
        <v>984</v>
      </c>
      <c r="J3" s="41" t="s">
        <v>985</v>
      </c>
      <c r="K3" s="41" t="s">
        <v>986</v>
      </c>
      <c r="L3" s="41" t="s">
        <v>987</v>
      </c>
      <c r="M3" s="41" t="s">
        <v>988</v>
      </c>
      <c r="N3" s="41" t="s">
        <v>989</v>
      </c>
      <c r="O3" s="41" t="s">
        <v>990</v>
      </c>
      <c r="P3" s="41" t="s">
        <v>991</v>
      </c>
      <c r="Q3" s="41" t="s">
        <v>992</v>
      </c>
      <c r="R3" s="41" t="s">
        <v>993</v>
      </c>
      <c r="S3" s="41" t="s">
        <v>994</v>
      </c>
    </row>
    <row r="4" spans="1:19" s="164" customFormat="1" ht="38.25" customHeight="1" x14ac:dyDescent="0.35">
      <c r="A4" s="67" t="s">
        <v>146</v>
      </c>
      <c r="B4" s="174">
        <f>SUM(B5:B49)</f>
        <v>183475</v>
      </c>
      <c r="C4" s="174">
        <f t="shared" ref="C4:G4" si="0">SUM(C5:C49)</f>
        <v>171005</v>
      </c>
      <c r="D4" s="174">
        <f t="shared" si="0"/>
        <v>163633</v>
      </c>
      <c r="E4" s="174">
        <f t="shared" si="0"/>
        <v>40209</v>
      </c>
      <c r="F4" s="174">
        <f t="shared" si="0"/>
        <v>39355</v>
      </c>
      <c r="G4" s="174">
        <f t="shared" si="0"/>
        <v>37305</v>
      </c>
      <c r="H4" s="162">
        <f>SUM(H5:H49)</f>
        <v>232844</v>
      </c>
      <c r="I4" s="162">
        <f t="shared" ref="I4:M4" si="1">SUM(I5:I49)</f>
        <v>173327</v>
      </c>
      <c r="J4" s="162">
        <f t="shared" si="1"/>
        <v>161341</v>
      </c>
      <c r="K4" s="162">
        <f t="shared" si="1"/>
        <v>41059</v>
      </c>
      <c r="L4" s="162">
        <f t="shared" si="1"/>
        <v>35559</v>
      </c>
      <c r="M4" s="162">
        <f t="shared" si="1"/>
        <v>35075</v>
      </c>
      <c r="N4" s="265">
        <v>26.907753099877368</v>
      </c>
      <c r="O4" s="265">
        <v>1.3578550334785533</v>
      </c>
      <c r="P4" s="265">
        <v>-1.4006954587399851</v>
      </c>
      <c r="Q4" s="265">
        <v>2.1139545872814547</v>
      </c>
      <c r="R4" s="265">
        <v>-9.645534239613772</v>
      </c>
      <c r="S4" s="265">
        <v>-5.9777509717196082</v>
      </c>
    </row>
    <row r="5" spans="1:19" x14ac:dyDescent="0.35">
      <c r="A5" s="43" t="s">
        <v>595</v>
      </c>
      <c r="B5" s="69">
        <v>1484</v>
      </c>
      <c r="C5" s="69">
        <v>1251</v>
      </c>
      <c r="D5" s="69">
        <v>1170</v>
      </c>
      <c r="E5" s="69">
        <v>786</v>
      </c>
      <c r="F5" s="69">
        <v>779</v>
      </c>
      <c r="G5" s="69">
        <v>739</v>
      </c>
      <c r="H5" s="69">
        <v>2057</v>
      </c>
      <c r="I5" s="69">
        <v>1324</v>
      </c>
      <c r="J5" s="69">
        <v>1274</v>
      </c>
      <c r="K5" s="69">
        <v>911</v>
      </c>
      <c r="L5" s="69">
        <v>753</v>
      </c>
      <c r="M5" s="69">
        <v>733</v>
      </c>
      <c r="N5" s="251">
        <v>38.611859838274931</v>
      </c>
      <c r="O5" s="251">
        <v>5.8353317346123106</v>
      </c>
      <c r="P5" s="251">
        <v>8.8888888888888893</v>
      </c>
      <c r="Q5" s="251">
        <v>15.903307888040713</v>
      </c>
      <c r="R5" s="251">
        <v>-3.3376123234916557</v>
      </c>
      <c r="S5" s="251">
        <v>-0.81190798376184026</v>
      </c>
    </row>
    <row r="6" spans="1:19" x14ac:dyDescent="0.35">
      <c r="A6" s="43" t="s">
        <v>596</v>
      </c>
      <c r="B6" s="69">
        <v>563</v>
      </c>
      <c r="C6" s="69">
        <v>509</v>
      </c>
      <c r="D6" s="69">
        <v>499</v>
      </c>
      <c r="E6" s="69">
        <v>227</v>
      </c>
      <c r="F6" s="69">
        <v>243</v>
      </c>
      <c r="G6" s="69">
        <v>219</v>
      </c>
      <c r="H6" s="69">
        <v>702</v>
      </c>
      <c r="I6" s="69">
        <v>494</v>
      </c>
      <c r="J6" s="69">
        <v>490</v>
      </c>
      <c r="K6" s="69">
        <v>154</v>
      </c>
      <c r="L6" s="69">
        <v>127</v>
      </c>
      <c r="M6" s="69">
        <v>145</v>
      </c>
      <c r="N6" s="251">
        <v>24.68916518650089</v>
      </c>
      <c r="O6" s="251">
        <v>-2.9469548133595285</v>
      </c>
      <c r="P6" s="251">
        <v>-1.8036072144288577</v>
      </c>
      <c r="Q6" s="251">
        <v>-32.158590308370044</v>
      </c>
      <c r="R6" s="251">
        <v>-47.736625514403293</v>
      </c>
      <c r="S6" s="251">
        <v>-33.789954337899545</v>
      </c>
    </row>
    <row r="7" spans="1:19" x14ac:dyDescent="0.35">
      <c r="A7" s="43" t="s">
        <v>597</v>
      </c>
      <c r="B7" s="69">
        <v>6211</v>
      </c>
      <c r="C7" s="69">
        <v>5766</v>
      </c>
      <c r="D7" s="69">
        <v>5173</v>
      </c>
      <c r="E7" s="69">
        <v>1735</v>
      </c>
      <c r="F7" s="69">
        <v>1667</v>
      </c>
      <c r="G7" s="69">
        <v>1597</v>
      </c>
      <c r="H7" s="69">
        <v>8978</v>
      </c>
      <c r="I7" s="69">
        <v>6690</v>
      </c>
      <c r="J7" s="69">
        <v>6059</v>
      </c>
      <c r="K7" s="69">
        <v>1749</v>
      </c>
      <c r="L7" s="69">
        <v>1512</v>
      </c>
      <c r="M7" s="69">
        <v>1463</v>
      </c>
      <c r="N7" s="251">
        <v>44.549991949766543</v>
      </c>
      <c r="O7" s="251">
        <v>16.024973985431842</v>
      </c>
      <c r="P7" s="251">
        <v>17.127392228880726</v>
      </c>
      <c r="Q7" s="251">
        <v>0.80691642651296824</v>
      </c>
      <c r="R7" s="251">
        <v>-9.2981403719256139</v>
      </c>
      <c r="S7" s="251">
        <v>-8.3907326236693809</v>
      </c>
    </row>
    <row r="8" spans="1:19" x14ac:dyDescent="0.35">
      <c r="A8" s="43" t="s">
        <v>598</v>
      </c>
      <c r="B8" s="69">
        <v>1122</v>
      </c>
      <c r="C8" s="69">
        <v>1041</v>
      </c>
      <c r="D8" s="69">
        <v>955</v>
      </c>
      <c r="E8" s="69">
        <v>285</v>
      </c>
      <c r="F8" s="69">
        <v>279</v>
      </c>
      <c r="G8" s="69">
        <v>260</v>
      </c>
      <c r="H8" s="69">
        <v>1958</v>
      </c>
      <c r="I8" s="69">
        <v>1409</v>
      </c>
      <c r="J8" s="69">
        <v>1302</v>
      </c>
      <c r="K8" s="69">
        <v>246</v>
      </c>
      <c r="L8" s="69">
        <v>199</v>
      </c>
      <c r="M8" s="69">
        <v>201</v>
      </c>
      <c r="N8" s="251">
        <v>74.509803921568633</v>
      </c>
      <c r="O8" s="251">
        <v>35.350624399615754</v>
      </c>
      <c r="P8" s="251">
        <v>36.33507853403141</v>
      </c>
      <c r="Q8" s="251">
        <v>-13.684210526315791</v>
      </c>
      <c r="R8" s="251">
        <v>-28.673835125448026</v>
      </c>
      <c r="S8" s="251">
        <v>-22.692307692307693</v>
      </c>
    </row>
    <row r="9" spans="1:19" x14ac:dyDescent="0.35">
      <c r="A9" s="43" t="s">
        <v>599</v>
      </c>
      <c r="B9" s="69">
        <v>5108</v>
      </c>
      <c r="C9" s="69">
        <v>4727</v>
      </c>
      <c r="D9" s="69">
        <v>4432</v>
      </c>
      <c r="E9" s="69">
        <v>1700</v>
      </c>
      <c r="F9" s="69">
        <v>1655</v>
      </c>
      <c r="G9" s="69">
        <v>1600</v>
      </c>
      <c r="H9" s="69">
        <v>7616</v>
      </c>
      <c r="I9" s="69">
        <v>5766</v>
      </c>
      <c r="J9" s="69">
        <v>5103</v>
      </c>
      <c r="K9" s="69">
        <v>2324</v>
      </c>
      <c r="L9" s="69">
        <v>1927</v>
      </c>
      <c r="M9" s="69">
        <v>1809</v>
      </c>
      <c r="N9" s="251">
        <v>49.099451840250588</v>
      </c>
      <c r="O9" s="251">
        <v>21.980114237359849</v>
      </c>
      <c r="P9" s="251">
        <v>15.139891696750901</v>
      </c>
      <c r="Q9" s="251">
        <v>36.705882352941174</v>
      </c>
      <c r="R9" s="251">
        <v>16.435045317220546</v>
      </c>
      <c r="S9" s="251">
        <v>13.0625</v>
      </c>
    </row>
    <row r="10" spans="1:19" x14ac:dyDescent="0.35">
      <c r="A10" s="43" t="s">
        <v>600</v>
      </c>
      <c r="B10" s="69">
        <v>1690</v>
      </c>
      <c r="C10" s="69">
        <v>1604</v>
      </c>
      <c r="D10" s="69">
        <v>1569</v>
      </c>
      <c r="E10" s="69">
        <v>641</v>
      </c>
      <c r="F10" s="69">
        <v>658</v>
      </c>
      <c r="G10" s="69">
        <v>645</v>
      </c>
      <c r="H10" s="69">
        <v>2124</v>
      </c>
      <c r="I10" s="69">
        <v>1553</v>
      </c>
      <c r="J10" s="69">
        <v>1444</v>
      </c>
      <c r="K10" s="69">
        <v>575</v>
      </c>
      <c r="L10" s="69">
        <v>519</v>
      </c>
      <c r="M10" s="69">
        <v>520</v>
      </c>
      <c r="N10" s="251">
        <v>25.680473372781066</v>
      </c>
      <c r="O10" s="251">
        <v>-3.1795511221945136</v>
      </c>
      <c r="P10" s="251">
        <v>-7.9668578712555771</v>
      </c>
      <c r="Q10" s="251">
        <v>-10.296411856474259</v>
      </c>
      <c r="R10" s="251">
        <v>-21.124620060790271</v>
      </c>
      <c r="S10" s="251">
        <v>-19.379844961240313</v>
      </c>
    </row>
    <row r="11" spans="1:19" x14ac:dyDescent="0.35">
      <c r="A11" s="43" t="s">
        <v>601</v>
      </c>
      <c r="B11" s="69">
        <v>1897</v>
      </c>
      <c r="C11" s="69">
        <v>1823</v>
      </c>
      <c r="D11" s="69">
        <v>1772</v>
      </c>
      <c r="E11" s="69">
        <v>1231</v>
      </c>
      <c r="F11" s="69">
        <v>1223</v>
      </c>
      <c r="G11" s="69">
        <v>1146</v>
      </c>
      <c r="H11" s="69">
        <v>2180</v>
      </c>
      <c r="I11" s="69">
        <v>1588</v>
      </c>
      <c r="J11" s="69">
        <v>1486</v>
      </c>
      <c r="K11" s="69">
        <v>1035</v>
      </c>
      <c r="L11" s="69">
        <v>908</v>
      </c>
      <c r="M11" s="69">
        <v>930</v>
      </c>
      <c r="N11" s="251">
        <v>14.918292040063259</v>
      </c>
      <c r="O11" s="251">
        <v>-12.890839275918815</v>
      </c>
      <c r="P11" s="251">
        <v>-16.139954853273139</v>
      </c>
      <c r="Q11" s="251">
        <v>-15.922014622258326</v>
      </c>
      <c r="R11" s="251">
        <v>-25.756336876533116</v>
      </c>
      <c r="S11" s="251">
        <v>-18.848167539267017</v>
      </c>
    </row>
    <row r="12" spans="1:19" x14ac:dyDescent="0.35">
      <c r="A12" s="43" t="s">
        <v>602</v>
      </c>
      <c r="B12" s="69">
        <v>1462</v>
      </c>
      <c r="C12" s="69">
        <v>1392</v>
      </c>
      <c r="D12" s="69">
        <v>1342</v>
      </c>
      <c r="E12" s="69">
        <v>409</v>
      </c>
      <c r="F12" s="69">
        <v>412</v>
      </c>
      <c r="G12" s="69">
        <v>395</v>
      </c>
      <c r="H12" s="69">
        <v>2028</v>
      </c>
      <c r="I12" s="69">
        <v>1551</v>
      </c>
      <c r="J12" s="69">
        <v>1406</v>
      </c>
      <c r="K12" s="69">
        <v>327</v>
      </c>
      <c r="L12" s="69">
        <v>280</v>
      </c>
      <c r="M12" s="69">
        <v>288</v>
      </c>
      <c r="N12" s="251">
        <v>38.714090287277699</v>
      </c>
      <c r="O12" s="251">
        <v>11.422413793103448</v>
      </c>
      <c r="P12" s="251">
        <v>4.7690014903129656</v>
      </c>
      <c r="Q12" s="251">
        <v>-20.048899755501225</v>
      </c>
      <c r="R12" s="251">
        <v>-32.038834951456316</v>
      </c>
      <c r="S12" s="251">
        <v>-27.088607594936708</v>
      </c>
    </row>
    <row r="13" spans="1:19" ht="15" customHeight="1" x14ac:dyDescent="0.35">
      <c r="A13" s="43" t="s">
        <v>603</v>
      </c>
      <c r="B13" s="69">
        <v>17229</v>
      </c>
      <c r="C13" s="69">
        <v>16208</v>
      </c>
      <c r="D13" s="69">
        <v>15439</v>
      </c>
      <c r="E13" s="69">
        <v>4773</v>
      </c>
      <c r="F13" s="69">
        <v>4620</v>
      </c>
      <c r="G13" s="69">
        <v>4358</v>
      </c>
      <c r="H13" s="69">
        <v>20738</v>
      </c>
      <c r="I13" s="69">
        <v>15624</v>
      </c>
      <c r="J13" s="69">
        <v>14780</v>
      </c>
      <c r="K13" s="69">
        <v>5081</v>
      </c>
      <c r="L13" s="69">
        <v>4336</v>
      </c>
      <c r="M13" s="69">
        <v>4250</v>
      </c>
      <c r="N13" s="251">
        <v>20.366823379186254</v>
      </c>
      <c r="O13" s="251">
        <v>-3.603158933859822</v>
      </c>
      <c r="P13" s="251">
        <v>-4.2684111665263291</v>
      </c>
      <c r="Q13" s="251">
        <v>6.4529645924994758</v>
      </c>
      <c r="R13" s="251">
        <v>-6.1471861471861473</v>
      </c>
      <c r="S13" s="251">
        <v>-2.4782010096374485</v>
      </c>
    </row>
    <row r="14" spans="1:19" x14ac:dyDescent="0.35">
      <c r="A14" s="43" t="s">
        <v>604</v>
      </c>
      <c r="B14" s="69">
        <v>2304</v>
      </c>
      <c r="C14" s="69">
        <v>2126</v>
      </c>
      <c r="D14" s="69">
        <v>2018</v>
      </c>
      <c r="E14" s="69">
        <v>956</v>
      </c>
      <c r="F14" s="69">
        <v>913</v>
      </c>
      <c r="G14" s="69">
        <v>890</v>
      </c>
      <c r="H14" s="69">
        <v>3881</v>
      </c>
      <c r="I14" s="69">
        <v>2950</v>
      </c>
      <c r="J14" s="69">
        <v>2557</v>
      </c>
      <c r="K14" s="69">
        <v>1180</v>
      </c>
      <c r="L14" s="69">
        <v>991</v>
      </c>
      <c r="M14" s="69">
        <v>951</v>
      </c>
      <c r="N14" s="251">
        <v>68.446180555555557</v>
      </c>
      <c r="O14" s="251">
        <v>38.758231420507997</v>
      </c>
      <c r="P14" s="251">
        <v>26.709613478691775</v>
      </c>
      <c r="Q14" s="251">
        <v>23.430962343096233</v>
      </c>
      <c r="R14" s="251">
        <v>8.5432639649507127</v>
      </c>
      <c r="S14" s="251">
        <v>6.8539325842696632</v>
      </c>
    </row>
    <row r="15" spans="1:19" x14ac:dyDescent="0.35">
      <c r="A15" s="43" t="s">
        <v>605</v>
      </c>
      <c r="B15" s="69">
        <v>3097</v>
      </c>
      <c r="C15" s="69">
        <v>2923</v>
      </c>
      <c r="D15" s="69">
        <v>2885</v>
      </c>
      <c r="E15" s="69">
        <v>858</v>
      </c>
      <c r="F15" s="69">
        <v>859</v>
      </c>
      <c r="G15" s="69">
        <v>816</v>
      </c>
      <c r="H15" s="69">
        <v>4417</v>
      </c>
      <c r="I15" s="69">
        <v>3138</v>
      </c>
      <c r="J15" s="69">
        <v>2846</v>
      </c>
      <c r="K15" s="69">
        <v>872</v>
      </c>
      <c r="L15" s="69">
        <v>767</v>
      </c>
      <c r="M15" s="69">
        <v>736</v>
      </c>
      <c r="N15" s="251">
        <v>42.621892153697125</v>
      </c>
      <c r="O15" s="251">
        <v>7.3554567225453296</v>
      </c>
      <c r="P15" s="251">
        <v>-1.3518197573656845</v>
      </c>
      <c r="Q15" s="251">
        <v>1.6317016317016315</v>
      </c>
      <c r="R15" s="251">
        <v>-10.710128055878929</v>
      </c>
      <c r="S15" s="251">
        <v>-9.8039215686274517</v>
      </c>
    </row>
    <row r="16" spans="1:19" x14ac:dyDescent="0.35">
      <c r="A16" s="43" t="s">
        <v>606</v>
      </c>
      <c r="B16" s="69">
        <v>2050</v>
      </c>
      <c r="C16" s="69">
        <v>1936</v>
      </c>
      <c r="D16" s="69">
        <v>1877</v>
      </c>
      <c r="E16" s="69">
        <v>786</v>
      </c>
      <c r="F16" s="69">
        <v>755</v>
      </c>
      <c r="G16" s="69">
        <v>716</v>
      </c>
      <c r="H16" s="69">
        <v>2443</v>
      </c>
      <c r="I16" s="69">
        <v>1811</v>
      </c>
      <c r="J16" s="69">
        <v>1685</v>
      </c>
      <c r="K16" s="69">
        <v>766</v>
      </c>
      <c r="L16" s="69">
        <v>703</v>
      </c>
      <c r="M16" s="69">
        <v>667</v>
      </c>
      <c r="N16" s="251">
        <v>19.170731707317074</v>
      </c>
      <c r="O16" s="251">
        <v>-6.456611570247933</v>
      </c>
      <c r="P16" s="251">
        <v>-10.229088971763451</v>
      </c>
      <c r="Q16" s="251">
        <v>-2.5445292620865136</v>
      </c>
      <c r="R16" s="251">
        <v>-6.887417218543046</v>
      </c>
      <c r="S16" s="251">
        <v>-6.8435754189944129</v>
      </c>
    </row>
    <row r="17" spans="1:19" x14ac:dyDescent="0.35">
      <c r="A17" s="43" t="s">
        <v>607</v>
      </c>
      <c r="B17" s="69">
        <v>92</v>
      </c>
      <c r="C17" s="69">
        <v>87</v>
      </c>
      <c r="D17" s="69">
        <v>99</v>
      </c>
      <c r="E17" s="69">
        <v>48</v>
      </c>
      <c r="F17" s="69">
        <v>48</v>
      </c>
      <c r="G17" s="69">
        <v>60</v>
      </c>
      <c r="H17" s="69">
        <v>145</v>
      </c>
      <c r="I17" s="69">
        <v>106</v>
      </c>
      <c r="J17" s="69">
        <v>80</v>
      </c>
      <c r="K17" s="69">
        <v>46</v>
      </c>
      <c r="L17" s="69">
        <v>44</v>
      </c>
      <c r="M17" s="69">
        <v>40</v>
      </c>
      <c r="N17" s="251">
        <v>57.608695652173914</v>
      </c>
      <c r="O17" s="251">
        <v>21.839080459770116</v>
      </c>
      <c r="P17" s="251">
        <v>-19.19191919191919</v>
      </c>
      <c r="Q17" s="251">
        <v>-4.1666666666666661</v>
      </c>
      <c r="R17" s="251">
        <v>-8.3333333333333321</v>
      </c>
      <c r="S17" s="251">
        <v>-33.333333333333329</v>
      </c>
    </row>
    <row r="18" spans="1:19" x14ac:dyDescent="0.35">
      <c r="A18" s="43" t="s">
        <v>608</v>
      </c>
      <c r="B18" s="69">
        <v>2567</v>
      </c>
      <c r="C18" s="69">
        <v>2410</v>
      </c>
      <c r="D18" s="69">
        <v>2356</v>
      </c>
      <c r="E18" s="69">
        <v>539</v>
      </c>
      <c r="F18" s="69">
        <v>517</v>
      </c>
      <c r="G18" s="69">
        <v>504</v>
      </c>
      <c r="H18" s="69">
        <v>3141</v>
      </c>
      <c r="I18" s="69">
        <v>2441</v>
      </c>
      <c r="J18" s="69">
        <v>2228</v>
      </c>
      <c r="K18" s="69">
        <v>490</v>
      </c>
      <c r="L18" s="69">
        <v>447</v>
      </c>
      <c r="M18" s="69">
        <v>463</v>
      </c>
      <c r="N18" s="251">
        <v>22.360732372419168</v>
      </c>
      <c r="O18" s="251">
        <v>1.2863070539419086</v>
      </c>
      <c r="P18" s="251">
        <v>-5.4329371816638368</v>
      </c>
      <c r="Q18" s="251">
        <v>-9.0909090909090917</v>
      </c>
      <c r="R18" s="251">
        <v>-13.539651837524177</v>
      </c>
      <c r="S18" s="251">
        <v>-8.1349206349206344</v>
      </c>
    </row>
    <row r="19" spans="1:19" x14ac:dyDescent="0.35">
      <c r="A19" s="43" t="s">
        <v>609</v>
      </c>
      <c r="B19" s="69">
        <v>248</v>
      </c>
      <c r="C19" s="69">
        <v>232</v>
      </c>
      <c r="D19" s="69">
        <v>233</v>
      </c>
      <c r="E19" s="69">
        <v>66</v>
      </c>
      <c r="F19" s="69">
        <v>74</v>
      </c>
      <c r="G19" s="69">
        <v>64</v>
      </c>
      <c r="H19" s="69">
        <v>278</v>
      </c>
      <c r="I19" s="69">
        <v>208</v>
      </c>
      <c r="J19" s="69">
        <v>204</v>
      </c>
      <c r="K19" s="69">
        <v>70</v>
      </c>
      <c r="L19" s="69">
        <v>55</v>
      </c>
      <c r="M19" s="69">
        <v>50</v>
      </c>
      <c r="N19" s="251">
        <v>12.096774193548388</v>
      </c>
      <c r="O19" s="251">
        <v>-10.344827586206897</v>
      </c>
      <c r="P19" s="251">
        <v>-12.446351931330472</v>
      </c>
      <c r="Q19" s="251">
        <v>6.0606060606060606</v>
      </c>
      <c r="R19" s="251">
        <v>-25.675675675675674</v>
      </c>
      <c r="S19" s="251">
        <v>-21.875</v>
      </c>
    </row>
    <row r="20" spans="1:19" x14ac:dyDescent="0.35">
      <c r="A20" s="43" t="s">
        <v>610</v>
      </c>
      <c r="B20" s="69">
        <v>7366</v>
      </c>
      <c r="C20" s="69">
        <v>6931</v>
      </c>
      <c r="D20" s="69">
        <v>6787</v>
      </c>
      <c r="E20" s="69">
        <v>1038</v>
      </c>
      <c r="F20" s="69">
        <v>1010</v>
      </c>
      <c r="G20" s="69">
        <v>953</v>
      </c>
      <c r="H20" s="69">
        <v>8856</v>
      </c>
      <c r="I20" s="69">
        <v>6645</v>
      </c>
      <c r="J20" s="69">
        <v>6374</v>
      </c>
      <c r="K20" s="69">
        <v>929</v>
      </c>
      <c r="L20" s="69">
        <v>839</v>
      </c>
      <c r="M20" s="69">
        <v>844</v>
      </c>
      <c r="N20" s="251">
        <v>20.228074938908499</v>
      </c>
      <c r="O20" s="251">
        <v>-4.1263886885009375</v>
      </c>
      <c r="P20" s="251">
        <v>-6.085162811256815</v>
      </c>
      <c r="Q20" s="251">
        <v>-10.500963391136802</v>
      </c>
      <c r="R20" s="251">
        <v>-16.930693069306933</v>
      </c>
      <c r="S20" s="251">
        <v>-11.437565582371459</v>
      </c>
    </row>
    <row r="21" spans="1:19" x14ac:dyDescent="0.35">
      <c r="A21" s="43" t="s">
        <v>611</v>
      </c>
      <c r="B21" s="69">
        <v>772</v>
      </c>
      <c r="C21" s="69">
        <v>746</v>
      </c>
      <c r="D21" s="69">
        <v>730</v>
      </c>
      <c r="E21" s="69">
        <v>452</v>
      </c>
      <c r="F21" s="69">
        <v>458</v>
      </c>
      <c r="G21" s="69">
        <v>424</v>
      </c>
      <c r="H21" s="69">
        <v>811</v>
      </c>
      <c r="I21" s="69">
        <v>568</v>
      </c>
      <c r="J21" s="69">
        <v>566</v>
      </c>
      <c r="K21" s="69">
        <v>386</v>
      </c>
      <c r="L21" s="69">
        <v>323</v>
      </c>
      <c r="M21" s="69">
        <v>335</v>
      </c>
      <c r="N21" s="251">
        <v>5.0518134715025909</v>
      </c>
      <c r="O21" s="251">
        <v>-23.860589812332439</v>
      </c>
      <c r="P21" s="251">
        <v>-22.465753424657535</v>
      </c>
      <c r="Q21" s="251">
        <v>-14.601769911504425</v>
      </c>
      <c r="R21" s="251">
        <v>-29.475982532751093</v>
      </c>
      <c r="S21" s="251">
        <v>-20.990566037735849</v>
      </c>
    </row>
    <row r="22" spans="1:19" x14ac:dyDescent="0.35">
      <c r="A22" s="43" t="s">
        <v>612</v>
      </c>
      <c r="B22" s="69">
        <v>3985</v>
      </c>
      <c r="C22" s="69">
        <v>3815</v>
      </c>
      <c r="D22" s="69">
        <v>3588</v>
      </c>
      <c r="E22" s="69">
        <v>805</v>
      </c>
      <c r="F22" s="69">
        <v>803</v>
      </c>
      <c r="G22" s="69">
        <v>770</v>
      </c>
      <c r="H22" s="69">
        <v>4517</v>
      </c>
      <c r="I22" s="69">
        <v>3450</v>
      </c>
      <c r="J22" s="69">
        <v>3278</v>
      </c>
      <c r="K22" s="69">
        <v>731</v>
      </c>
      <c r="L22" s="69">
        <v>653</v>
      </c>
      <c r="M22" s="69">
        <v>659</v>
      </c>
      <c r="N22" s="251">
        <v>13.350062735257215</v>
      </c>
      <c r="O22" s="251">
        <v>-9.5674967234600263</v>
      </c>
      <c r="P22" s="251">
        <v>-8.6399108138238567</v>
      </c>
      <c r="Q22" s="251">
        <v>-9.1925465838509322</v>
      </c>
      <c r="R22" s="251">
        <v>-18.679950186799502</v>
      </c>
      <c r="S22" s="251">
        <v>-14.415584415584416</v>
      </c>
    </row>
    <row r="23" spans="1:19" x14ac:dyDescent="0.35">
      <c r="A23" s="43" t="s">
        <v>613</v>
      </c>
      <c r="B23" s="69">
        <v>1360</v>
      </c>
      <c r="C23" s="69">
        <v>1249</v>
      </c>
      <c r="D23" s="69">
        <v>1260</v>
      </c>
      <c r="E23" s="69">
        <v>474</v>
      </c>
      <c r="F23" s="69">
        <v>476</v>
      </c>
      <c r="G23" s="69">
        <v>446</v>
      </c>
      <c r="H23" s="69">
        <v>1492</v>
      </c>
      <c r="I23" s="69">
        <v>1117</v>
      </c>
      <c r="J23" s="69">
        <v>1058</v>
      </c>
      <c r="K23" s="69">
        <v>374</v>
      </c>
      <c r="L23" s="69">
        <v>337</v>
      </c>
      <c r="M23" s="69">
        <v>360</v>
      </c>
      <c r="N23" s="251">
        <v>9.7058823529411775</v>
      </c>
      <c r="O23" s="251">
        <v>-10.568454763811049</v>
      </c>
      <c r="P23" s="251">
        <v>-16.031746031746032</v>
      </c>
      <c r="Q23" s="251">
        <v>-21.09704641350211</v>
      </c>
      <c r="R23" s="251">
        <v>-29.20168067226891</v>
      </c>
      <c r="S23" s="251">
        <v>-19.282511210762333</v>
      </c>
    </row>
    <row r="24" spans="1:19" x14ac:dyDescent="0.35">
      <c r="A24" s="43" t="s">
        <v>614</v>
      </c>
      <c r="B24" s="69">
        <v>3239</v>
      </c>
      <c r="C24" s="69">
        <v>3074</v>
      </c>
      <c r="D24" s="69">
        <v>2978</v>
      </c>
      <c r="E24" s="69">
        <v>725</v>
      </c>
      <c r="F24" s="69">
        <v>713</v>
      </c>
      <c r="G24" s="69">
        <v>687</v>
      </c>
      <c r="H24" s="69">
        <v>4693</v>
      </c>
      <c r="I24" s="69">
        <v>3371</v>
      </c>
      <c r="J24" s="69">
        <v>3058</v>
      </c>
      <c r="K24" s="69">
        <v>616</v>
      </c>
      <c r="L24" s="69">
        <v>538</v>
      </c>
      <c r="M24" s="69">
        <v>548</v>
      </c>
      <c r="N24" s="251">
        <v>44.890398271071319</v>
      </c>
      <c r="O24" s="251">
        <v>9.6616785946649308</v>
      </c>
      <c r="P24" s="251">
        <v>2.6863666890530555</v>
      </c>
      <c r="Q24" s="251">
        <v>-15.03448275862069</v>
      </c>
      <c r="R24" s="251">
        <v>-24.544179523141654</v>
      </c>
      <c r="S24" s="251">
        <v>-20.232896652110625</v>
      </c>
    </row>
    <row r="25" spans="1:19" x14ac:dyDescent="0.35">
      <c r="A25" s="43" t="s">
        <v>615</v>
      </c>
      <c r="B25" s="69">
        <v>4690</v>
      </c>
      <c r="C25" s="69">
        <v>4443</v>
      </c>
      <c r="D25" s="69">
        <v>4283</v>
      </c>
      <c r="E25" s="69">
        <v>716</v>
      </c>
      <c r="F25" s="69">
        <v>715</v>
      </c>
      <c r="G25" s="69">
        <v>684</v>
      </c>
      <c r="H25" s="69">
        <v>7290</v>
      </c>
      <c r="I25" s="69">
        <v>5379</v>
      </c>
      <c r="J25" s="69">
        <v>4751</v>
      </c>
      <c r="K25" s="69">
        <v>646</v>
      </c>
      <c r="L25" s="69">
        <v>556</v>
      </c>
      <c r="M25" s="69">
        <v>565</v>
      </c>
      <c r="N25" s="251">
        <v>55.437100213219615</v>
      </c>
      <c r="O25" s="251">
        <v>21.066846725185687</v>
      </c>
      <c r="P25" s="251">
        <v>10.926920382909175</v>
      </c>
      <c r="Q25" s="251">
        <v>-9.7765363128491618</v>
      </c>
      <c r="R25" s="251">
        <v>-22.237762237762237</v>
      </c>
      <c r="S25" s="251">
        <v>-17.397660818713451</v>
      </c>
    </row>
    <row r="26" spans="1:19" x14ac:dyDescent="0.35">
      <c r="A26" s="43" t="s">
        <v>616</v>
      </c>
      <c r="B26" s="69">
        <v>461</v>
      </c>
      <c r="C26" s="69">
        <v>429</v>
      </c>
      <c r="D26" s="69">
        <v>419</v>
      </c>
      <c r="E26" s="69">
        <v>142</v>
      </c>
      <c r="F26" s="69">
        <v>150</v>
      </c>
      <c r="G26" s="69">
        <v>148</v>
      </c>
      <c r="H26" s="69">
        <v>734</v>
      </c>
      <c r="I26" s="69">
        <v>542</v>
      </c>
      <c r="J26" s="69">
        <v>473</v>
      </c>
      <c r="K26" s="69">
        <v>147</v>
      </c>
      <c r="L26" s="69">
        <v>119</v>
      </c>
      <c r="M26" s="69">
        <v>114</v>
      </c>
      <c r="N26" s="251">
        <v>59.219088937093275</v>
      </c>
      <c r="O26" s="251">
        <v>26.340326340326342</v>
      </c>
      <c r="P26" s="251">
        <v>12.887828162291171</v>
      </c>
      <c r="Q26" s="251">
        <v>3.5211267605633805</v>
      </c>
      <c r="R26" s="251">
        <v>-20.666666666666668</v>
      </c>
      <c r="S26" s="251">
        <v>-22.972972972972975</v>
      </c>
    </row>
    <row r="27" spans="1:19" x14ac:dyDescent="0.35">
      <c r="A27" s="43" t="s">
        <v>617</v>
      </c>
      <c r="B27" s="69">
        <v>88</v>
      </c>
      <c r="C27" s="69">
        <v>91</v>
      </c>
      <c r="D27" s="69">
        <v>111</v>
      </c>
      <c r="E27" s="69">
        <v>54</v>
      </c>
      <c r="F27" s="69">
        <v>54</v>
      </c>
      <c r="G27" s="69">
        <v>55</v>
      </c>
      <c r="H27" s="69">
        <v>183</v>
      </c>
      <c r="I27" s="69">
        <v>132</v>
      </c>
      <c r="J27" s="69">
        <v>117</v>
      </c>
      <c r="K27" s="69">
        <v>50</v>
      </c>
      <c r="L27" s="69">
        <v>40</v>
      </c>
      <c r="M27" s="69">
        <v>41</v>
      </c>
      <c r="N27" s="251">
        <v>107.95454545454545</v>
      </c>
      <c r="O27" s="251">
        <v>45.054945054945058</v>
      </c>
      <c r="P27" s="251">
        <v>5.4054054054054053</v>
      </c>
      <c r="Q27" s="251">
        <v>-7.4074074074074066</v>
      </c>
      <c r="R27" s="251">
        <v>-25.925925925925924</v>
      </c>
      <c r="S27" s="251">
        <v>-25.454545454545453</v>
      </c>
    </row>
    <row r="28" spans="1:19" x14ac:dyDescent="0.35">
      <c r="A28" s="43" t="s">
        <v>618</v>
      </c>
      <c r="B28" s="69">
        <v>2161</v>
      </c>
      <c r="C28" s="69">
        <v>2028</v>
      </c>
      <c r="D28" s="69">
        <v>1903</v>
      </c>
      <c r="E28" s="69">
        <v>458</v>
      </c>
      <c r="F28" s="69">
        <v>465</v>
      </c>
      <c r="G28" s="69">
        <v>437</v>
      </c>
      <c r="H28" s="69">
        <v>2997</v>
      </c>
      <c r="I28" s="69">
        <v>2250</v>
      </c>
      <c r="J28" s="69">
        <v>2026</v>
      </c>
      <c r="K28" s="69">
        <v>404</v>
      </c>
      <c r="L28" s="69">
        <v>342</v>
      </c>
      <c r="M28" s="69">
        <v>349</v>
      </c>
      <c r="N28" s="251">
        <v>38.685793614067556</v>
      </c>
      <c r="O28" s="251">
        <v>10.946745562130179</v>
      </c>
      <c r="P28" s="251">
        <v>6.4634787178139783</v>
      </c>
      <c r="Q28" s="251">
        <v>-11.790393013100436</v>
      </c>
      <c r="R28" s="251">
        <v>-26.451612903225808</v>
      </c>
      <c r="S28" s="251">
        <v>-20.137299771167047</v>
      </c>
    </row>
    <row r="29" spans="1:19" x14ac:dyDescent="0.35">
      <c r="A29" s="43" t="s">
        <v>619</v>
      </c>
      <c r="B29" s="69">
        <v>12103</v>
      </c>
      <c r="C29" s="69">
        <v>11244</v>
      </c>
      <c r="D29" s="69">
        <v>10491</v>
      </c>
      <c r="E29" s="69">
        <v>1553</v>
      </c>
      <c r="F29" s="69">
        <v>1545</v>
      </c>
      <c r="G29" s="69">
        <v>1493</v>
      </c>
      <c r="H29" s="69">
        <v>16936</v>
      </c>
      <c r="I29" s="69">
        <v>12563</v>
      </c>
      <c r="J29" s="69">
        <v>11139</v>
      </c>
      <c r="K29" s="69">
        <v>1651</v>
      </c>
      <c r="L29" s="69">
        <v>1412</v>
      </c>
      <c r="M29" s="69">
        <v>1369</v>
      </c>
      <c r="N29" s="251">
        <v>39.932248202924896</v>
      </c>
      <c r="O29" s="251">
        <v>11.730700818214158</v>
      </c>
      <c r="P29" s="251">
        <v>6.1767229053474404</v>
      </c>
      <c r="Q29" s="251">
        <v>6.3103670315518352</v>
      </c>
      <c r="R29" s="251">
        <v>-8.608414239482201</v>
      </c>
      <c r="S29" s="251">
        <v>-8.3054253181513733</v>
      </c>
    </row>
    <row r="30" spans="1:19" x14ac:dyDescent="0.35">
      <c r="A30" s="43" t="s">
        <v>620</v>
      </c>
      <c r="B30" s="69">
        <v>985</v>
      </c>
      <c r="C30" s="69">
        <v>915</v>
      </c>
      <c r="D30" s="69">
        <v>872</v>
      </c>
      <c r="E30" s="69">
        <v>137</v>
      </c>
      <c r="F30" s="69">
        <v>141</v>
      </c>
      <c r="G30" s="69">
        <v>137</v>
      </c>
      <c r="H30" s="69">
        <v>1274</v>
      </c>
      <c r="I30" s="69">
        <v>950</v>
      </c>
      <c r="J30" s="69">
        <v>904</v>
      </c>
      <c r="K30" s="69">
        <v>86</v>
      </c>
      <c r="L30" s="69">
        <v>81</v>
      </c>
      <c r="M30" s="69">
        <v>85</v>
      </c>
      <c r="N30" s="251">
        <v>29.340101522842637</v>
      </c>
      <c r="O30" s="251">
        <v>3.8251366120218582</v>
      </c>
      <c r="P30" s="251">
        <v>3.669724770642202</v>
      </c>
      <c r="Q30" s="251">
        <v>-37.226277372262771</v>
      </c>
      <c r="R30" s="251">
        <v>-42.553191489361701</v>
      </c>
      <c r="S30" s="251">
        <v>-37.956204379562038</v>
      </c>
    </row>
    <row r="31" spans="1:19" x14ac:dyDescent="0.35">
      <c r="A31" s="43" t="s">
        <v>621</v>
      </c>
      <c r="B31" s="69">
        <v>701</v>
      </c>
      <c r="C31" s="69">
        <v>646</v>
      </c>
      <c r="D31" s="69">
        <v>653</v>
      </c>
      <c r="E31" s="69">
        <v>202</v>
      </c>
      <c r="F31" s="69">
        <v>193</v>
      </c>
      <c r="G31" s="69">
        <v>167</v>
      </c>
      <c r="H31" s="69">
        <v>1019</v>
      </c>
      <c r="I31" s="69">
        <v>730</v>
      </c>
      <c r="J31" s="69">
        <v>666</v>
      </c>
      <c r="K31" s="69">
        <v>149</v>
      </c>
      <c r="L31" s="69">
        <v>132</v>
      </c>
      <c r="M31" s="69">
        <v>149</v>
      </c>
      <c r="N31" s="251">
        <v>45.363766048502143</v>
      </c>
      <c r="O31" s="251">
        <v>13.003095975232199</v>
      </c>
      <c r="P31" s="251">
        <v>1.9908116385911179</v>
      </c>
      <c r="Q31" s="251">
        <v>-26.237623762376238</v>
      </c>
      <c r="R31" s="251">
        <v>-31.606217616580313</v>
      </c>
      <c r="S31" s="251">
        <v>-10.778443113772456</v>
      </c>
    </row>
    <row r="32" spans="1:19" x14ac:dyDescent="0.35">
      <c r="A32" s="43" t="s">
        <v>622</v>
      </c>
      <c r="B32" s="69">
        <v>4650</v>
      </c>
      <c r="C32" s="69">
        <v>4387</v>
      </c>
      <c r="D32" s="69">
        <v>4223</v>
      </c>
      <c r="E32" s="69">
        <v>850</v>
      </c>
      <c r="F32" s="69">
        <v>855</v>
      </c>
      <c r="G32" s="69">
        <v>803</v>
      </c>
      <c r="H32" s="69">
        <v>7075</v>
      </c>
      <c r="I32" s="69">
        <v>5186</v>
      </c>
      <c r="J32" s="69">
        <v>4690</v>
      </c>
      <c r="K32" s="69">
        <v>919</v>
      </c>
      <c r="L32" s="69">
        <v>741</v>
      </c>
      <c r="M32" s="69">
        <v>735</v>
      </c>
      <c r="N32" s="251">
        <v>52.1505376344086</v>
      </c>
      <c r="O32" s="251">
        <v>18.212901755185776</v>
      </c>
      <c r="P32" s="251">
        <v>11.058489225668957</v>
      </c>
      <c r="Q32" s="251">
        <v>8.117647058823529</v>
      </c>
      <c r="R32" s="251">
        <v>-13.333333333333334</v>
      </c>
      <c r="S32" s="251">
        <v>-8.4682440846824409</v>
      </c>
    </row>
    <row r="33" spans="1:19" x14ac:dyDescent="0.35">
      <c r="A33" s="43" t="s">
        <v>623</v>
      </c>
      <c r="B33" s="69">
        <v>3118</v>
      </c>
      <c r="C33" s="69">
        <v>2879</v>
      </c>
      <c r="D33" s="69">
        <v>2695</v>
      </c>
      <c r="E33" s="69">
        <v>570</v>
      </c>
      <c r="F33" s="69">
        <v>583</v>
      </c>
      <c r="G33" s="69">
        <v>572</v>
      </c>
      <c r="H33" s="69">
        <v>3573</v>
      </c>
      <c r="I33" s="69">
        <v>2624</v>
      </c>
      <c r="J33" s="69">
        <v>2417</v>
      </c>
      <c r="K33" s="69">
        <v>663</v>
      </c>
      <c r="L33" s="69">
        <v>549</v>
      </c>
      <c r="M33" s="69">
        <v>550</v>
      </c>
      <c r="N33" s="251">
        <v>14.592687620269404</v>
      </c>
      <c r="O33" s="251">
        <v>-8.8572420979506763</v>
      </c>
      <c r="P33" s="251">
        <v>-10.315398886827458</v>
      </c>
      <c r="Q33" s="251">
        <v>16.315789473684212</v>
      </c>
      <c r="R33" s="251">
        <v>-5.8319039451114927</v>
      </c>
      <c r="S33" s="251">
        <v>-3.8461538461538463</v>
      </c>
    </row>
    <row r="34" spans="1:19" x14ac:dyDescent="0.35">
      <c r="A34" s="43" t="s">
        <v>624</v>
      </c>
      <c r="B34" s="69">
        <v>4675</v>
      </c>
      <c r="C34" s="69">
        <v>4311</v>
      </c>
      <c r="D34" s="69">
        <v>4143</v>
      </c>
      <c r="E34" s="69">
        <v>832</v>
      </c>
      <c r="F34" s="69">
        <v>821</v>
      </c>
      <c r="G34" s="69">
        <v>814</v>
      </c>
      <c r="H34" s="69">
        <v>5755</v>
      </c>
      <c r="I34" s="69">
        <v>4280</v>
      </c>
      <c r="J34" s="69">
        <v>3880</v>
      </c>
      <c r="K34" s="69">
        <v>953</v>
      </c>
      <c r="L34" s="69">
        <v>830</v>
      </c>
      <c r="M34" s="69">
        <v>806</v>
      </c>
      <c r="N34" s="251">
        <v>23.101604278074866</v>
      </c>
      <c r="O34" s="251">
        <v>-0.71909069821387139</v>
      </c>
      <c r="P34" s="251">
        <v>-6.3480569635529811</v>
      </c>
      <c r="Q34" s="251">
        <v>14.543269230769232</v>
      </c>
      <c r="R34" s="251">
        <v>1.0962241169305724</v>
      </c>
      <c r="S34" s="251">
        <v>-0.98280098280098283</v>
      </c>
    </row>
    <row r="35" spans="1:19" x14ac:dyDescent="0.35">
      <c r="A35" s="43" t="s">
        <v>625</v>
      </c>
      <c r="B35" s="69">
        <v>1542</v>
      </c>
      <c r="C35" s="69">
        <v>1403</v>
      </c>
      <c r="D35" s="69">
        <v>1342</v>
      </c>
      <c r="E35" s="69">
        <v>296</v>
      </c>
      <c r="F35" s="69">
        <v>307</v>
      </c>
      <c r="G35" s="69">
        <v>297</v>
      </c>
      <c r="H35" s="69">
        <v>2091</v>
      </c>
      <c r="I35" s="69">
        <v>1444</v>
      </c>
      <c r="J35" s="69">
        <v>1325</v>
      </c>
      <c r="K35" s="69">
        <v>357</v>
      </c>
      <c r="L35" s="69">
        <v>292</v>
      </c>
      <c r="M35" s="69">
        <v>275</v>
      </c>
      <c r="N35" s="251">
        <v>35.603112840466927</v>
      </c>
      <c r="O35" s="251">
        <v>2.9223093371347115</v>
      </c>
      <c r="P35" s="251">
        <v>-1.2667660208643814</v>
      </c>
      <c r="Q35" s="251">
        <v>20.608108108108109</v>
      </c>
      <c r="R35" s="251">
        <v>-4.8859934853420199</v>
      </c>
      <c r="S35" s="251">
        <v>-7.4074074074074066</v>
      </c>
    </row>
    <row r="36" spans="1:19" x14ac:dyDescent="0.35">
      <c r="A36" s="43" t="s">
        <v>626</v>
      </c>
      <c r="B36" s="69">
        <v>3219</v>
      </c>
      <c r="C36" s="69">
        <v>2951</v>
      </c>
      <c r="D36" s="69">
        <v>2715</v>
      </c>
      <c r="E36" s="69">
        <v>501</v>
      </c>
      <c r="F36" s="69">
        <v>506</v>
      </c>
      <c r="G36" s="69">
        <v>487</v>
      </c>
      <c r="H36" s="69">
        <v>3391</v>
      </c>
      <c r="I36" s="69">
        <v>2587</v>
      </c>
      <c r="J36" s="69">
        <v>2453</v>
      </c>
      <c r="K36" s="69">
        <v>580</v>
      </c>
      <c r="L36" s="69">
        <v>510</v>
      </c>
      <c r="M36" s="69">
        <v>487</v>
      </c>
      <c r="N36" s="251">
        <v>5.3432743087915497</v>
      </c>
      <c r="O36" s="251">
        <v>-12.334801762114537</v>
      </c>
      <c r="P36" s="251">
        <v>-9.6500920810313069</v>
      </c>
      <c r="Q36" s="251">
        <v>15.768463073852296</v>
      </c>
      <c r="R36" s="251">
        <v>0.79051383399209485</v>
      </c>
      <c r="S36" s="251">
        <v>0</v>
      </c>
    </row>
    <row r="37" spans="1:19" x14ac:dyDescent="0.35">
      <c r="A37" s="43" t="s">
        <v>627</v>
      </c>
      <c r="B37" s="69">
        <v>3140</v>
      </c>
      <c r="C37" s="69">
        <v>2815</v>
      </c>
      <c r="D37" s="69">
        <v>2624</v>
      </c>
      <c r="E37" s="69">
        <v>632</v>
      </c>
      <c r="F37" s="69">
        <v>630</v>
      </c>
      <c r="G37" s="69">
        <v>631</v>
      </c>
      <c r="H37" s="69">
        <v>3409</v>
      </c>
      <c r="I37" s="69">
        <v>2584</v>
      </c>
      <c r="J37" s="69">
        <v>2401</v>
      </c>
      <c r="K37" s="69">
        <v>607</v>
      </c>
      <c r="L37" s="69">
        <v>542</v>
      </c>
      <c r="M37" s="69">
        <v>535</v>
      </c>
      <c r="N37" s="251">
        <v>8.566878980891719</v>
      </c>
      <c r="O37" s="251">
        <v>-8.2060390763765554</v>
      </c>
      <c r="P37" s="251">
        <v>-8.4984756097560989</v>
      </c>
      <c r="Q37" s="251">
        <v>-3.9556962025316458</v>
      </c>
      <c r="R37" s="251">
        <v>-13.968253968253968</v>
      </c>
      <c r="S37" s="251">
        <v>-15.213946117274169</v>
      </c>
    </row>
    <row r="38" spans="1:19" x14ac:dyDescent="0.35">
      <c r="A38" s="43" t="s">
        <v>628</v>
      </c>
      <c r="B38" s="69">
        <v>1305</v>
      </c>
      <c r="C38" s="69">
        <v>1256</v>
      </c>
      <c r="D38" s="69">
        <v>1210</v>
      </c>
      <c r="E38" s="69">
        <v>155</v>
      </c>
      <c r="F38" s="69">
        <v>148</v>
      </c>
      <c r="G38" s="69">
        <v>137</v>
      </c>
      <c r="H38" s="69">
        <v>1103</v>
      </c>
      <c r="I38" s="69">
        <v>824</v>
      </c>
      <c r="J38" s="69">
        <v>864</v>
      </c>
      <c r="K38" s="69">
        <v>147</v>
      </c>
      <c r="L38" s="69">
        <v>127</v>
      </c>
      <c r="M38" s="69">
        <v>135</v>
      </c>
      <c r="N38" s="251">
        <v>-15.478927203065135</v>
      </c>
      <c r="O38" s="251">
        <v>-34.394904458598724</v>
      </c>
      <c r="P38" s="251">
        <v>-28.595041322314053</v>
      </c>
      <c r="Q38" s="251">
        <v>-5.161290322580645</v>
      </c>
      <c r="R38" s="251">
        <v>-14.189189189189189</v>
      </c>
      <c r="S38" s="251">
        <v>-1.4598540145985401</v>
      </c>
    </row>
    <row r="39" spans="1:19" x14ac:dyDescent="0.35">
      <c r="A39" s="43" t="s">
        <v>629</v>
      </c>
      <c r="B39" s="69">
        <v>17072</v>
      </c>
      <c r="C39" s="69">
        <v>16008</v>
      </c>
      <c r="D39" s="69">
        <v>15422</v>
      </c>
      <c r="E39" s="69">
        <v>3276</v>
      </c>
      <c r="F39" s="69">
        <v>3193</v>
      </c>
      <c r="G39" s="69">
        <v>2995</v>
      </c>
      <c r="H39" s="69">
        <v>21228</v>
      </c>
      <c r="I39" s="69">
        <v>15822</v>
      </c>
      <c r="J39" s="69">
        <v>14876</v>
      </c>
      <c r="K39" s="69">
        <v>3336</v>
      </c>
      <c r="L39" s="69">
        <v>2926</v>
      </c>
      <c r="M39" s="69">
        <v>2853</v>
      </c>
      <c r="N39" s="251">
        <v>24.343955014058107</v>
      </c>
      <c r="O39" s="251">
        <v>-1.1619190404797601</v>
      </c>
      <c r="P39" s="251">
        <v>-3.5403968356892754</v>
      </c>
      <c r="Q39" s="251">
        <v>1.8315018315018317</v>
      </c>
      <c r="R39" s="251">
        <v>-8.36204196680238</v>
      </c>
      <c r="S39" s="251">
        <v>-4.7412353923205339</v>
      </c>
    </row>
    <row r="40" spans="1:19" x14ac:dyDescent="0.35">
      <c r="A40" s="43" t="s">
        <v>630</v>
      </c>
      <c r="B40" s="69">
        <v>6339</v>
      </c>
      <c r="C40" s="69">
        <v>5907</v>
      </c>
      <c r="D40" s="69">
        <v>5739</v>
      </c>
      <c r="E40" s="69">
        <v>1102</v>
      </c>
      <c r="F40" s="69">
        <v>1078</v>
      </c>
      <c r="G40" s="69">
        <v>1029</v>
      </c>
      <c r="H40" s="69">
        <v>7003</v>
      </c>
      <c r="I40" s="69">
        <v>5254</v>
      </c>
      <c r="J40" s="69">
        <v>5169</v>
      </c>
      <c r="K40" s="69">
        <v>1115</v>
      </c>
      <c r="L40" s="69">
        <v>991</v>
      </c>
      <c r="M40" s="69">
        <v>981</v>
      </c>
      <c r="N40" s="251">
        <v>10.474838302571383</v>
      </c>
      <c r="O40" s="251">
        <v>-11.054680887083123</v>
      </c>
      <c r="P40" s="251">
        <v>-9.9320439100888649</v>
      </c>
      <c r="Q40" s="251">
        <v>1.1796733212341199</v>
      </c>
      <c r="R40" s="251">
        <v>-8.0705009276437849</v>
      </c>
      <c r="S40" s="251">
        <v>-4.6647230320699711</v>
      </c>
    </row>
    <row r="41" spans="1:19" x14ac:dyDescent="0.35">
      <c r="A41" s="43" t="s">
        <v>631</v>
      </c>
      <c r="B41" s="69">
        <v>3863</v>
      </c>
      <c r="C41" s="69">
        <v>3578</v>
      </c>
      <c r="D41" s="69">
        <v>3489</v>
      </c>
      <c r="E41" s="69">
        <v>919</v>
      </c>
      <c r="F41" s="69">
        <v>869</v>
      </c>
      <c r="G41" s="69">
        <v>806</v>
      </c>
      <c r="H41" s="69">
        <v>4605</v>
      </c>
      <c r="I41" s="69">
        <v>3422</v>
      </c>
      <c r="J41" s="69">
        <v>3255</v>
      </c>
      <c r="K41" s="69">
        <v>828</v>
      </c>
      <c r="L41" s="69">
        <v>767</v>
      </c>
      <c r="M41" s="69">
        <v>735</v>
      </c>
      <c r="N41" s="251">
        <v>19.207869531452239</v>
      </c>
      <c r="O41" s="251">
        <v>-4.3599776411403015</v>
      </c>
      <c r="P41" s="251">
        <v>-6.7067927773000857</v>
      </c>
      <c r="Q41" s="251">
        <v>-9.9020674646354738</v>
      </c>
      <c r="R41" s="251">
        <v>-11.737629459148447</v>
      </c>
      <c r="S41" s="251">
        <v>-8.808933002481389</v>
      </c>
    </row>
    <row r="42" spans="1:19" x14ac:dyDescent="0.35">
      <c r="A42" s="43" t="s">
        <v>632</v>
      </c>
      <c r="B42" s="69">
        <v>3641</v>
      </c>
      <c r="C42" s="69">
        <v>3411</v>
      </c>
      <c r="D42" s="69">
        <v>3284</v>
      </c>
      <c r="E42" s="69">
        <v>971</v>
      </c>
      <c r="F42" s="69">
        <v>965</v>
      </c>
      <c r="G42" s="69">
        <v>902</v>
      </c>
      <c r="H42" s="69">
        <v>4325</v>
      </c>
      <c r="I42" s="69">
        <v>3268</v>
      </c>
      <c r="J42" s="69">
        <v>3111</v>
      </c>
      <c r="K42" s="69">
        <v>880</v>
      </c>
      <c r="L42" s="69">
        <v>779</v>
      </c>
      <c r="M42" s="69">
        <v>804</v>
      </c>
      <c r="N42" s="251">
        <v>18.786047789068938</v>
      </c>
      <c r="O42" s="251">
        <v>-4.1923189680445621</v>
      </c>
      <c r="P42" s="251">
        <v>-5.2679658952496951</v>
      </c>
      <c r="Q42" s="251">
        <v>-9.3717816683831092</v>
      </c>
      <c r="R42" s="251">
        <v>-19.274611398963732</v>
      </c>
      <c r="S42" s="251">
        <v>-10.864745011086473</v>
      </c>
    </row>
    <row r="43" spans="1:19" x14ac:dyDescent="0.35">
      <c r="A43" s="43" t="s">
        <v>633</v>
      </c>
      <c r="B43" s="69">
        <v>3072</v>
      </c>
      <c r="C43" s="69">
        <v>2858</v>
      </c>
      <c r="D43" s="69">
        <v>2806</v>
      </c>
      <c r="E43" s="69">
        <v>728</v>
      </c>
      <c r="F43" s="69">
        <v>711</v>
      </c>
      <c r="G43" s="69">
        <v>656</v>
      </c>
      <c r="H43" s="69">
        <v>3790</v>
      </c>
      <c r="I43" s="69">
        <v>2748</v>
      </c>
      <c r="J43" s="69">
        <v>2589</v>
      </c>
      <c r="K43" s="69">
        <v>615</v>
      </c>
      <c r="L43" s="69">
        <v>561</v>
      </c>
      <c r="M43" s="69">
        <v>564</v>
      </c>
      <c r="N43" s="251">
        <v>23.372395833333336</v>
      </c>
      <c r="O43" s="251">
        <v>-3.8488453463960814</v>
      </c>
      <c r="P43" s="251">
        <v>-7.7334283677833211</v>
      </c>
      <c r="Q43" s="251">
        <v>-15.521978021978022</v>
      </c>
      <c r="R43" s="251">
        <v>-21.09704641350211</v>
      </c>
      <c r="S43" s="251">
        <v>-14.02439024390244</v>
      </c>
    </row>
    <row r="44" spans="1:19" x14ac:dyDescent="0.35">
      <c r="A44" s="43" t="s">
        <v>634</v>
      </c>
      <c r="B44" s="69">
        <v>1554</v>
      </c>
      <c r="C44" s="69">
        <v>1499</v>
      </c>
      <c r="D44" s="69">
        <v>1484</v>
      </c>
      <c r="E44" s="69">
        <v>443</v>
      </c>
      <c r="F44" s="69">
        <v>402</v>
      </c>
      <c r="G44" s="69">
        <v>379</v>
      </c>
      <c r="H44" s="69">
        <v>1846</v>
      </c>
      <c r="I44" s="69">
        <v>1361</v>
      </c>
      <c r="J44" s="69">
        <v>1366</v>
      </c>
      <c r="K44" s="69">
        <v>475</v>
      </c>
      <c r="L44" s="69">
        <v>416</v>
      </c>
      <c r="M44" s="69">
        <v>409</v>
      </c>
      <c r="N44" s="251">
        <v>18.790218790218791</v>
      </c>
      <c r="O44" s="251">
        <v>-9.2061374249499668</v>
      </c>
      <c r="P44" s="251">
        <v>-7.9514824797843664</v>
      </c>
      <c r="Q44" s="251">
        <v>7.2234762979683964</v>
      </c>
      <c r="R44" s="251">
        <v>3.4825870646766171</v>
      </c>
      <c r="S44" s="251">
        <v>7.9155672823219003</v>
      </c>
    </row>
    <row r="45" spans="1:19" x14ac:dyDescent="0.35">
      <c r="A45" s="43" t="s">
        <v>635</v>
      </c>
      <c r="B45" s="69">
        <v>16452</v>
      </c>
      <c r="C45" s="69">
        <v>15034</v>
      </c>
      <c r="D45" s="69">
        <v>14549</v>
      </c>
      <c r="E45" s="69">
        <v>2089</v>
      </c>
      <c r="F45" s="69">
        <v>2019</v>
      </c>
      <c r="G45" s="69">
        <v>1910</v>
      </c>
      <c r="H45" s="69">
        <v>20023</v>
      </c>
      <c r="I45" s="69">
        <v>14936</v>
      </c>
      <c r="J45" s="69">
        <v>14210</v>
      </c>
      <c r="K45" s="69">
        <v>2165</v>
      </c>
      <c r="L45" s="69">
        <v>1871</v>
      </c>
      <c r="M45" s="69">
        <v>1865</v>
      </c>
      <c r="N45" s="251">
        <v>21.705567712132265</v>
      </c>
      <c r="O45" s="251">
        <v>-0.65185579353465484</v>
      </c>
      <c r="P45" s="251">
        <v>-2.330057048594405</v>
      </c>
      <c r="Q45" s="251">
        <v>3.6381043561512687</v>
      </c>
      <c r="R45" s="251">
        <v>-7.3303615651312537</v>
      </c>
      <c r="S45" s="251">
        <v>-2.3560209424083771</v>
      </c>
    </row>
    <row r="46" spans="1:19" ht="31.5" customHeight="1" x14ac:dyDescent="0.35">
      <c r="A46" s="43" t="s">
        <v>636</v>
      </c>
      <c r="B46" s="69">
        <v>10443</v>
      </c>
      <c r="C46" s="69">
        <v>9813</v>
      </c>
      <c r="D46" s="69">
        <v>9363</v>
      </c>
      <c r="E46" s="69">
        <v>3188</v>
      </c>
      <c r="F46" s="69">
        <v>3031</v>
      </c>
      <c r="G46" s="69">
        <v>2810</v>
      </c>
      <c r="H46" s="69">
        <v>12756</v>
      </c>
      <c r="I46" s="69">
        <v>9708</v>
      </c>
      <c r="J46" s="69">
        <v>9251</v>
      </c>
      <c r="K46" s="69">
        <v>3592</v>
      </c>
      <c r="L46" s="69">
        <v>3066</v>
      </c>
      <c r="M46" s="69">
        <v>3009</v>
      </c>
      <c r="N46" s="251">
        <v>22.148807813846595</v>
      </c>
      <c r="O46" s="251">
        <v>-1.0700091715071844</v>
      </c>
      <c r="P46" s="251">
        <v>-1.1961977998504754</v>
      </c>
      <c r="Q46" s="251">
        <v>12.672521957340024</v>
      </c>
      <c r="R46" s="251">
        <v>1.1547344110854503</v>
      </c>
      <c r="S46" s="251">
        <v>7.0818505338078293</v>
      </c>
    </row>
    <row r="47" spans="1:19" x14ac:dyDescent="0.35">
      <c r="A47" s="43" t="s">
        <v>637</v>
      </c>
      <c r="B47" s="69">
        <v>5565</v>
      </c>
      <c r="C47" s="69">
        <v>5232</v>
      </c>
      <c r="D47" s="69">
        <v>4980</v>
      </c>
      <c r="E47" s="69">
        <v>608</v>
      </c>
      <c r="F47" s="69">
        <v>616</v>
      </c>
      <c r="G47" s="69">
        <v>588</v>
      </c>
      <c r="H47" s="69">
        <v>6515</v>
      </c>
      <c r="I47" s="69">
        <v>4959</v>
      </c>
      <c r="J47" s="69">
        <v>4523</v>
      </c>
      <c r="K47" s="69">
        <v>519</v>
      </c>
      <c r="L47" s="69">
        <v>479</v>
      </c>
      <c r="M47" s="69">
        <v>479</v>
      </c>
      <c r="N47" s="251">
        <v>17.070979335130279</v>
      </c>
      <c r="O47" s="251">
        <v>-5.2178899082568808</v>
      </c>
      <c r="P47" s="251">
        <v>-9.1767068273092374</v>
      </c>
      <c r="Q47" s="251">
        <v>-14.638157894736842</v>
      </c>
      <c r="R47" s="251">
        <v>-22.240259740259742</v>
      </c>
      <c r="S47" s="251">
        <v>-18.537414965986397</v>
      </c>
    </row>
    <row r="48" spans="1:19" ht="15" customHeight="1" x14ac:dyDescent="0.35">
      <c r="A48" s="43" t="s">
        <v>638</v>
      </c>
      <c r="B48" s="69">
        <v>5362</v>
      </c>
      <c r="C48" s="69">
        <v>4802</v>
      </c>
      <c r="D48" s="69">
        <v>4576</v>
      </c>
      <c r="E48" s="69">
        <v>758</v>
      </c>
      <c r="F48" s="69">
        <v>700</v>
      </c>
      <c r="G48" s="69">
        <v>643</v>
      </c>
      <c r="H48" s="69">
        <v>6807</v>
      </c>
      <c r="I48" s="69">
        <v>4958</v>
      </c>
      <c r="J48" s="69">
        <v>4675</v>
      </c>
      <c r="K48" s="69">
        <v>800</v>
      </c>
      <c r="L48" s="69">
        <v>717</v>
      </c>
      <c r="M48" s="69">
        <v>717</v>
      </c>
      <c r="N48" s="251">
        <v>26.948899664304367</v>
      </c>
      <c r="O48" s="251">
        <v>3.2486463973344439</v>
      </c>
      <c r="P48" s="251">
        <v>2.1634615384615383</v>
      </c>
      <c r="Q48" s="251">
        <v>5.5408970976253293</v>
      </c>
      <c r="R48" s="251">
        <v>2.4285714285714284</v>
      </c>
      <c r="S48" s="251">
        <v>11.508553654743391</v>
      </c>
    </row>
    <row r="49" spans="1:19" ht="28.3" x14ac:dyDescent="0.35">
      <c r="A49" s="43" t="s">
        <v>639</v>
      </c>
      <c r="B49" s="69">
        <v>3428</v>
      </c>
      <c r="C49" s="69">
        <v>3215</v>
      </c>
      <c r="D49" s="69">
        <v>3095</v>
      </c>
      <c r="E49" s="69">
        <v>495</v>
      </c>
      <c r="F49" s="69">
        <v>496</v>
      </c>
      <c r="G49" s="69">
        <v>436</v>
      </c>
      <c r="H49" s="69">
        <v>4061</v>
      </c>
      <c r="I49" s="69">
        <v>3012</v>
      </c>
      <c r="J49" s="69">
        <v>2932</v>
      </c>
      <c r="K49" s="69">
        <v>513</v>
      </c>
      <c r="L49" s="69">
        <v>455</v>
      </c>
      <c r="M49" s="69">
        <v>472</v>
      </c>
      <c r="N49" s="251">
        <v>18.465577596266044</v>
      </c>
      <c r="O49" s="251">
        <v>-6.314152410575427</v>
      </c>
      <c r="P49" s="251">
        <v>-5.2665589660743128</v>
      </c>
      <c r="Q49" s="251">
        <v>3.6363636363636362</v>
      </c>
      <c r="R49" s="251">
        <v>-8.2661290322580641</v>
      </c>
      <c r="S49" s="251">
        <v>8.2568807339449553</v>
      </c>
    </row>
    <row r="50" spans="1:19" x14ac:dyDescent="0.35">
      <c r="A50" s="266" t="s">
        <v>98</v>
      </c>
      <c r="B50" s="267"/>
      <c r="C50" s="267"/>
      <c r="D50" s="267"/>
      <c r="E50" s="267"/>
      <c r="F50" s="267"/>
      <c r="G50" s="267"/>
      <c r="H50" s="267"/>
      <c r="I50" s="267"/>
      <c r="J50" s="267"/>
      <c r="K50" s="267"/>
      <c r="L50" s="267"/>
      <c r="M50" s="267"/>
      <c r="N50" s="268"/>
      <c r="O50" s="268"/>
      <c r="P50" s="268"/>
      <c r="Q50" s="268"/>
      <c r="R50" s="268"/>
      <c r="S50" s="268"/>
    </row>
    <row r="51" spans="1:19" ht="42.75" customHeight="1" x14ac:dyDescent="0.35">
      <c r="A51" s="61" t="s">
        <v>640</v>
      </c>
      <c r="B51" s="269"/>
      <c r="C51" s="269"/>
      <c r="D51" s="269"/>
      <c r="E51" s="269"/>
      <c r="F51" s="269"/>
      <c r="G51" s="269"/>
      <c r="H51" s="267"/>
      <c r="I51" s="267"/>
      <c r="J51" s="267"/>
      <c r="K51" s="267"/>
      <c r="L51" s="267"/>
      <c r="M51" s="267"/>
      <c r="N51" s="268"/>
      <c r="O51" s="268"/>
      <c r="P51" s="268"/>
      <c r="Q51" s="268"/>
      <c r="R51" s="268"/>
      <c r="S51" s="268"/>
    </row>
    <row r="52" spans="1:19" ht="27" customHeight="1" x14ac:dyDescent="0.35">
      <c r="A52" s="68" t="s">
        <v>641</v>
      </c>
    </row>
    <row r="53" spans="1:19" x14ac:dyDescent="0.35">
      <c r="M53" s="5"/>
    </row>
    <row r="54" spans="1:19" x14ac:dyDescent="0.35">
      <c r="M54" s="5"/>
    </row>
    <row r="55" spans="1:19" x14ac:dyDescent="0.35">
      <c r="M55" s="5"/>
    </row>
    <row r="56" spans="1:19" x14ac:dyDescent="0.35">
      <c r="M56" s="5"/>
    </row>
  </sheetData>
  <hyperlinks>
    <hyperlink ref="S1" location="Contents!A1" display="Contents" xr:uid="{B27CD6B0-DA11-447A-B0CF-D9E6D458D68A}"/>
    <hyperlink ref="S2" location="Notes!A1" display="Notes" xr:uid="{CC96A8BB-475A-4D37-BEBA-20DD55B0AEA6}"/>
  </hyperlinks>
  <pageMargins left="0.7" right="0.7" top="0.75" bottom="0.75" header="0.3" footer="0.3"/>
  <pageSetup orientation="portrait"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3E341-CF69-4CAB-97CC-744201D82719}">
  <dimension ref="A1:I21"/>
  <sheetViews>
    <sheetView workbookViewId="0">
      <selection activeCell="A3" sqref="A3:XFD4"/>
    </sheetView>
  </sheetViews>
  <sheetFormatPr defaultColWidth="8.875" defaultRowHeight="15" x14ac:dyDescent="0.35"/>
  <cols>
    <col min="1" max="1" width="10.3125" style="5" customWidth="1"/>
    <col min="2" max="2" width="39.6875" style="5" bestFit="1" customWidth="1"/>
    <col min="3" max="3" width="12.75" style="5" customWidth="1"/>
    <col min="4" max="4" width="16.4375" style="5" customWidth="1"/>
    <col min="5" max="5" width="39.6875" style="5" bestFit="1" customWidth="1"/>
    <col min="6" max="6" width="12.75" style="5" customWidth="1"/>
    <col min="7" max="7" width="16.4375" style="5" customWidth="1"/>
    <col min="8" max="16384" width="8.875" style="5"/>
  </cols>
  <sheetData>
    <row r="1" spans="1:9" ht="15.9" x14ac:dyDescent="0.35">
      <c r="A1" s="6" t="s">
        <v>642</v>
      </c>
      <c r="B1" s="6"/>
      <c r="C1" s="6"/>
      <c r="E1" s="6"/>
      <c r="F1" s="6"/>
      <c r="G1" s="105" t="s">
        <v>114</v>
      </c>
      <c r="I1" s="6"/>
    </row>
    <row r="2" spans="1:9" ht="28.5" customHeight="1" x14ac:dyDescent="0.35">
      <c r="A2" s="26" t="s">
        <v>164</v>
      </c>
      <c r="B2" s="7"/>
      <c r="C2" s="7"/>
      <c r="E2" s="7"/>
      <c r="F2" s="7"/>
      <c r="G2" s="142" t="s">
        <v>98</v>
      </c>
      <c r="I2" s="8"/>
    </row>
    <row r="3" spans="1:9" s="49" customFormat="1" ht="14.25" customHeight="1" x14ac:dyDescent="0.35">
      <c r="A3" s="22" t="s">
        <v>1079</v>
      </c>
      <c r="B3" s="143"/>
      <c r="C3" s="142"/>
      <c r="D3" s="95"/>
    </row>
    <row r="4" spans="1:9" s="49" customFormat="1" ht="33.75" customHeight="1" thickBot="1" x14ac:dyDescent="0.4">
      <c r="A4" s="22" t="s">
        <v>378</v>
      </c>
      <c r="B4" s="143"/>
      <c r="C4" s="142"/>
      <c r="D4" s="95"/>
    </row>
    <row r="5" spans="1:9" ht="36" customHeight="1" thickBot="1" x14ac:dyDescent="0.4">
      <c r="A5" s="270" t="s">
        <v>334</v>
      </c>
      <c r="B5" s="46" t="s">
        <v>995</v>
      </c>
      <c r="C5" s="54" t="s">
        <v>165</v>
      </c>
      <c r="D5" s="47" t="s">
        <v>997</v>
      </c>
      <c r="E5" s="46" t="s">
        <v>996</v>
      </c>
      <c r="F5" s="54" t="s">
        <v>999</v>
      </c>
      <c r="G5" s="47" t="s">
        <v>998</v>
      </c>
    </row>
    <row r="6" spans="1:9" s="164" customFormat="1" ht="36.75" customHeight="1" x14ac:dyDescent="0.35">
      <c r="A6" s="52"/>
      <c r="B6" s="170" t="s">
        <v>645</v>
      </c>
      <c r="D6" s="237">
        <v>880</v>
      </c>
      <c r="E6" s="170" t="s">
        <v>645</v>
      </c>
      <c r="G6" s="237">
        <f>SUM(G7:G16)</f>
        <v>1164</v>
      </c>
    </row>
    <row r="7" spans="1:9" x14ac:dyDescent="0.35">
      <c r="A7" s="48">
        <v>1</v>
      </c>
      <c r="B7" s="29" t="s">
        <v>646</v>
      </c>
      <c r="C7" s="49" t="s">
        <v>647</v>
      </c>
      <c r="D7" s="25">
        <v>224</v>
      </c>
      <c r="E7" s="29" t="s">
        <v>648</v>
      </c>
      <c r="F7" s="49" t="s">
        <v>649</v>
      </c>
      <c r="G7" s="25">
        <v>359</v>
      </c>
    </row>
    <row r="8" spans="1:9" x14ac:dyDescent="0.35">
      <c r="A8" s="48">
        <v>2</v>
      </c>
      <c r="B8" s="29" t="s">
        <v>650</v>
      </c>
      <c r="C8" s="49" t="s">
        <v>647</v>
      </c>
      <c r="D8" s="25">
        <v>138</v>
      </c>
      <c r="E8" s="29" t="s">
        <v>651</v>
      </c>
      <c r="F8" s="49" t="s">
        <v>652</v>
      </c>
      <c r="G8" s="25">
        <v>104</v>
      </c>
    </row>
    <row r="9" spans="1:9" x14ac:dyDescent="0.35">
      <c r="A9" s="48">
        <v>3</v>
      </c>
      <c r="B9" s="29" t="s">
        <v>653</v>
      </c>
      <c r="C9" s="49" t="s">
        <v>654</v>
      </c>
      <c r="D9" s="25">
        <v>95</v>
      </c>
      <c r="E9" s="29" t="s">
        <v>655</v>
      </c>
      <c r="F9" s="49" t="s">
        <v>656</v>
      </c>
      <c r="G9" s="25">
        <v>101</v>
      </c>
    </row>
    <row r="10" spans="1:9" x14ac:dyDescent="0.35">
      <c r="A10" s="48">
        <v>4</v>
      </c>
      <c r="B10" s="29" t="s">
        <v>657</v>
      </c>
      <c r="C10" s="49" t="s">
        <v>647</v>
      </c>
      <c r="D10" s="25">
        <v>84</v>
      </c>
      <c r="E10" s="29" t="s">
        <v>658</v>
      </c>
      <c r="F10" s="49" t="s">
        <v>659</v>
      </c>
      <c r="G10" s="25">
        <v>97</v>
      </c>
    </row>
    <row r="11" spans="1:9" x14ac:dyDescent="0.35">
      <c r="A11" s="48">
        <v>5</v>
      </c>
      <c r="B11" s="29" t="s">
        <v>660</v>
      </c>
      <c r="C11" s="49" t="s">
        <v>202</v>
      </c>
      <c r="D11" s="25">
        <v>64</v>
      </c>
      <c r="E11" s="29" t="s">
        <v>661</v>
      </c>
      <c r="F11" s="49" t="s">
        <v>662</v>
      </c>
      <c r="G11" s="25">
        <v>93</v>
      </c>
    </row>
    <row r="12" spans="1:9" x14ac:dyDescent="0.35">
      <c r="A12" s="48">
        <v>6</v>
      </c>
      <c r="B12" s="29" t="s">
        <v>663</v>
      </c>
      <c r="C12" s="49" t="s">
        <v>647</v>
      </c>
      <c r="D12" s="25">
        <v>58</v>
      </c>
      <c r="E12" s="29" t="s">
        <v>650</v>
      </c>
      <c r="F12" s="49" t="s">
        <v>659</v>
      </c>
      <c r="G12" s="25">
        <v>87</v>
      </c>
    </row>
    <row r="13" spans="1:9" x14ac:dyDescent="0.35">
      <c r="A13" s="48">
        <v>7</v>
      </c>
      <c r="B13" s="29" t="s">
        <v>664</v>
      </c>
      <c r="C13" s="49" t="s">
        <v>201</v>
      </c>
      <c r="D13" s="25">
        <v>56</v>
      </c>
      <c r="E13" s="29" t="s">
        <v>665</v>
      </c>
      <c r="F13" s="49" t="s">
        <v>659</v>
      </c>
      <c r="G13" s="25">
        <v>86</v>
      </c>
    </row>
    <row r="14" spans="1:9" x14ac:dyDescent="0.35">
      <c r="A14" s="48">
        <v>8</v>
      </c>
      <c r="B14" s="29" t="s">
        <v>666</v>
      </c>
      <c r="C14" s="49" t="s">
        <v>654</v>
      </c>
      <c r="D14" s="25">
        <v>55</v>
      </c>
      <c r="E14" s="29" t="s">
        <v>664</v>
      </c>
      <c r="F14" s="49" t="s">
        <v>667</v>
      </c>
      <c r="G14" s="25">
        <v>84</v>
      </c>
    </row>
    <row r="15" spans="1:9" x14ac:dyDescent="0.35">
      <c r="A15" s="48">
        <v>9</v>
      </c>
      <c r="B15" s="29" t="s">
        <v>668</v>
      </c>
      <c r="C15" s="49" t="s">
        <v>654</v>
      </c>
      <c r="D15" s="25">
        <v>53</v>
      </c>
      <c r="E15" s="29" t="s">
        <v>669</v>
      </c>
      <c r="F15" s="49" t="s">
        <v>670</v>
      </c>
      <c r="G15" s="25">
        <v>78</v>
      </c>
    </row>
    <row r="16" spans="1:9" ht="41.25" customHeight="1" x14ac:dyDescent="0.35">
      <c r="A16" s="48">
        <v>10</v>
      </c>
      <c r="B16" s="29" t="s">
        <v>671</v>
      </c>
      <c r="C16" s="49" t="s">
        <v>189</v>
      </c>
      <c r="D16" s="25">
        <v>53</v>
      </c>
      <c r="E16" s="29" t="s">
        <v>660</v>
      </c>
      <c r="F16" s="49" t="s">
        <v>672</v>
      </c>
      <c r="G16" s="25">
        <v>75</v>
      </c>
    </row>
    <row r="17" spans="1:7" x14ac:dyDescent="0.35">
      <c r="A17" s="3"/>
      <c r="B17" s="3"/>
      <c r="C17" s="13"/>
      <c r="E17" s="3"/>
      <c r="F17" s="13"/>
      <c r="G17" s="13" t="s">
        <v>133</v>
      </c>
    </row>
    <row r="18" spans="1:7" x14ac:dyDescent="0.35">
      <c r="A18" s="12" t="s">
        <v>98</v>
      </c>
    </row>
    <row r="19" spans="1:7" x14ac:dyDescent="0.35">
      <c r="A19" s="10" t="s">
        <v>673</v>
      </c>
    </row>
    <row r="20" spans="1:7" ht="33.75" customHeight="1" x14ac:dyDescent="0.35">
      <c r="A20" s="62" t="s">
        <v>674</v>
      </c>
      <c r="B20" s="62"/>
      <c r="C20" s="62"/>
      <c r="D20" s="62"/>
      <c r="E20" s="62"/>
    </row>
    <row r="21" spans="1:7" x14ac:dyDescent="0.35">
      <c r="A21" s="10"/>
    </row>
  </sheetData>
  <hyperlinks>
    <hyperlink ref="G1" location="Contents!A1" display="Contents" xr:uid="{3147077E-9B62-488E-AC3C-DECC4259E0B6}"/>
    <hyperlink ref="G2" location="Notes!A1" display="Notes" xr:uid="{20001553-1183-4A6A-B495-0F630840FD95}"/>
  </hyperlinks>
  <pageMargins left="0.7" right="0.7" top="0.75" bottom="0.75" header="0.3" footer="0.3"/>
  <pageSetup orientation="portrait"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E87C2-36A1-4A86-AB7B-6E36C029B692}">
  <dimension ref="A1:G60"/>
  <sheetViews>
    <sheetView workbookViewId="0"/>
  </sheetViews>
  <sheetFormatPr defaultColWidth="8.875" defaultRowHeight="15" x14ac:dyDescent="0.35"/>
  <cols>
    <col min="1" max="1" width="11.5625" style="5" customWidth="1"/>
    <col min="2" max="2" width="43.4375" style="5" customWidth="1"/>
    <col min="3" max="3" width="9.3125" style="14" customWidth="1"/>
    <col min="4" max="4" width="12" style="5" customWidth="1"/>
    <col min="5" max="5" width="11.4375" style="5" customWidth="1"/>
    <col min="6" max="16384" width="8.875" style="5"/>
  </cols>
  <sheetData>
    <row r="1" spans="1:7" ht="15.9" x14ac:dyDescent="0.35">
      <c r="A1" s="6" t="s">
        <v>675</v>
      </c>
      <c r="B1" s="6"/>
      <c r="C1" s="53"/>
      <c r="D1" s="6"/>
      <c r="E1" s="104"/>
      <c r="F1" s="105" t="s">
        <v>114</v>
      </c>
      <c r="G1" s="6"/>
    </row>
    <row r="2" spans="1:7" x14ac:dyDescent="0.35">
      <c r="A2" s="26" t="s">
        <v>164</v>
      </c>
      <c r="B2" s="26"/>
      <c r="C2" s="44"/>
      <c r="D2" s="7"/>
      <c r="E2" s="104"/>
      <c r="F2" s="105" t="s">
        <v>98</v>
      </c>
    </row>
    <row r="3" spans="1:7" s="147" customFormat="1" ht="25.5" customHeight="1" x14ac:dyDescent="0.35">
      <c r="A3" s="26" t="s">
        <v>1079</v>
      </c>
      <c r="B3" s="339"/>
      <c r="C3" s="105"/>
      <c r="D3" s="8"/>
    </row>
    <row r="4" spans="1:7" s="49" customFormat="1" ht="33.75" customHeight="1" x14ac:dyDescent="0.35">
      <c r="A4" s="22" t="s">
        <v>378</v>
      </c>
      <c r="B4" s="143"/>
      <c r="C4" s="142"/>
      <c r="D4" s="95"/>
    </row>
    <row r="5" spans="1:7" ht="15.9" x14ac:dyDescent="0.35">
      <c r="A5" s="158" t="s">
        <v>334</v>
      </c>
      <c r="B5" s="320" t="s">
        <v>643</v>
      </c>
      <c r="C5" s="321" t="s">
        <v>165</v>
      </c>
      <c r="D5" s="160" t="s">
        <v>644</v>
      </c>
      <c r="E5" s="104"/>
      <c r="F5" s="104"/>
    </row>
    <row r="6" spans="1:7" x14ac:dyDescent="0.35">
      <c r="A6" s="9"/>
      <c r="B6" s="45" t="s">
        <v>337</v>
      </c>
      <c r="C6" s="5"/>
      <c r="D6" s="28">
        <f>SUM(D7:D56)</f>
        <v>2521</v>
      </c>
    </row>
    <row r="7" spans="1:7" x14ac:dyDescent="0.35">
      <c r="A7" s="50">
        <v>1</v>
      </c>
      <c r="B7" s="83" t="s">
        <v>648</v>
      </c>
      <c r="C7" s="29" t="s">
        <v>649</v>
      </c>
      <c r="D7" s="35">
        <v>281</v>
      </c>
    </row>
    <row r="8" spans="1:7" ht="17.25" customHeight="1" x14ac:dyDescent="0.35">
      <c r="A8" s="50">
        <v>2</v>
      </c>
      <c r="B8" s="83" t="s">
        <v>661</v>
      </c>
      <c r="C8" s="29" t="s">
        <v>662</v>
      </c>
      <c r="D8" s="35">
        <v>137</v>
      </c>
    </row>
    <row r="9" spans="1:7" x14ac:dyDescent="0.35">
      <c r="A9" s="50">
        <v>3</v>
      </c>
      <c r="B9" s="83" t="s">
        <v>677</v>
      </c>
      <c r="C9" s="29" t="s">
        <v>667</v>
      </c>
      <c r="D9" s="35">
        <v>95</v>
      </c>
    </row>
    <row r="10" spans="1:7" x14ac:dyDescent="0.35">
      <c r="A10" s="50">
        <v>4</v>
      </c>
      <c r="B10" s="83" t="s">
        <v>655</v>
      </c>
      <c r="C10" s="29" t="s">
        <v>656</v>
      </c>
      <c r="D10" s="35">
        <v>92</v>
      </c>
    </row>
    <row r="11" spans="1:7" ht="15" customHeight="1" x14ac:dyDescent="0.35">
      <c r="A11" s="50">
        <v>5</v>
      </c>
      <c r="B11" s="83" t="s">
        <v>678</v>
      </c>
      <c r="C11" s="29" t="s">
        <v>670</v>
      </c>
      <c r="D11" s="35">
        <v>66</v>
      </c>
    </row>
    <row r="12" spans="1:7" x14ac:dyDescent="0.35">
      <c r="A12" s="50">
        <v>6</v>
      </c>
      <c r="B12" s="83" t="s">
        <v>658</v>
      </c>
      <c r="C12" s="29" t="s">
        <v>659</v>
      </c>
      <c r="D12" s="35">
        <v>66</v>
      </c>
    </row>
    <row r="13" spans="1:7" x14ac:dyDescent="0.35">
      <c r="A13" s="50">
        <v>7</v>
      </c>
      <c r="B13" s="83" t="s">
        <v>650</v>
      </c>
      <c r="C13" s="29" t="s">
        <v>659</v>
      </c>
      <c r="D13" s="35">
        <v>65</v>
      </c>
    </row>
    <row r="14" spans="1:7" x14ac:dyDescent="0.35">
      <c r="A14" s="50">
        <v>8</v>
      </c>
      <c r="B14" s="83" t="s">
        <v>679</v>
      </c>
      <c r="C14" s="29" t="s">
        <v>659</v>
      </c>
      <c r="D14" s="35">
        <v>61</v>
      </c>
    </row>
    <row r="15" spans="1:7" x14ac:dyDescent="0.35">
      <c r="A15" s="50">
        <v>9</v>
      </c>
      <c r="B15" s="83" t="s">
        <v>680</v>
      </c>
      <c r="C15" s="29" t="s">
        <v>681</v>
      </c>
      <c r="D15" s="35">
        <v>58</v>
      </c>
    </row>
    <row r="16" spans="1:7" x14ac:dyDescent="0.35">
      <c r="A16" s="50">
        <v>10</v>
      </c>
      <c r="B16" s="83" t="s">
        <v>682</v>
      </c>
      <c r="C16" s="29" t="s">
        <v>659</v>
      </c>
      <c r="D16" s="35">
        <v>56</v>
      </c>
    </row>
    <row r="17" spans="1:4" x14ac:dyDescent="0.35">
      <c r="A17" s="50">
        <v>11</v>
      </c>
      <c r="B17" s="83" t="s">
        <v>665</v>
      </c>
      <c r="C17" s="29" t="s">
        <v>659</v>
      </c>
      <c r="D17" s="35">
        <v>55</v>
      </c>
    </row>
    <row r="18" spans="1:4" x14ac:dyDescent="0.35">
      <c r="A18" s="50">
        <v>12</v>
      </c>
      <c r="B18" s="83" t="s">
        <v>683</v>
      </c>
      <c r="C18" s="29" t="s">
        <v>656</v>
      </c>
      <c r="D18" s="35">
        <v>55</v>
      </c>
    </row>
    <row r="19" spans="1:4" x14ac:dyDescent="0.35">
      <c r="A19" s="50">
        <v>13</v>
      </c>
      <c r="B19" s="83" t="s">
        <v>684</v>
      </c>
      <c r="C19" s="29" t="s">
        <v>670</v>
      </c>
      <c r="D19" s="35">
        <v>54</v>
      </c>
    </row>
    <row r="20" spans="1:4" x14ac:dyDescent="0.35">
      <c r="A20" s="50">
        <v>14</v>
      </c>
      <c r="B20" s="83" t="s">
        <v>685</v>
      </c>
      <c r="C20" s="29" t="s">
        <v>659</v>
      </c>
      <c r="D20" s="35">
        <v>54</v>
      </c>
    </row>
    <row r="21" spans="1:4" x14ac:dyDescent="0.35">
      <c r="A21" s="50">
        <v>15</v>
      </c>
      <c r="B21" s="83" t="s">
        <v>686</v>
      </c>
      <c r="C21" s="29" t="s">
        <v>672</v>
      </c>
      <c r="D21" s="35">
        <v>53</v>
      </c>
    </row>
    <row r="22" spans="1:4" x14ac:dyDescent="0.35">
      <c r="A22" s="50">
        <v>16</v>
      </c>
      <c r="B22" s="83" t="s">
        <v>687</v>
      </c>
      <c r="C22" s="29" t="s">
        <v>652</v>
      </c>
      <c r="D22" s="35">
        <v>52</v>
      </c>
    </row>
    <row r="23" spans="1:4" x14ac:dyDescent="0.35">
      <c r="A23" s="50">
        <v>17</v>
      </c>
      <c r="B23" s="83" t="s">
        <v>646</v>
      </c>
      <c r="C23" s="29" t="s">
        <v>659</v>
      </c>
      <c r="D23" s="35">
        <v>50</v>
      </c>
    </row>
    <row r="24" spans="1:4" x14ac:dyDescent="0.35">
      <c r="A24" s="50">
        <v>18</v>
      </c>
      <c r="B24" s="83" t="s">
        <v>688</v>
      </c>
      <c r="C24" s="29" t="s">
        <v>656</v>
      </c>
      <c r="D24" s="35">
        <v>50</v>
      </c>
    </row>
    <row r="25" spans="1:4" x14ac:dyDescent="0.35">
      <c r="A25" s="50">
        <v>19</v>
      </c>
      <c r="B25" s="83" t="s">
        <v>689</v>
      </c>
      <c r="C25" s="29" t="s">
        <v>656</v>
      </c>
      <c r="D25" s="35">
        <v>47</v>
      </c>
    </row>
    <row r="26" spans="1:4" x14ac:dyDescent="0.35">
      <c r="A26" s="50">
        <v>20</v>
      </c>
      <c r="B26" s="83" t="s">
        <v>690</v>
      </c>
      <c r="C26" s="29" t="s">
        <v>652</v>
      </c>
      <c r="D26" s="35">
        <v>46</v>
      </c>
    </row>
    <row r="27" spans="1:4" x14ac:dyDescent="0.35">
      <c r="A27" s="50">
        <v>21</v>
      </c>
      <c r="B27" s="83" t="s">
        <v>691</v>
      </c>
      <c r="C27" s="29" t="s">
        <v>649</v>
      </c>
      <c r="D27" s="35">
        <v>45</v>
      </c>
    </row>
    <row r="28" spans="1:4" x14ac:dyDescent="0.35">
      <c r="A28" s="50">
        <v>22</v>
      </c>
      <c r="B28" s="83" t="s">
        <v>692</v>
      </c>
      <c r="C28" s="29" t="s">
        <v>659</v>
      </c>
      <c r="D28" s="35">
        <v>44</v>
      </c>
    </row>
    <row r="29" spans="1:4" x14ac:dyDescent="0.35">
      <c r="A29" s="50">
        <v>23</v>
      </c>
      <c r="B29" s="83" t="s">
        <v>693</v>
      </c>
      <c r="C29" s="29" t="s">
        <v>652</v>
      </c>
      <c r="D29" s="35">
        <v>44</v>
      </c>
    </row>
    <row r="30" spans="1:4" x14ac:dyDescent="0.35">
      <c r="A30" s="50">
        <v>24</v>
      </c>
      <c r="B30" s="83" t="s">
        <v>694</v>
      </c>
      <c r="C30" s="29" t="s">
        <v>670</v>
      </c>
      <c r="D30" s="35">
        <v>43</v>
      </c>
    </row>
    <row r="31" spans="1:4" x14ac:dyDescent="0.35">
      <c r="A31" s="50">
        <v>25</v>
      </c>
      <c r="B31" s="83" t="s">
        <v>695</v>
      </c>
      <c r="C31" s="29" t="s">
        <v>659</v>
      </c>
      <c r="D31" s="35">
        <v>41</v>
      </c>
    </row>
    <row r="32" spans="1:4" x14ac:dyDescent="0.35">
      <c r="A32" s="50">
        <v>26</v>
      </c>
      <c r="B32" s="83" t="s">
        <v>696</v>
      </c>
      <c r="C32" s="29" t="s">
        <v>697</v>
      </c>
      <c r="D32" s="35">
        <v>39</v>
      </c>
    </row>
    <row r="33" spans="1:4" x14ac:dyDescent="0.35">
      <c r="A33" s="50">
        <v>27</v>
      </c>
      <c r="B33" s="83" t="s">
        <v>698</v>
      </c>
      <c r="C33" s="29" t="s">
        <v>649</v>
      </c>
      <c r="D33" s="35">
        <v>39</v>
      </c>
    </row>
    <row r="34" spans="1:4" x14ac:dyDescent="0.35">
      <c r="A34" s="50">
        <v>28</v>
      </c>
      <c r="B34" s="83" t="s">
        <v>699</v>
      </c>
      <c r="C34" s="29" t="s">
        <v>672</v>
      </c>
      <c r="D34" s="35">
        <v>38</v>
      </c>
    </row>
    <row r="35" spans="1:4" x14ac:dyDescent="0.35">
      <c r="A35" s="50">
        <v>29</v>
      </c>
      <c r="B35" s="83" t="s">
        <v>700</v>
      </c>
      <c r="C35" s="29" t="s">
        <v>701</v>
      </c>
      <c r="D35" s="35">
        <v>38</v>
      </c>
    </row>
    <row r="36" spans="1:4" x14ac:dyDescent="0.35">
      <c r="A36" s="50">
        <v>30</v>
      </c>
      <c r="B36" s="83" t="s">
        <v>702</v>
      </c>
      <c r="C36" s="29" t="s">
        <v>649</v>
      </c>
      <c r="D36" s="35">
        <v>37</v>
      </c>
    </row>
    <row r="37" spans="1:4" x14ac:dyDescent="0.35">
      <c r="A37" s="50">
        <v>31</v>
      </c>
      <c r="B37" s="83" t="s">
        <v>703</v>
      </c>
      <c r="C37" s="29" t="s">
        <v>704</v>
      </c>
      <c r="D37" s="35">
        <v>36</v>
      </c>
    </row>
    <row r="38" spans="1:4" x14ac:dyDescent="0.35">
      <c r="A38" s="50">
        <v>32</v>
      </c>
      <c r="B38" s="83" t="s">
        <v>705</v>
      </c>
      <c r="C38" s="29" t="s">
        <v>659</v>
      </c>
      <c r="D38" s="35">
        <v>36</v>
      </c>
    </row>
    <row r="39" spans="1:4" x14ac:dyDescent="0.35">
      <c r="A39" s="50">
        <v>33</v>
      </c>
      <c r="B39" s="83" t="s">
        <v>666</v>
      </c>
      <c r="C39" s="29" t="s">
        <v>656</v>
      </c>
      <c r="D39" s="35">
        <v>35</v>
      </c>
    </row>
    <row r="40" spans="1:4" x14ac:dyDescent="0.35">
      <c r="A40" s="50">
        <v>34</v>
      </c>
      <c r="B40" s="83" t="s">
        <v>706</v>
      </c>
      <c r="C40" s="29" t="s">
        <v>656</v>
      </c>
      <c r="D40" s="35">
        <v>35</v>
      </c>
    </row>
    <row r="41" spans="1:4" x14ac:dyDescent="0.35">
      <c r="A41" s="50">
        <v>35</v>
      </c>
      <c r="B41" s="83" t="s">
        <v>707</v>
      </c>
      <c r="C41" s="29" t="s">
        <v>656</v>
      </c>
      <c r="D41" s="35">
        <v>33</v>
      </c>
    </row>
    <row r="42" spans="1:4" x14ac:dyDescent="0.35">
      <c r="A42" s="50">
        <v>36</v>
      </c>
      <c r="B42" s="83" t="s">
        <v>668</v>
      </c>
      <c r="C42" s="29" t="s">
        <v>656</v>
      </c>
      <c r="D42" s="35">
        <v>32</v>
      </c>
    </row>
    <row r="43" spans="1:4" x14ac:dyDescent="0.35">
      <c r="A43" s="50">
        <v>37</v>
      </c>
      <c r="B43" s="83" t="s">
        <v>708</v>
      </c>
      <c r="C43" s="29" t="s">
        <v>656</v>
      </c>
      <c r="D43" s="35">
        <v>32</v>
      </c>
    </row>
    <row r="44" spans="1:4" x14ac:dyDescent="0.35">
      <c r="A44" s="50">
        <v>38</v>
      </c>
      <c r="B44" s="83" t="s">
        <v>660</v>
      </c>
      <c r="C44" s="29" t="s">
        <v>672</v>
      </c>
      <c r="D44" s="35">
        <v>31</v>
      </c>
    </row>
    <row r="45" spans="1:4" x14ac:dyDescent="0.35">
      <c r="A45" s="50">
        <v>39</v>
      </c>
      <c r="B45" s="83" t="s">
        <v>709</v>
      </c>
      <c r="C45" s="29" t="s">
        <v>656</v>
      </c>
      <c r="D45" s="35">
        <v>31</v>
      </c>
    </row>
    <row r="46" spans="1:4" x14ac:dyDescent="0.35">
      <c r="A46" s="50">
        <v>40</v>
      </c>
      <c r="B46" s="83" t="s">
        <v>710</v>
      </c>
      <c r="C46" s="29" t="s">
        <v>649</v>
      </c>
      <c r="D46" s="35">
        <v>31</v>
      </c>
    </row>
    <row r="47" spans="1:4" x14ac:dyDescent="0.35">
      <c r="A47" s="50">
        <v>41</v>
      </c>
      <c r="B47" s="83" t="s">
        <v>711</v>
      </c>
      <c r="C47" s="29" t="s">
        <v>670</v>
      </c>
      <c r="D47" s="35">
        <v>31</v>
      </c>
    </row>
    <row r="48" spans="1:4" x14ac:dyDescent="0.35">
      <c r="A48" s="50">
        <v>42</v>
      </c>
      <c r="B48" s="83" t="s">
        <v>712</v>
      </c>
      <c r="C48" s="29" t="s">
        <v>649</v>
      </c>
      <c r="D48" s="35">
        <v>30</v>
      </c>
    </row>
    <row r="49" spans="1:4" x14ac:dyDescent="0.35">
      <c r="A49" s="50">
        <v>43</v>
      </c>
      <c r="B49" s="239" t="s">
        <v>713</v>
      </c>
      <c r="C49" s="9" t="s">
        <v>672</v>
      </c>
      <c r="D49" s="35">
        <v>29</v>
      </c>
    </row>
    <row r="50" spans="1:4" x14ac:dyDescent="0.35">
      <c r="A50" s="50">
        <v>44</v>
      </c>
      <c r="B50" s="239" t="s">
        <v>714</v>
      </c>
      <c r="C50" s="9" t="s">
        <v>659</v>
      </c>
      <c r="D50" s="35">
        <v>29</v>
      </c>
    </row>
    <row r="51" spans="1:4" x14ac:dyDescent="0.35">
      <c r="A51" s="50">
        <v>45</v>
      </c>
      <c r="B51" s="239" t="s">
        <v>715</v>
      </c>
      <c r="C51" s="9" t="s">
        <v>652</v>
      </c>
      <c r="D51" s="35">
        <v>29</v>
      </c>
    </row>
    <row r="52" spans="1:4" x14ac:dyDescent="0.35">
      <c r="A52" s="50">
        <v>46</v>
      </c>
      <c r="B52" s="239" t="s">
        <v>716</v>
      </c>
      <c r="C52" s="9" t="s">
        <v>659</v>
      </c>
      <c r="D52" s="35">
        <v>29</v>
      </c>
    </row>
    <row r="53" spans="1:4" x14ac:dyDescent="0.35">
      <c r="A53" s="50">
        <v>47</v>
      </c>
      <c r="B53" s="239" t="s">
        <v>717</v>
      </c>
      <c r="C53" s="9" t="s">
        <v>659</v>
      </c>
      <c r="D53" s="35">
        <v>28</v>
      </c>
    </row>
    <row r="54" spans="1:4" x14ac:dyDescent="0.35">
      <c r="A54" s="50">
        <v>48</v>
      </c>
      <c r="B54" s="239" t="s">
        <v>718</v>
      </c>
      <c r="C54" s="9" t="s">
        <v>652</v>
      </c>
      <c r="D54" s="35">
        <v>28</v>
      </c>
    </row>
    <row r="55" spans="1:4" x14ac:dyDescent="0.35">
      <c r="A55" s="50">
        <v>49</v>
      </c>
      <c r="B55" s="239" t="s">
        <v>719</v>
      </c>
      <c r="C55" s="9" t="s">
        <v>656</v>
      </c>
      <c r="D55" s="35">
        <v>28</v>
      </c>
    </row>
    <row r="56" spans="1:4" x14ac:dyDescent="0.35">
      <c r="A56" s="50">
        <v>50</v>
      </c>
      <c r="B56" s="322" t="s">
        <v>720</v>
      </c>
      <c r="C56" s="98" t="s">
        <v>659</v>
      </c>
      <c r="D56" s="323">
        <v>27</v>
      </c>
    </row>
    <row r="57" spans="1:4" x14ac:dyDescent="0.35">
      <c r="A57" s="12" t="s">
        <v>98</v>
      </c>
      <c r="B57" s="12"/>
    </row>
    <row r="58" spans="1:4" x14ac:dyDescent="0.35">
      <c r="A58" s="10" t="s">
        <v>673</v>
      </c>
      <c r="B58" s="10"/>
    </row>
    <row r="59" spans="1:4" x14ac:dyDescent="0.35">
      <c r="A59" s="171" t="s">
        <v>674</v>
      </c>
      <c r="B59" s="171"/>
      <c r="C59" s="171"/>
      <c r="D59" s="171"/>
    </row>
    <row r="60" spans="1:4" x14ac:dyDescent="0.35">
      <c r="A60" s="10" t="s">
        <v>721</v>
      </c>
      <c r="B60" s="10"/>
    </row>
  </sheetData>
  <hyperlinks>
    <hyperlink ref="F1" location="Contents!A1" display="Contents" xr:uid="{C2F2654A-599E-4370-827B-4ABF5712F087}"/>
    <hyperlink ref="F2" location="Notes!A1" display="Notes" xr:uid="{4614274D-BDF7-460D-9E1D-8079D40C19BC}"/>
  </hyperlink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FC037-858A-481A-966B-55146DC6FD0A}">
  <dimension ref="A1:H11"/>
  <sheetViews>
    <sheetView workbookViewId="0"/>
  </sheetViews>
  <sheetFormatPr defaultColWidth="8.875" defaultRowHeight="15" x14ac:dyDescent="0.35"/>
  <cols>
    <col min="1" max="1" width="52.4375" style="5" customWidth="1"/>
    <col min="2" max="3" width="10.5625" style="5" customWidth="1"/>
    <col min="4" max="4" width="10.25" style="5" customWidth="1"/>
    <col min="5" max="5" width="4.5625" style="5" customWidth="1"/>
    <col min="6" max="7" width="11.5625" style="5" customWidth="1"/>
    <col min="8" max="8" width="4.5625" style="5" customWidth="1"/>
    <col min="9" max="9" width="11.5625" style="5" customWidth="1"/>
    <col min="10" max="16384" width="8.875" style="5"/>
  </cols>
  <sheetData>
    <row r="1" spans="1:8" x14ac:dyDescent="0.35">
      <c r="A1" s="6" t="s">
        <v>722</v>
      </c>
      <c r="B1" s="7"/>
      <c r="C1" s="105" t="s">
        <v>114</v>
      </c>
      <c r="D1" s="6"/>
      <c r="E1" s="6"/>
      <c r="F1" s="6"/>
      <c r="G1" s="6"/>
      <c r="H1" s="6"/>
    </row>
    <row r="2" spans="1:8" x14ac:dyDescent="0.35">
      <c r="A2" s="7" t="s">
        <v>164</v>
      </c>
      <c r="B2" s="7"/>
      <c r="C2" s="105" t="s">
        <v>98</v>
      </c>
      <c r="D2" s="106"/>
      <c r="E2" s="7"/>
      <c r="F2" s="7"/>
      <c r="G2" s="7"/>
      <c r="H2" s="7"/>
    </row>
    <row r="3" spans="1:8" s="33" customFormat="1" ht="23.25" customHeight="1" x14ac:dyDescent="0.35">
      <c r="A3" s="324" t="s">
        <v>723</v>
      </c>
      <c r="B3" s="324" t="s">
        <v>125</v>
      </c>
      <c r="C3" s="324" t="s">
        <v>126</v>
      </c>
      <c r="D3" s="215"/>
    </row>
    <row r="4" spans="1:8" x14ac:dyDescent="0.35">
      <c r="A4" s="85" t="s">
        <v>724</v>
      </c>
      <c r="B4" s="72">
        <v>44366</v>
      </c>
      <c r="C4" s="72">
        <v>47231</v>
      </c>
    </row>
    <row r="5" spans="1:8" x14ac:dyDescent="0.35">
      <c r="A5" s="85" t="s">
        <v>725</v>
      </c>
      <c r="B5" s="56">
        <v>20741</v>
      </c>
      <c r="C5" s="56">
        <v>21441</v>
      </c>
    </row>
    <row r="6" spans="1:8" x14ac:dyDescent="0.35">
      <c r="A6" s="85" t="s">
        <v>726</v>
      </c>
      <c r="B6" s="56">
        <v>42762</v>
      </c>
      <c r="C6" s="56">
        <v>44260</v>
      </c>
    </row>
    <row r="7" spans="1:8" x14ac:dyDescent="0.35">
      <c r="A7" s="325" t="s">
        <v>727</v>
      </c>
      <c r="B7" s="326">
        <v>92</v>
      </c>
      <c r="C7" s="326">
        <v>114</v>
      </c>
    </row>
    <row r="8" spans="1:8" x14ac:dyDescent="0.35">
      <c r="A8" s="3"/>
      <c r="B8" s="3"/>
      <c r="C8" s="13" t="s">
        <v>133</v>
      </c>
      <c r="D8" s="13"/>
      <c r="E8" s="13"/>
      <c r="F8" s="13"/>
      <c r="H8" s="13"/>
    </row>
    <row r="9" spans="1:8" x14ac:dyDescent="0.35">
      <c r="A9" s="3"/>
      <c r="B9" s="3"/>
      <c r="C9" s="3"/>
    </row>
    <row r="10" spans="1:8" x14ac:dyDescent="0.35">
      <c r="A10" s="12"/>
      <c r="B10" s="12"/>
    </row>
    <row r="11" spans="1:8" x14ac:dyDescent="0.35">
      <c r="B11" s="66"/>
      <c r="C11" s="66"/>
    </row>
  </sheetData>
  <hyperlinks>
    <hyperlink ref="C1" location="Contents!A1" display="Contents" xr:uid="{CF2686CC-A4EB-496E-85E2-CBC99DAA0C14}"/>
    <hyperlink ref="C2" location="Notes!A1" display="Notes" xr:uid="{C574217F-3E83-4B73-8FD1-7721470617D0}"/>
  </hyperlinks>
  <pageMargins left="0.7" right="0.7" top="0.75" bottom="0.75" header="0.3" footer="0.3"/>
  <pageSetup paperSize="9" orientation="portrait"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74C45-1229-4A84-98BB-700B8157443E}">
  <dimension ref="A1:G81"/>
  <sheetViews>
    <sheetView workbookViewId="0"/>
  </sheetViews>
  <sheetFormatPr defaultColWidth="8.875" defaultRowHeight="15" x14ac:dyDescent="0.35"/>
  <cols>
    <col min="1" max="1" width="30.125" style="104" customWidth="1"/>
    <col min="2" max="2" width="21.4375" style="104" customWidth="1"/>
    <col min="3" max="3" width="19.875" style="104" customWidth="1"/>
    <col min="4" max="4" width="21.875" style="308" customWidth="1"/>
    <col min="5" max="16384" width="8.875" style="104"/>
  </cols>
  <sheetData>
    <row r="1" spans="1:5" ht="15.9" x14ac:dyDescent="0.35">
      <c r="A1" s="102" t="s">
        <v>1047</v>
      </c>
      <c r="B1" s="102"/>
      <c r="C1" s="102"/>
      <c r="D1" s="136"/>
      <c r="E1" s="105" t="s">
        <v>114</v>
      </c>
    </row>
    <row r="2" spans="1:5" x14ac:dyDescent="0.35">
      <c r="A2" s="106" t="s">
        <v>164</v>
      </c>
      <c r="B2" s="106"/>
      <c r="C2" s="106"/>
      <c r="D2" s="303"/>
      <c r="E2" s="105" t="s">
        <v>98</v>
      </c>
    </row>
    <row r="3" spans="1:5" ht="47.5" customHeight="1" thickBot="1" x14ac:dyDescent="0.4">
      <c r="A3" s="284" t="s">
        <v>165</v>
      </c>
      <c r="B3" s="244" t="s">
        <v>970</v>
      </c>
      <c r="C3" s="244" t="s">
        <v>1018</v>
      </c>
      <c r="D3" s="304" t="s">
        <v>127</v>
      </c>
    </row>
    <row r="4" spans="1:5" ht="47.5" customHeight="1" x14ac:dyDescent="0.35">
      <c r="A4" s="196" t="s">
        <v>166</v>
      </c>
      <c r="B4" s="285">
        <v>25545</v>
      </c>
      <c r="C4" s="285">
        <v>31460</v>
      </c>
      <c r="D4" s="305">
        <v>23.155216284987276</v>
      </c>
    </row>
    <row r="5" spans="1:5" x14ac:dyDescent="0.35">
      <c r="A5" s="306" t="s">
        <v>728</v>
      </c>
      <c r="B5" s="131">
        <v>21510</v>
      </c>
      <c r="C5" s="307">
        <v>21307</v>
      </c>
      <c r="D5" s="305">
        <v>-0.94374709437470938</v>
      </c>
    </row>
    <row r="6" spans="1:5" x14ac:dyDescent="0.35">
      <c r="A6" s="306" t="s">
        <v>526</v>
      </c>
      <c r="B6" s="131">
        <v>0</v>
      </c>
      <c r="C6" s="307">
        <v>1</v>
      </c>
      <c r="D6" s="305" t="s">
        <v>168</v>
      </c>
    </row>
    <row r="7" spans="1:5" x14ac:dyDescent="0.35">
      <c r="A7" s="306" t="s">
        <v>169</v>
      </c>
      <c r="B7" s="131">
        <v>1</v>
      </c>
      <c r="C7" s="307">
        <v>0</v>
      </c>
      <c r="D7" s="305">
        <v>-100</v>
      </c>
    </row>
    <row r="8" spans="1:5" x14ac:dyDescent="0.35">
      <c r="A8" s="306" t="s">
        <v>171</v>
      </c>
      <c r="B8" s="131">
        <v>157</v>
      </c>
      <c r="C8" s="307">
        <v>164</v>
      </c>
      <c r="D8" s="305">
        <v>4.4585987261146496</v>
      </c>
    </row>
    <row r="9" spans="1:5" x14ac:dyDescent="0.35">
      <c r="A9" s="306" t="s">
        <v>172</v>
      </c>
      <c r="B9" s="131">
        <v>21</v>
      </c>
      <c r="C9" s="307">
        <v>47</v>
      </c>
      <c r="D9" s="305">
        <v>123.80952380952381</v>
      </c>
    </row>
    <row r="10" spans="1:5" x14ac:dyDescent="0.35">
      <c r="A10" s="306" t="s">
        <v>173</v>
      </c>
      <c r="B10" s="131">
        <v>0</v>
      </c>
      <c r="C10" s="307">
        <v>7</v>
      </c>
      <c r="D10" s="305" t="s">
        <v>168</v>
      </c>
    </row>
    <row r="11" spans="1:5" x14ac:dyDescent="0.35">
      <c r="A11" s="306" t="s">
        <v>176</v>
      </c>
      <c r="B11" s="131">
        <v>0</v>
      </c>
      <c r="C11" s="307">
        <v>3</v>
      </c>
      <c r="D11" s="305" t="s">
        <v>168</v>
      </c>
    </row>
    <row r="12" spans="1:5" x14ac:dyDescent="0.35">
      <c r="A12" s="306" t="s">
        <v>178</v>
      </c>
      <c r="B12" s="131">
        <v>4</v>
      </c>
      <c r="C12" s="307">
        <v>51</v>
      </c>
      <c r="D12" s="305">
        <v>1175</v>
      </c>
    </row>
    <row r="13" spans="1:5" x14ac:dyDescent="0.35">
      <c r="A13" s="306" t="s">
        <v>180</v>
      </c>
      <c r="B13" s="131">
        <v>1</v>
      </c>
      <c r="C13" s="307">
        <v>0</v>
      </c>
      <c r="D13" s="305">
        <v>-100</v>
      </c>
    </row>
    <row r="14" spans="1:5" x14ac:dyDescent="0.35">
      <c r="A14" s="306" t="s">
        <v>182</v>
      </c>
      <c r="B14" s="131">
        <v>1</v>
      </c>
      <c r="C14" s="307">
        <v>0</v>
      </c>
      <c r="D14" s="305">
        <v>-100</v>
      </c>
    </row>
    <row r="15" spans="1:5" x14ac:dyDescent="0.35">
      <c r="A15" s="306" t="s">
        <v>183</v>
      </c>
      <c r="B15" s="131">
        <v>2</v>
      </c>
      <c r="C15" s="307">
        <v>0</v>
      </c>
      <c r="D15" s="305">
        <v>-100</v>
      </c>
    </row>
    <row r="16" spans="1:5" x14ac:dyDescent="0.35">
      <c r="A16" s="306" t="s">
        <v>184</v>
      </c>
      <c r="B16" s="131">
        <v>8</v>
      </c>
      <c r="C16" s="307">
        <v>0</v>
      </c>
      <c r="D16" s="305">
        <v>-100</v>
      </c>
    </row>
    <row r="17" spans="1:4" x14ac:dyDescent="0.35">
      <c r="A17" s="306" t="s">
        <v>185</v>
      </c>
      <c r="B17" s="131">
        <v>40</v>
      </c>
      <c r="C17" s="307">
        <v>61</v>
      </c>
      <c r="D17" s="305">
        <v>52.5</v>
      </c>
    </row>
    <row r="18" spans="1:4" x14ac:dyDescent="0.35">
      <c r="A18" s="306" t="s">
        <v>187</v>
      </c>
      <c r="B18" s="131">
        <v>14</v>
      </c>
      <c r="C18" s="307">
        <v>0</v>
      </c>
      <c r="D18" s="305">
        <v>-100</v>
      </c>
    </row>
    <row r="19" spans="1:4" x14ac:dyDescent="0.35">
      <c r="A19" s="306" t="s">
        <v>188</v>
      </c>
      <c r="B19" s="131">
        <v>1</v>
      </c>
      <c r="C19" s="307">
        <v>0</v>
      </c>
      <c r="D19" s="305">
        <v>-100</v>
      </c>
    </row>
    <row r="20" spans="1:4" x14ac:dyDescent="0.35">
      <c r="A20" s="306" t="s">
        <v>189</v>
      </c>
      <c r="B20" s="131">
        <v>1360</v>
      </c>
      <c r="C20" s="307">
        <v>2826</v>
      </c>
      <c r="D20" s="305">
        <v>107.79411764705881</v>
      </c>
    </row>
    <row r="21" spans="1:4" x14ac:dyDescent="0.35">
      <c r="A21" s="306" t="s">
        <v>191</v>
      </c>
      <c r="B21" s="131">
        <v>0</v>
      </c>
      <c r="C21" s="307">
        <v>37</v>
      </c>
      <c r="D21" s="305" t="s">
        <v>168</v>
      </c>
    </row>
    <row r="22" spans="1:4" x14ac:dyDescent="0.35">
      <c r="A22" s="306" t="s">
        <v>192</v>
      </c>
      <c r="B22" s="131">
        <v>10</v>
      </c>
      <c r="C22" s="307">
        <v>97</v>
      </c>
      <c r="D22" s="305">
        <v>869.99999999999989</v>
      </c>
    </row>
    <row r="23" spans="1:4" x14ac:dyDescent="0.35">
      <c r="A23" s="306" t="s">
        <v>193</v>
      </c>
      <c r="B23" s="131">
        <v>9</v>
      </c>
      <c r="C23" s="307">
        <v>8</v>
      </c>
      <c r="D23" s="305">
        <v>-11.111111111111111</v>
      </c>
    </row>
    <row r="24" spans="1:4" x14ac:dyDescent="0.35">
      <c r="A24" s="306" t="s">
        <v>195</v>
      </c>
      <c r="B24" s="131">
        <v>6</v>
      </c>
      <c r="C24" s="307">
        <v>76</v>
      </c>
      <c r="D24" s="305">
        <v>1166.6666666666665</v>
      </c>
    </row>
    <row r="25" spans="1:4" x14ac:dyDescent="0.35">
      <c r="A25" s="306" t="s">
        <v>199</v>
      </c>
      <c r="B25" s="131">
        <v>10</v>
      </c>
      <c r="C25" s="307">
        <v>43</v>
      </c>
      <c r="D25" s="305">
        <v>330</v>
      </c>
    </row>
    <row r="26" spans="1:4" x14ac:dyDescent="0.35">
      <c r="A26" s="306" t="s">
        <v>200</v>
      </c>
      <c r="B26" s="131">
        <v>4</v>
      </c>
      <c r="C26" s="307">
        <v>9</v>
      </c>
      <c r="D26" s="305">
        <v>125</v>
      </c>
    </row>
    <row r="27" spans="1:4" x14ac:dyDescent="0.35">
      <c r="A27" s="306" t="s">
        <v>201</v>
      </c>
      <c r="B27" s="131">
        <v>41</v>
      </c>
      <c r="C27" s="307">
        <v>316</v>
      </c>
      <c r="D27" s="305">
        <v>670.73170731707319</v>
      </c>
    </row>
    <row r="28" spans="1:4" x14ac:dyDescent="0.35">
      <c r="A28" s="306" t="s">
        <v>543</v>
      </c>
      <c r="B28" s="131">
        <v>0</v>
      </c>
      <c r="C28" s="307">
        <v>1</v>
      </c>
      <c r="D28" s="305" t="s">
        <v>168</v>
      </c>
    </row>
    <row r="29" spans="1:4" x14ac:dyDescent="0.35">
      <c r="A29" s="306" t="s">
        <v>202</v>
      </c>
      <c r="B29" s="131">
        <v>91</v>
      </c>
      <c r="C29" s="307">
        <v>1367</v>
      </c>
      <c r="D29" s="305">
        <v>1402.1978021978023</v>
      </c>
    </row>
    <row r="30" spans="1:4" x14ac:dyDescent="0.35">
      <c r="A30" s="306" t="s">
        <v>544</v>
      </c>
      <c r="B30" s="131">
        <v>0</v>
      </c>
      <c r="C30" s="307">
        <v>3</v>
      </c>
      <c r="D30" s="305" t="s">
        <v>168</v>
      </c>
    </row>
    <row r="31" spans="1:4" x14ac:dyDescent="0.35">
      <c r="A31" s="306" t="s">
        <v>545</v>
      </c>
      <c r="B31" s="131">
        <v>2</v>
      </c>
      <c r="C31" s="307">
        <v>0</v>
      </c>
      <c r="D31" s="305">
        <v>-100</v>
      </c>
    </row>
    <row r="32" spans="1:4" x14ac:dyDescent="0.35">
      <c r="A32" s="306" t="s">
        <v>206</v>
      </c>
      <c r="B32" s="131">
        <v>28</v>
      </c>
      <c r="C32" s="307">
        <v>29</v>
      </c>
      <c r="D32" s="305">
        <v>3.5714285714285712</v>
      </c>
    </row>
    <row r="33" spans="1:4" x14ac:dyDescent="0.35">
      <c r="A33" s="306" t="s">
        <v>207</v>
      </c>
      <c r="B33" s="131">
        <v>0</v>
      </c>
      <c r="C33" s="307">
        <v>20</v>
      </c>
      <c r="D33" s="305" t="s">
        <v>168</v>
      </c>
    </row>
    <row r="34" spans="1:4" x14ac:dyDescent="0.35">
      <c r="A34" s="306" t="s">
        <v>209</v>
      </c>
      <c r="B34" s="131">
        <v>16</v>
      </c>
      <c r="C34" s="307">
        <v>54</v>
      </c>
      <c r="D34" s="305">
        <v>237.5</v>
      </c>
    </row>
    <row r="35" spans="1:4" x14ac:dyDescent="0.35">
      <c r="A35" s="306" t="s">
        <v>210</v>
      </c>
      <c r="B35" s="131">
        <v>1</v>
      </c>
      <c r="C35" s="307">
        <v>0</v>
      </c>
      <c r="D35" s="305">
        <v>-100</v>
      </c>
    </row>
    <row r="36" spans="1:4" x14ac:dyDescent="0.35">
      <c r="A36" s="306" t="s">
        <v>212</v>
      </c>
      <c r="B36" s="131">
        <v>24</v>
      </c>
      <c r="C36" s="307">
        <v>23</v>
      </c>
      <c r="D36" s="305">
        <v>-4.1666666666666661</v>
      </c>
    </row>
    <row r="37" spans="1:4" x14ac:dyDescent="0.35">
      <c r="A37" s="306" t="s">
        <v>549</v>
      </c>
      <c r="B37" s="131">
        <v>29</v>
      </c>
      <c r="C37" s="307">
        <v>7</v>
      </c>
      <c r="D37" s="305">
        <v>-75.862068965517238</v>
      </c>
    </row>
    <row r="38" spans="1:4" x14ac:dyDescent="0.35">
      <c r="A38" s="306" t="s">
        <v>215</v>
      </c>
      <c r="B38" s="131">
        <v>77</v>
      </c>
      <c r="C38" s="307">
        <v>39</v>
      </c>
      <c r="D38" s="305">
        <v>-49.350649350649348</v>
      </c>
    </row>
    <row r="39" spans="1:4" x14ac:dyDescent="0.35">
      <c r="A39" s="306" t="s">
        <v>216</v>
      </c>
      <c r="B39" s="131">
        <v>155</v>
      </c>
      <c r="C39" s="307">
        <v>357</v>
      </c>
      <c r="D39" s="305">
        <v>130.32258064516128</v>
      </c>
    </row>
    <row r="40" spans="1:4" x14ac:dyDescent="0.35">
      <c r="A40" s="306" t="s">
        <v>217</v>
      </c>
      <c r="B40" s="131">
        <v>79</v>
      </c>
      <c r="C40" s="307">
        <v>374</v>
      </c>
      <c r="D40" s="305">
        <v>373.41772151898732</v>
      </c>
    </row>
    <row r="41" spans="1:4" x14ac:dyDescent="0.35">
      <c r="A41" s="306" t="s">
        <v>218</v>
      </c>
      <c r="B41" s="131">
        <v>0</v>
      </c>
      <c r="C41" s="307">
        <v>9</v>
      </c>
      <c r="D41" s="305" t="s">
        <v>168</v>
      </c>
    </row>
    <row r="42" spans="1:4" x14ac:dyDescent="0.35">
      <c r="A42" s="306" t="s">
        <v>552</v>
      </c>
      <c r="B42" s="131">
        <v>12</v>
      </c>
      <c r="C42" s="307">
        <v>59</v>
      </c>
      <c r="D42" s="305">
        <v>391.66666666666663</v>
      </c>
    </row>
    <row r="43" spans="1:4" x14ac:dyDescent="0.35">
      <c r="A43" s="306" t="s">
        <v>221</v>
      </c>
      <c r="B43" s="131">
        <v>0</v>
      </c>
      <c r="C43" s="307">
        <v>16</v>
      </c>
      <c r="D43" s="305" t="s">
        <v>168</v>
      </c>
    </row>
    <row r="44" spans="1:4" x14ac:dyDescent="0.35">
      <c r="A44" s="306" t="s">
        <v>224</v>
      </c>
      <c r="B44" s="131">
        <v>3</v>
      </c>
      <c r="C44" s="307">
        <v>16</v>
      </c>
      <c r="D44" s="305">
        <v>433.33333333333331</v>
      </c>
    </row>
    <row r="45" spans="1:4" x14ac:dyDescent="0.35">
      <c r="A45" s="306" t="s">
        <v>225</v>
      </c>
      <c r="B45" s="131">
        <v>0</v>
      </c>
      <c r="C45" s="307">
        <v>1</v>
      </c>
      <c r="D45" s="305" t="s">
        <v>168</v>
      </c>
    </row>
    <row r="46" spans="1:4" x14ac:dyDescent="0.35">
      <c r="A46" s="306" t="s">
        <v>226</v>
      </c>
      <c r="B46" s="131">
        <v>2</v>
      </c>
      <c r="C46" s="307">
        <v>62</v>
      </c>
      <c r="D46" s="305">
        <v>3000</v>
      </c>
    </row>
    <row r="47" spans="1:4" x14ac:dyDescent="0.35">
      <c r="A47" s="306" t="s">
        <v>554</v>
      </c>
      <c r="B47" s="131">
        <v>210</v>
      </c>
      <c r="C47" s="307">
        <v>0</v>
      </c>
      <c r="D47" s="305">
        <v>-100</v>
      </c>
    </row>
    <row r="48" spans="1:4" x14ac:dyDescent="0.35">
      <c r="A48" s="306" t="s">
        <v>228</v>
      </c>
      <c r="B48" s="131">
        <v>2</v>
      </c>
      <c r="C48" s="307">
        <v>1</v>
      </c>
      <c r="D48" s="305">
        <v>-50</v>
      </c>
    </row>
    <row r="49" spans="1:4" x14ac:dyDescent="0.35">
      <c r="A49" s="306" t="s">
        <v>229</v>
      </c>
      <c r="B49" s="131">
        <v>0</v>
      </c>
      <c r="C49" s="307">
        <v>141</v>
      </c>
      <c r="D49" s="305" t="s">
        <v>168</v>
      </c>
    </row>
    <row r="50" spans="1:4" x14ac:dyDescent="0.35">
      <c r="A50" s="306" t="s">
        <v>233</v>
      </c>
      <c r="B50" s="131">
        <v>0</v>
      </c>
      <c r="C50" s="307">
        <v>2</v>
      </c>
      <c r="D50" s="305" t="s">
        <v>168</v>
      </c>
    </row>
    <row r="51" spans="1:4" x14ac:dyDescent="0.35">
      <c r="A51" s="306" t="s">
        <v>234</v>
      </c>
      <c r="B51" s="131">
        <v>0</v>
      </c>
      <c r="C51" s="307">
        <v>1</v>
      </c>
      <c r="D51" s="305" t="s">
        <v>168</v>
      </c>
    </row>
    <row r="52" spans="1:4" x14ac:dyDescent="0.35">
      <c r="A52" s="306" t="s">
        <v>560</v>
      </c>
      <c r="B52" s="131">
        <v>1</v>
      </c>
      <c r="C52" s="307">
        <v>0</v>
      </c>
      <c r="D52" s="305">
        <v>-100</v>
      </c>
    </row>
    <row r="53" spans="1:4" x14ac:dyDescent="0.35">
      <c r="A53" s="306" t="s">
        <v>236</v>
      </c>
      <c r="B53" s="131">
        <v>11</v>
      </c>
      <c r="C53" s="307">
        <v>289</v>
      </c>
      <c r="D53" s="305">
        <v>2527.2727272727275</v>
      </c>
    </row>
    <row r="54" spans="1:4" x14ac:dyDescent="0.35">
      <c r="A54" s="306" t="s">
        <v>237</v>
      </c>
      <c r="B54" s="131">
        <v>40</v>
      </c>
      <c r="C54" s="307">
        <v>37</v>
      </c>
      <c r="D54" s="305">
        <v>-7.5</v>
      </c>
    </row>
    <row r="55" spans="1:4" x14ac:dyDescent="0.35">
      <c r="A55" s="306" t="s">
        <v>240</v>
      </c>
      <c r="B55" s="131">
        <v>7</v>
      </c>
      <c r="C55" s="307">
        <v>4</v>
      </c>
      <c r="D55" s="305">
        <v>-42.857142857142854</v>
      </c>
    </row>
    <row r="56" spans="1:4" x14ac:dyDescent="0.35">
      <c r="A56" s="306" t="s">
        <v>241</v>
      </c>
      <c r="B56" s="131">
        <v>1</v>
      </c>
      <c r="C56" s="307">
        <v>30</v>
      </c>
      <c r="D56" s="305">
        <v>2900</v>
      </c>
    </row>
    <row r="57" spans="1:4" x14ac:dyDescent="0.35">
      <c r="A57" s="306" t="s">
        <v>243</v>
      </c>
      <c r="B57" s="131">
        <v>11</v>
      </c>
      <c r="C57" s="307">
        <v>2</v>
      </c>
      <c r="D57" s="305">
        <v>-81.818181818181827</v>
      </c>
    </row>
    <row r="58" spans="1:4" x14ac:dyDescent="0.35">
      <c r="A58" s="306" t="s">
        <v>563</v>
      </c>
      <c r="B58" s="131">
        <v>5</v>
      </c>
      <c r="C58" s="307">
        <v>0</v>
      </c>
      <c r="D58" s="305">
        <v>-100</v>
      </c>
    </row>
    <row r="59" spans="1:4" x14ac:dyDescent="0.35">
      <c r="A59" s="306" t="s">
        <v>246</v>
      </c>
      <c r="B59" s="131">
        <v>0</v>
      </c>
      <c r="C59" s="307">
        <v>21</v>
      </c>
      <c r="D59" s="305" t="s">
        <v>168</v>
      </c>
    </row>
    <row r="60" spans="1:4" x14ac:dyDescent="0.35">
      <c r="A60" s="306" t="s">
        <v>247</v>
      </c>
      <c r="B60" s="131">
        <v>1</v>
      </c>
      <c r="C60" s="307">
        <v>12</v>
      </c>
      <c r="D60" s="305">
        <v>1100</v>
      </c>
    </row>
    <row r="61" spans="1:4" x14ac:dyDescent="0.35">
      <c r="A61" s="306" t="s">
        <v>249</v>
      </c>
      <c r="B61" s="131">
        <v>0</v>
      </c>
      <c r="C61" s="307">
        <v>1</v>
      </c>
      <c r="D61" s="305" t="s">
        <v>168</v>
      </c>
    </row>
    <row r="62" spans="1:4" x14ac:dyDescent="0.35">
      <c r="A62" s="306" t="s">
        <v>251</v>
      </c>
      <c r="B62" s="131">
        <v>5</v>
      </c>
      <c r="C62" s="307">
        <v>1</v>
      </c>
      <c r="D62" s="305">
        <v>-80</v>
      </c>
    </row>
    <row r="63" spans="1:4" x14ac:dyDescent="0.35">
      <c r="A63" s="306" t="s">
        <v>564</v>
      </c>
      <c r="B63" s="131">
        <v>1</v>
      </c>
      <c r="C63" s="307">
        <v>9</v>
      </c>
      <c r="D63" s="305">
        <v>800</v>
      </c>
    </row>
    <row r="64" spans="1:4" x14ac:dyDescent="0.35">
      <c r="A64" s="306" t="s">
        <v>253</v>
      </c>
      <c r="B64" s="131">
        <v>2</v>
      </c>
      <c r="C64" s="307">
        <v>1</v>
      </c>
      <c r="D64" s="305">
        <v>-50</v>
      </c>
    </row>
    <row r="65" spans="1:4" x14ac:dyDescent="0.35">
      <c r="A65" s="306" t="s">
        <v>254</v>
      </c>
      <c r="B65" s="131">
        <v>0</v>
      </c>
      <c r="C65" s="307">
        <v>6</v>
      </c>
      <c r="D65" s="305" t="s">
        <v>168</v>
      </c>
    </row>
    <row r="66" spans="1:4" x14ac:dyDescent="0.35">
      <c r="A66" s="306" t="s">
        <v>257</v>
      </c>
      <c r="B66" s="131">
        <v>23</v>
      </c>
      <c r="C66" s="307">
        <v>11</v>
      </c>
      <c r="D66" s="305">
        <v>-52.173913043478258</v>
      </c>
    </row>
    <row r="67" spans="1:4" x14ac:dyDescent="0.35">
      <c r="A67" s="306" t="s">
        <v>258</v>
      </c>
      <c r="B67" s="131">
        <v>0</v>
      </c>
      <c r="C67" s="307">
        <v>1</v>
      </c>
      <c r="D67" s="305" t="s">
        <v>168</v>
      </c>
    </row>
    <row r="68" spans="1:4" x14ac:dyDescent="0.35">
      <c r="A68" s="306" t="s">
        <v>259</v>
      </c>
      <c r="B68" s="131">
        <v>0</v>
      </c>
      <c r="C68" s="307">
        <v>7</v>
      </c>
      <c r="D68" s="305" t="s">
        <v>168</v>
      </c>
    </row>
    <row r="69" spans="1:4" x14ac:dyDescent="0.35">
      <c r="A69" s="306" t="s">
        <v>260</v>
      </c>
      <c r="B69" s="131">
        <v>2</v>
      </c>
      <c r="C69" s="307">
        <v>18</v>
      </c>
      <c r="D69" s="305">
        <v>800</v>
      </c>
    </row>
    <row r="70" spans="1:4" x14ac:dyDescent="0.35">
      <c r="A70" s="306" t="s">
        <v>261</v>
      </c>
      <c r="B70" s="131">
        <v>5</v>
      </c>
      <c r="C70" s="307">
        <v>22</v>
      </c>
      <c r="D70" s="305">
        <v>340</v>
      </c>
    </row>
    <row r="71" spans="1:4" x14ac:dyDescent="0.35">
      <c r="A71" s="306" t="s">
        <v>263</v>
      </c>
      <c r="B71" s="131">
        <v>15</v>
      </c>
      <c r="C71" s="307">
        <v>216</v>
      </c>
      <c r="D71" s="305">
        <v>1340</v>
      </c>
    </row>
    <row r="72" spans="1:4" x14ac:dyDescent="0.35">
      <c r="A72" s="306" t="s">
        <v>264</v>
      </c>
      <c r="B72" s="131">
        <v>72</v>
      </c>
      <c r="C72" s="307">
        <v>861</v>
      </c>
      <c r="D72" s="305">
        <v>1095.8333333333335</v>
      </c>
    </row>
    <row r="73" spans="1:4" x14ac:dyDescent="0.35">
      <c r="A73" s="306" t="s">
        <v>265</v>
      </c>
      <c r="B73" s="131">
        <v>26</v>
      </c>
      <c r="C73" s="307">
        <v>13</v>
      </c>
      <c r="D73" s="305">
        <v>-50</v>
      </c>
    </row>
    <row r="74" spans="1:4" x14ac:dyDescent="0.35">
      <c r="A74" s="306" t="s">
        <v>266</v>
      </c>
      <c r="B74" s="131">
        <v>4</v>
      </c>
      <c r="C74" s="307">
        <v>9</v>
      </c>
      <c r="D74" s="305">
        <v>125</v>
      </c>
    </row>
    <row r="75" spans="1:4" x14ac:dyDescent="0.35">
      <c r="A75" s="306" t="s">
        <v>269</v>
      </c>
      <c r="B75" s="131">
        <v>3</v>
      </c>
      <c r="C75" s="307">
        <v>76</v>
      </c>
      <c r="D75" s="305">
        <v>2433.333333333333</v>
      </c>
    </row>
    <row r="76" spans="1:4" x14ac:dyDescent="0.35">
      <c r="A76" s="306" t="s">
        <v>272</v>
      </c>
      <c r="B76" s="131">
        <v>0</v>
      </c>
      <c r="C76" s="307">
        <v>10</v>
      </c>
      <c r="D76" s="305" t="s">
        <v>168</v>
      </c>
    </row>
    <row r="77" spans="1:4" x14ac:dyDescent="0.35">
      <c r="A77" s="306" t="s">
        <v>273</v>
      </c>
      <c r="B77" s="131">
        <v>28</v>
      </c>
      <c r="C77" s="307">
        <v>13</v>
      </c>
      <c r="D77" s="305">
        <v>-53.571428571428569</v>
      </c>
    </row>
    <row r="78" spans="1:4" x14ac:dyDescent="0.35">
      <c r="A78" s="309" t="s">
        <v>275</v>
      </c>
      <c r="B78" s="290">
        <v>1351</v>
      </c>
      <c r="C78" s="310">
        <v>2155</v>
      </c>
      <c r="D78" s="311">
        <v>59.511472982975576</v>
      </c>
    </row>
    <row r="79" spans="1:4" x14ac:dyDescent="0.35">
      <c r="A79" s="124"/>
      <c r="B79" s="124"/>
      <c r="C79" s="136"/>
      <c r="D79" s="136" t="s">
        <v>133</v>
      </c>
    </row>
    <row r="80" spans="1:4" x14ac:dyDescent="0.35">
      <c r="A80" s="122" t="s">
        <v>98</v>
      </c>
    </row>
    <row r="81" spans="1:7" ht="31.5" customHeight="1" x14ac:dyDescent="0.35">
      <c r="A81" s="203" t="s">
        <v>1048</v>
      </c>
      <c r="B81" s="203"/>
      <c r="C81" s="203"/>
      <c r="D81" s="203"/>
      <c r="E81" s="203"/>
      <c r="F81" s="203"/>
      <c r="G81" s="203"/>
    </row>
  </sheetData>
  <hyperlinks>
    <hyperlink ref="E1" location="Contents!A1" display="Contents" xr:uid="{F7354DB2-6683-40E6-98B3-7FCBE28FD8AA}"/>
    <hyperlink ref="E2" location="Notes!A1" display="Notes" xr:uid="{FC956645-C3FB-432B-A666-95323F75613D}"/>
  </hyperlinks>
  <pageMargins left="0.7" right="0.7" top="0.75" bottom="0.75" header="0.3" footer="0.3"/>
  <pageSetup orientation="portrait" r:id="rId1"/>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29BFA-B133-4E7B-A149-6A97300B75E3}">
  <dimension ref="A1:J25"/>
  <sheetViews>
    <sheetView workbookViewId="0"/>
  </sheetViews>
  <sheetFormatPr defaultColWidth="8.875" defaultRowHeight="15" x14ac:dyDescent="0.35"/>
  <cols>
    <col min="1" max="1" width="24.25" style="104" customWidth="1"/>
    <col min="2" max="3" width="12.4375" style="103" customWidth="1"/>
    <col min="4" max="4" width="3.75" style="103" customWidth="1"/>
    <col min="5" max="6" width="12.4375" style="103" customWidth="1"/>
    <col min="7" max="7" width="3.75" style="103" customWidth="1"/>
    <col min="8" max="8" width="11" style="104" customWidth="1"/>
    <col min="9" max="9" width="13.875" style="104" customWidth="1"/>
    <col min="10" max="16384" width="8.875" style="104"/>
  </cols>
  <sheetData>
    <row r="1" spans="1:10" ht="15.9" x14ac:dyDescent="0.35">
      <c r="A1" s="102" t="s">
        <v>1043</v>
      </c>
      <c r="J1" s="105" t="s">
        <v>114</v>
      </c>
    </row>
    <row r="2" spans="1:10" x14ac:dyDescent="0.35">
      <c r="A2" s="106" t="s">
        <v>135</v>
      </c>
      <c r="J2" s="105" t="s">
        <v>98</v>
      </c>
    </row>
    <row r="3" spans="1:10" s="109" customFormat="1" ht="75" customHeight="1" x14ac:dyDescent="0.35">
      <c r="A3" s="283" t="s">
        <v>136</v>
      </c>
      <c r="B3" s="291" t="s">
        <v>137</v>
      </c>
      <c r="C3" s="291" t="s">
        <v>1041</v>
      </c>
      <c r="D3" s="291"/>
      <c r="E3" s="291" t="s">
        <v>140</v>
      </c>
      <c r="F3" s="291" t="s">
        <v>1042</v>
      </c>
      <c r="G3" s="291"/>
      <c r="H3" s="291" t="s">
        <v>1039</v>
      </c>
      <c r="I3" s="291" t="s">
        <v>1040</v>
      </c>
    </row>
    <row r="4" spans="1:10" ht="39" customHeight="1" x14ac:dyDescent="0.35">
      <c r="A4" s="76" t="s">
        <v>146</v>
      </c>
      <c r="B4" s="115">
        <f>SUM(B5:B17)</f>
        <v>21510</v>
      </c>
      <c r="C4" s="115">
        <f>SUM(C5:C17)</f>
        <v>20773</v>
      </c>
      <c r="D4" s="115"/>
      <c r="E4" s="131">
        <f>SUM(E5:E17)</f>
        <v>21307</v>
      </c>
      <c r="F4" s="131">
        <f>SUM(F5:F17)</f>
        <v>18082</v>
      </c>
      <c r="G4" s="115"/>
      <c r="H4" s="298">
        <v>-0.94374709437470938</v>
      </c>
      <c r="I4" s="298">
        <v>-12.954315698262167</v>
      </c>
    </row>
    <row r="5" spans="1:10" x14ac:dyDescent="0.35">
      <c r="A5" s="76" t="s">
        <v>147</v>
      </c>
      <c r="B5" s="281">
        <v>922</v>
      </c>
      <c r="C5" s="281">
        <v>894</v>
      </c>
      <c r="D5" s="115"/>
      <c r="E5" s="115">
        <v>1800</v>
      </c>
      <c r="F5" s="115">
        <v>1611</v>
      </c>
      <c r="H5" s="298">
        <v>95.227765726681127</v>
      </c>
      <c r="I5" s="298">
        <v>80.201342281879192</v>
      </c>
    </row>
    <row r="6" spans="1:10" x14ac:dyDescent="0.35">
      <c r="A6" s="76" t="s">
        <v>148</v>
      </c>
      <c r="B6" s="281">
        <v>3033</v>
      </c>
      <c r="C6" s="281">
        <v>3031</v>
      </c>
      <c r="D6" s="115"/>
      <c r="E6" s="115">
        <v>1486</v>
      </c>
      <c r="F6" s="115">
        <v>1289</v>
      </c>
      <c r="H6" s="298">
        <v>-51.005605011539735</v>
      </c>
      <c r="I6" s="298">
        <v>-57.472781260310121</v>
      </c>
    </row>
    <row r="7" spans="1:10" x14ac:dyDescent="0.35">
      <c r="A7" s="76" t="s">
        <v>149</v>
      </c>
      <c r="B7" s="281">
        <v>5107</v>
      </c>
      <c r="C7" s="281">
        <v>5033</v>
      </c>
      <c r="D7" s="115"/>
      <c r="E7" s="115">
        <v>5242</v>
      </c>
      <c r="F7" s="115">
        <v>4451</v>
      </c>
      <c r="H7" s="298">
        <v>2.6434305854709224</v>
      </c>
      <c r="I7" s="298">
        <v>-11.563679713888337</v>
      </c>
    </row>
    <row r="8" spans="1:10" x14ac:dyDescent="0.35">
      <c r="A8" s="76" t="s">
        <v>150</v>
      </c>
      <c r="B8" s="281">
        <v>369</v>
      </c>
      <c r="C8" s="281">
        <v>331</v>
      </c>
      <c r="D8" s="115"/>
      <c r="E8" s="115">
        <v>308</v>
      </c>
      <c r="F8" s="115">
        <v>234</v>
      </c>
      <c r="H8" s="298">
        <v>-16.531165311653119</v>
      </c>
      <c r="I8" s="298">
        <v>-29.305135951661633</v>
      </c>
    </row>
    <row r="9" spans="1:10" ht="15" customHeight="1" x14ac:dyDescent="0.35">
      <c r="A9" s="76" t="s">
        <v>151</v>
      </c>
      <c r="B9" s="281">
        <v>3514</v>
      </c>
      <c r="C9" s="281">
        <v>3308</v>
      </c>
      <c r="D9" s="115"/>
      <c r="E9" s="115">
        <v>2821</v>
      </c>
      <c r="F9" s="115">
        <v>2296</v>
      </c>
      <c r="H9" s="298">
        <v>-19.721115537848604</v>
      </c>
      <c r="I9" s="298">
        <v>-30.592503022974611</v>
      </c>
    </row>
    <row r="10" spans="1:10" x14ac:dyDescent="0.35">
      <c r="A10" s="76" t="s">
        <v>152</v>
      </c>
      <c r="B10" s="281">
        <v>266</v>
      </c>
      <c r="C10" s="281">
        <v>259</v>
      </c>
      <c r="D10" s="115"/>
      <c r="E10" s="115">
        <v>309</v>
      </c>
      <c r="F10" s="115">
        <v>248</v>
      </c>
      <c r="H10" s="298">
        <v>16.165413533834585</v>
      </c>
      <c r="I10" s="298">
        <v>-4.2471042471042466</v>
      </c>
    </row>
    <row r="11" spans="1:10" x14ac:dyDescent="0.35">
      <c r="A11" s="76" t="s">
        <v>153</v>
      </c>
      <c r="B11" s="281">
        <v>1168</v>
      </c>
      <c r="C11" s="281">
        <v>1037</v>
      </c>
      <c r="D11" s="115"/>
      <c r="E11" s="115">
        <v>1199</v>
      </c>
      <c r="F11" s="115">
        <v>1051</v>
      </c>
      <c r="H11" s="298">
        <v>2.654109589041096</v>
      </c>
      <c r="I11" s="298">
        <v>1.3500482160077145</v>
      </c>
    </row>
    <row r="12" spans="1:10" x14ac:dyDescent="0.35">
      <c r="A12" s="76" t="s">
        <v>154</v>
      </c>
      <c r="B12" s="281">
        <v>2122</v>
      </c>
      <c r="C12" s="281">
        <v>2055</v>
      </c>
      <c r="D12" s="115"/>
      <c r="E12" s="115">
        <v>2669</v>
      </c>
      <c r="F12" s="115">
        <v>2175</v>
      </c>
      <c r="H12" s="298">
        <v>25.777568331762492</v>
      </c>
      <c r="I12" s="298">
        <v>5.8394160583941606</v>
      </c>
    </row>
    <row r="13" spans="1:10" x14ac:dyDescent="0.35">
      <c r="A13" s="76" t="s">
        <v>155</v>
      </c>
      <c r="B13" s="281">
        <v>1445</v>
      </c>
      <c r="C13" s="281">
        <v>1377</v>
      </c>
      <c r="D13" s="115"/>
      <c r="E13" s="115">
        <v>1652</v>
      </c>
      <c r="F13" s="115">
        <v>1544</v>
      </c>
      <c r="H13" s="298">
        <v>14.325259515570934</v>
      </c>
      <c r="I13" s="298">
        <v>12.127814088598402</v>
      </c>
    </row>
    <row r="14" spans="1:10" x14ac:dyDescent="0.35">
      <c r="A14" s="76" t="s">
        <v>156</v>
      </c>
      <c r="B14" s="281">
        <v>585</v>
      </c>
      <c r="C14" s="281">
        <v>561</v>
      </c>
      <c r="D14" s="115"/>
      <c r="E14" s="115">
        <v>724</v>
      </c>
      <c r="F14" s="115">
        <v>594</v>
      </c>
      <c r="H14" s="298">
        <v>23.760683760683758</v>
      </c>
      <c r="I14" s="298">
        <v>5.8823529411764701</v>
      </c>
    </row>
    <row r="15" spans="1:10" x14ac:dyDescent="0.35">
      <c r="A15" s="76" t="s">
        <v>157</v>
      </c>
      <c r="B15" s="281">
        <v>1281</v>
      </c>
      <c r="C15" s="281">
        <v>1291</v>
      </c>
      <c r="D15" s="115"/>
      <c r="E15" s="115">
        <v>1317</v>
      </c>
      <c r="F15" s="115">
        <v>1038</v>
      </c>
      <c r="H15" s="298">
        <v>2.810304449648712</v>
      </c>
      <c r="I15" s="298">
        <v>-19.597211463981409</v>
      </c>
    </row>
    <row r="16" spans="1:10" x14ac:dyDescent="0.35">
      <c r="A16" s="76" t="s">
        <v>729</v>
      </c>
      <c r="B16" s="281">
        <v>1660</v>
      </c>
      <c r="C16" s="281">
        <v>1557</v>
      </c>
      <c r="D16" s="115"/>
      <c r="E16" s="115">
        <v>1614</v>
      </c>
      <c r="F16" s="115">
        <v>1401</v>
      </c>
      <c r="H16" s="298">
        <v>-2.7710843373493974</v>
      </c>
      <c r="I16" s="298">
        <v>-10.01926782273603</v>
      </c>
    </row>
    <row r="17" spans="1:9" ht="15.45" x14ac:dyDescent="0.35">
      <c r="A17" s="299" t="s">
        <v>1044</v>
      </c>
      <c r="B17" s="300">
        <v>38</v>
      </c>
      <c r="C17" s="300">
        <v>39</v>
      </c>
      <c r="D17" s="300"/>
      <c r="E17" s="300">
        <v>166</v>
      </c>
      <c r="F17" s="300">
        <v>150</v>
      </c>
      <c r="G17" s="301"/>
      <c r="H17" s="302">
        <v>336.84210526315786</v>
      </c>
      <c r="I17" s="302">
        <v>284.61538461538464</v>
      </c>
    </row>
    <row r="18" spans="1:9" x14ac:dyDescent="0.35">
      <c r="A18" s="124"/>
      <c r="B18" s="90"/>
      <c r="C18" s="90"/>
      <c r="D18" s="90"/>
      <c r="E18" s="90"/>
      <c r="F18" s="90"/>
      <c r="G18" s="90"/>
      <c r="I18" s="136" t="s">
        <v>133</v>
      </c>
    </row>
    <row r="19" spans="1:9" x14ac:dyDescent="0.35">
      <c r="A19" s="122" t="s">
        <v>98</v>
      </c>
    </row>
    <row r="20" spans="1:9" x14ac:dyDescent="0.35">
      <c r="A20" s="123" t="s">
        <v>1045</v>
      </c>
    </row>
    <row r="21" spans="1:9" x14ac:dyDescent="0.35">
      <c r="A21" s="123" t="s">
        <v>1046</v>
      </c>
    </row>
    <row r="22" spans="1:9" x14ac:dyDescent="0.35">
      <c r="G22" s="104"/>
    </row>
    <row r="23" spans="1:9" x14ac:dyDescent="0.35">
      <c r="G23" s="104"/>
    </row>
    <row r="24" spans="1:9" x14ac:dyDescent="0.35">
      <c r="G24" s="104"/>
    </row>
    <row r="25" spans="1:9" x14ac:dyDescent="0.35">
      <c r="G25" s="104"/>
    </row>
  </sheetData>
  <hyperlinks>
    <hyperlink ref="J1" location="Contents!A1" display="Contents" xr:uid="{4306F05D-253F-48C1-9278-5CEC2E180E53}"/>
    <hyperlink ref="J2" location="Notes!A1" display="Notes" xr:uid="{79CE7402-E4B1-43E5-B880-9D03B5F6DA78}"/>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699B5-DDC0-4A25-8FF2-C0E25D0C3674}">
  <dimension ref="A1:L18"/>
  <sheetViews>
    <sheetView zoomScale="110" zoomScaleNormal="110" workbookViewId="0"/>
  </sheetViews>
  <sheetFormatPr defaultColWidth="8.875" defaultRowHeight="15" x14ac:dyDescent="0.35"/>
  <cols>
    <col min="1" max="1" width="24.25" style="104" customWidth="1"/>
    <col min="2" max="8" width="9.875" style="104" bestFit="1" customWidth="1"/>
    <col min="9" max="10" width="9.875" style="104" customWidth="1"/>
    <col min="11" max="11" width="11.6875" style="104" customWidth="1"/>
    <col min="12" max="12" width="21.4375" style="104" customWidth="1"/>
    <col min="13" max="16384" width="8.875" style="104"/>
  </cols>
  <sheetData>
    <row r="1" spans="1:12" x14ac:dyDescent="0.35">
      <c r="A1" s="102" t="s">
        <v>1054</v>
      </c>
      <c r="B1" s="102"/>
      <c r="C1" s="102"/>
      <c r="D1" s="102"/>
      <c r="E1" s="102"/>
      <c r="F1" s="102"/>
      <c r="G1" s="102"/>
      <c r="H1" s="102"/>
      <c r="I1" s="102"/>
      <c r="J1" s="102"/>
      <c r="L1" s="105" t="s">
        <v>114</v>
      </c>
    </row>
    <row r="2" spans="1:12" x14ac:dyDescent="0.35">
      <c r="A2" s="106" t="s">
        <v>115</v>
      </c>
      <c r="B2" s="106"/>
      <c r="C2" s="106"/>
      <c r="D2" s="106"/>
      <c r="E2" s="106"/>
      <c r="F2" s="106"/>
      <c r="G2" s="106"/>
      <c r="H2" s="106"/>
      <c r="I2" s="106"/>
      <c r="J2" s="106"/>
      <c r="L2" s="105" t="s">
        <v>98</v>
      </c>
    </row>
    <row r="3" spans="1:12" ht="45.45" customHeight="1" x14ac:dyDescent="0.35">
      <c r="A3" s="124"/>
      <c r="B3" s="125"/>
      <c r="C3" s="125"/>
      <c r="D3" s="125"/>
      <c r="E3" s="125"/>
      <c r="F3" s="125"/>
      <c r="G3" s="125"/>
      <c r="H3" s="125"/>
      <c r="I3" s="125"/>
      <c r="J3" s="125"/>
      <c r="K3" s="125"/>
      <c r="L3" s="120"/>
    </row>
    <row r="4" spans="1:12" x14ac:dyDescent="0.35">
      <c r="A4" s="331" t="s">
        <v>116</v>
      </c>
      <c r="B4" s="126" t="s">
        <v>117</v>
      </c>
      <c r="C4" s="126" t="s">
        <v>118</v>
      </c>
      <c r="D4" s="126" t="s">
        <v>119</v>
      </c>
      <c r="E4" s="126" t="s">
        <v>120</v>
      </c>
      <c r="F4" s="126" t="s">
        <v>121</v>
      </c>
      <c r="G4" s="126" t="s">
        <v>122</v>
      </c>
      <c r="H4" s="126" t="s">
        <v>123</v>
      </c>
      <c r="I4" s="126" t="s">
        <v>124</v>
      </c>
      <c r="J4" s="126" t="s">
        <v>125</v>
      </c>
      <c r="K4" s="126" t="s">
        <v>126</v>
      </c>
      <c r="L4" s="127" t="s">
        <v>127</v>
      </c>
    </row>
    <row r="5" spans="1:12" s="109" customFormat="1" ht="35.9" customHeight="1" x14ac:dyDescent="0.35">
      <c r="A5" s="128" t="s">
        <v>1056</v>
      </c>
      <c r="B5" s="129">
        <v>22256</v>
      </c>
      <c r="C5" s="129">
        <v>23229</v>
      </c>
      <c r="D5" s="129">
        <v>22936</v>
      </c>
      <c r="E5" s="129">
        <v>23040</v>
      </c>
      <c r="F5" s="129">
        <v>22801</v>
      </c>
      <c r="G5" s="129">
        <v>22055</v>
      </c>
      <c r="H5" s="129">
        <v>22072</v>
      </c>
      <c r="I5" s="129">
        <v>20931</v>
      </c>
      <c r="J5" s="129">
        <v>19245</v>
      </c>
      <c r="K5" s="129">
        <v>20651</v>
      </c>
      <c r="L5" s="130">
        <v>7.3057937126526404</v>
      </c>
    </row>
    <row r="6" spans="1:12" x14ac:dyDescent="0.35">
      <c r="A6" s="76" t="s">
        <v>128</v>
      </c>
      <c r="B6" s="131">
        <v>10043</v>
      </c>
      <c r="C6" s="131">
        <v>10653</v>
      </c>
      <c r="D6" s="131">
        <v>11021</v>
      </c>
      <c r="E6" s="131">
        <v>12227</v>
      </c>
      <c r="F6" s="131">
        <v>11939</v>
      </c>
      <c r="G6" s="131">
        <v>12065</v>
      </c>
      <c r="H6" s="131">
        <v>11768</v>
      </c>
      <c r="I6" s="131">
        <v>12061</v>
      </c>
      <c r="J6" s="131">
        <v>11125</v>
      </c>
      <c r="K6" s="131">
        <v>10040</v>
      </c>
      <c r="L6" s="132">
        <v>-9.7528089887640448</v>
      </c>
    </row>
    <row r="7" spans="1:12" x14ac:dyDescent="0.35">
      <c r="A7" s="76" t="s">
        <v>129</v>
      </c>
      <c r="B7" s="131">
        <v>7173</v>
      </c>
      <c r="C7" s="131">
        <v>6864</v>
      </c>
      <c r="D7" s="131">
        <v>5235</v>
      </c>
      <c r="E7" s="131">
        <v>4986</v>
      </c>
      <c r="F7" s="131">
        <v>5464</v>
      </c>
      <c r="G7" s="131">
        <v>5602</v>
      </c>
      <c r="H7" s="131">
        <v>6311</v>
      </c>
      <c r="I7" s="131">
        <v>5982</v>
      </c>
      <c r="J7" s="131">
        <v>5948</v>
      </c>
      <c r="K7" s="131">
        <v>9772</v>
      </c>
      <c r="L7" s="132">
        <v>64.290517821116339</v>
      </c>
    </row>
    <row r="8" spans="1:12" s="109" customFormat="1" ht="32.9" customHeight="1" x14ac:dyDescent="0.35">
      <c r="A8" s="133" t="s">
        <v>1057</v>
      </c>
      <c r="B8" s="134">
        <v>41044</v>
      </c>
      <c r="C8" s="134">
        <v>43873</v>
      </c>
      <c r="D8" s="134">
        <v>50331</v>
      </c>
      <c r="E8" s="134">
        <v>54498</v>
      </c>
      <c r="F8" s="134">
        <v>58627</v>
      </c>
      <c r="G8" s="134">
        <v>65710</v>
      </c>
      <c r="H8" s="134">
        <v>83984</v>
      </c>
      <c r="I8" s="134">
        <v>95203</v>
      </c>
      <c r="J8" s="134">
        <v>107526</v>
      </c>
      <c r="K8" s="134">
        <v>137035</v>
      </c>
      <c r="L8" s="135">
        <v>27.444525045105372</v>
      </c>
    </row>
    <row r="9" spans="1:12" x14ac:dyDescent="0.35">
      <c r="A9" s="76" t="s">
        <v>130</v>
      </c>
      <c r="B9" s="131">
        <v>33172</v>
      </c>
      <c r="C9" s="131">
        <v>36755</v>
      </c>
      <c r="D9" s="131">
        <v>43548</v>
      </c>
      <c r="E9" s="131">
        <v>45123</v>
      </c>
      <c r="F9" s="131">
        <v>50079</v>
      </c>
      <c r="G9" s="131">
        <v>54222</v>
      </c>
      <c r="H9" s="131">
        <v>70362</v>
      </c>
      <c r="I9" s="131">
        <v>81556</v>
      </c>
      <c r="J9" s="131">
        <v>95177</v>
      </c>
      <c r="K9" s="131">
        <v>96204</v>
      </c>
      <c r="L9" s="132">
        <v>1.0790422055748763</v>
      </c>
    </row>
    <row r="10" spans="1:12" s="109" customFormat="1" ht="32.9" customHeight="1" x14ac:dyDescent="0.35">
      <c r="A10" s="133" t="s">
        <v>131</v>
      </c>
      <c r="B10" s="134">
        <v>4730</v>
      </c>
      <c r="C10" s="134">
        <v>5231</v>
      </c>
      <c r="D10" s="134">
        <v>5210</v>
      </c>
      <c r="E10" s="134">
        <v>5084</v>
      </c>
      <c r="F10" s="134">
        <v>6472</v>
      </c>
      <c r="G10" s="134">
        <v>10030</v>
      </c>
      <c r="H10" s="134">
        <v>19269</v>
      </c>
      <c r="I10" s="134">
        <v>26164</v>
      </c>
      <c r="J10" s="134">
        <v>28895</v>
      </c>
      <c r="K10" s="134">
        <v>31460</v>
      </c>
      <c r="L10" s="135">
        <v>8.8769683336217327</v>
      </c>
    </row>
    <row r="11" spans="1:12" x14ac:dyDescent="0.35">
      <c r="A11" s="76" t="s">
        <v>132</v>
      </c>
      <c r="B11" s="131">
        <v>3423</v>
      </c>
      <c r="C11" s="131">
        <v>5144</v>
      </c>
      <c r="D11" s="131">
        <v>4671</v>
      </c>
      <c r="E11" s="131">
        <v>4901</v>
      </c>
      <c r="F11" s="131">
        <v>5690</v>
      </c>
      <c r="G11" s="131">
        <v>8481</v>
      </c>
      <c r="H11" s="131">
        <v>17195</v>
      </c>
      <c r="I11" s="131">
        <v>24425</v>
      </c>
      <c r="J11" s="131">
        <v>27589</v>
      </c>
      <c r="K11" s="131">
        <v>27220</v>
      </c>
      <c r="L11" s="132">
        <v>-1.337489579180108</v>
      </c>
    </row>
    <row r="12" spans="1:12" x14ac:dyDescent="0.35">
      <c r="A12" s="124"/>
      <c r="B12" s="124"/>
      <c r="C12" s="124"/>
      <c r="D12" s="124"/>
      <c r="E12" s="124"/>
      <c r="F12" s="124"/>
      <c r="G12" s="124"/>
      <c r="H12" s="124"/>
      <c r="I12" s="124"/>
      <c r="J12" s="124"/>
      <c r="K12" s="136"/>
    </row>
    <row r="13" spans="1:12" ht="26.25" customHeight="1" x14ac:dyDescent="0.35">
      <c r="A13" s="137" t="s">
        <v>98</v>
      </c>
      <c r="B13" s="138"/>
      <c r="C13" s="138"/>
      <c r="D13" s="138"/>
      <c r="E13" s="138"/>
      <c r="F13" s="138"/>
      <c r="G13" s="138"/>
      <c r="H13" s="138"/>
      <c r="I13" s="138"/>
      <c r="J13" s="138"/>
      <c r="K13" s="138"/>
      <c r="L13" s="139" t="s">
        <v>133</v>
      </c>
    </row>
    <row r="14" spans="1:12" x14ac:dyDescent="0.35">
      <c r="A14" s="123" t="s">
        <v>1058</v>
      </c>
    </row>
    <row r="15" spans="1:12" x14ac:dyDescent="0.35">
      <c r="A15" s="123" t="s">
        <v>1059</v>
      </c>
    </row>
    <row r="18" spans="2:11" x14ac:dyDescent="0.35">
      <c r="B18" s="140"/>
      <c r="C18" s="140"/>
      <c r="D18" s="140"/>
      <c r="E18" s="140"/>
      <c r="F18" s="140"/>
      <c r="G18" s="140"/>
      <c r="H18" s="140"/>
      <c r="I18" s="140"/>
      <c r="J18" s="140"/>
      <c r="K18" s="140"/>
    </row>
  </sheetData>
  <hyperlinks>
    <hyperlink ref="L1" location="Contents!A1" display="Contents" xr:uid="{40B1F743-6ABD-4095-AF57-61AC4FE86E14}"/>
    <hyperlink ref="L2" location="Notes!A1" display="Notes" xr:uid="{DFD6BB47-CC62-456D-8F6A-022CA479EF1E}"/>
  </hyperlinks>
  <pageMargins left="0.7" right="0.7" top="0.75" bottom="0.75" header="0.3" footer="0.3"/>
  <pageSetup orientation="portrait" r:id="rId1"/>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19016-A4B3-436D-8611-17C230DD6A4D}">
  <dimension ref="A1:D40"/>
  <sheetViews>
    <sheetView workbookViewId="0"/>
  </sheetViews>
  <sheetFormatPr defaultColWidth="8.875" defaultRowHeight="15" x14ac:dyDescent="0.35"/>
  <cols>
    <col min="1" max="1" width="20.3125" style="104" customWidth="1"/>
    <col min="2" max="2" width="39.6875" style="104" bestFit="1" customWidth="1"/>
    <col min="3" max="3" width="15.875" style="104" customWidth="1"/>
    <col min="4" max="16384" width="8.875" style="104"/>
  </cols>
  <sheetData>
    <row r="1" spans="1:4" x14ac:dyDescent="0.35">
      <c r="A1" s="102" t="s">
        <v>730</v>
      </c>
      <c r="B1" s="102"/>
      <c r="C1" s="106"/>
      <c r="D1" s="105" t="s">
        <v>114</v>
      </c>
    </row>
    <row r="2" spans="1:4" x14ac:dyDescent="0.35">
      <c r="A2" s="191">
        <v>2020</v>
      </c>
      <c r="B2" s="106"/>
      <c r="C2" s="106"/>
      <c r="D2" s="105" t="s">
        <v>98</v>
      </c>
    </row>
    <row r="3" spans="1:4" s="109" customFormat="1" ht="40.5" customHeight="1" thickBot="1" x14ac:dyDescent="0.4">
      <c r="A3" s="332" t="s">
        <v>731</v>
      </c>
      <c r="B3" s="333" t="s">
        <v>732</v>
      </c>
      <c r="C3" s="332" t="s">
        <v>518</v>
      </c>
    </row>
    <row r="4" spans="1:4" ht="31.5" customHeight="1" x14ac:dyDescent="0.35">
      <c r="A4" s="76"/>
      <c r="B4" s="313" t="s">
        <v>166</v>
      </c>
      <c r="C4" s="312">
        <f>SUM(C5:C37)</f>
        <v>26229</v>
      </c>
    </row>
    <row r="5" spans="1:4" x14ac:dyDescent="0.35">
      <c r="A5" s="293">
        <v>1</v>
      </c>
      <c r="B5" s="294" t="s">
        <v>733</v>
      </c>
      <c r="C5" s="292">
        <v>65</v>
      </c>
    </row>
    <row r="6" spans="1:4" x14ac:dyDescent="0.35">
      <c r="A6" s="293">
        <v>2</v>
      </c>
      <c r="B6" s="294" t="s">
        <v>734</v>
      </c>
      <c r="C6" s="292">
        <v>1448</v>
      </c>
    </row>
    <row r="7" spans="1:4" x14ac:dyDescent="0.35">
      <c r="A7" s="293">
        <v>3</v>
      </c>
      <c r="B7" s="294" t="s">
        <v>735</v>
      </c>
      <c r="C7" s="292">
        <v>700</v>
      </c>
    </row>
    <row r="8" spans="1:4" x14ac:dyDescent="0.35">
      <c r="A8" s="293">
        <v>4</v>
      </c>
      <c r="B8" s="294" t="s">
        <v>736</v>
      </c>
      <c r="C8" s="292">
        <v>121</v>
      </c>
    </row>
    <row r="9" spans="1:4" x14ac:dyDescent="0.35">
      <c r="A9" s="293">
        <v>5</v>
      </c>
      <c r="B9" s="294" t="s">
        <v>737</v>
      </c>
      <c r="C9" s="292">
        <v>191</v>
      </c>
    </row>
    <row r="10" spans="1:4" x14ac:dyDescent="0.35">
      <c r="A10" s="293">
        <v>6</v>
      </c>
      <c r="B10" s="294" t="s">
        <v>738</v>
      </c>
      <c r="C10" s="292">
        <v>2989</v>
      </c>
    </row>
    <row r="11" spans="1:4" x14ac:dyDescent="0.35">
      <c r="A11" s="293">
        <v>7</v>
      </c>
      <c r="B11" s="294" t="s">
        <v>739</v>
      </c>
      <c r="C11" s="292">
        <v>1079</v>
      </c>
    </row>
    <row r="12" spans="1:4" x14ac:dyDescent="0.35">
      <c r="A12" s="293">
        <v>8</v>
      </c>
      <c r="B12" s="294" t="s">
        <v>740</v>
      </c>
      <c r="C12" s="292">
        <v>1276</v>
      </c>
    </row>
    <row r="13" spans="1:4" x14ac:dyDescent="0.35">
      <c r="A13" s="293">
        <v>9</v>
      </c>
      <c r="B13" s="294" t="s">
        <v>741</v>
      </c>
      <c r="C13" s="292">
        <v>1040</v>
      </c>
    </row>
    <row r="14" spans="1:4" x14ac:dyDescent="0.35">
      <c r="A14" s="293">
        <v>10</v>
      </c>
      <c r="B14" s="294" t="s">
        <v>742</v>
      </c>
      <c r="C14" s="292">
        <v>535</v>
      </c>
    </row>
    <row r="15" spans="1:4" x14ac:dyDescent="0.35">
      <c r="A15" s="293">
        <v>11</v>
      </c>
      <c r="B15" s="294" t="s">
        <v>743</v>
      </c>
      <c r="C15" s="292">
        <v>2139</v>
      </c>
    </row>
    <row r="16" spans="1:4" x14ac:dyDescent="0.35">
      <c r="A16" s="293">
        <v>12</v>
      </c>
      <c r="B16" s="294" t="s">
        <v>744</v>
      </c>
      <c r="C16" s="292">
        <v>688</v>
      </c>
    </row>
    <row r="17" spans="1:3" x14ac:dyDescent="0.35">
      <c r="A17" s="293">
        <v>13</v>
      </c>
      <c r="B17" s="294" t="s">
        <v>745</v>
      </c>
      <c r="C17" s="292">
        <v>517</v>
      </c>
    </row>
    <row r="18" spans="1:3" x14ac:dyDescent="0.35">
      <c r="A18" s="293">
        <v>14</v>
      </c>
      <c r="B18" s="294" t="s">
        <v>746</v>
      </c>
      <c r="C18" s="292">
        <v>1268</v>
      </c>
    </row>
    <row r="19" spans="1:3" x14ac:dyDescent="0.35">
      <c r="A19" s="293">
        <v>15</v>
      </c>
      <c r="B19" s="294" t="s">
        <v>747</v>
      </c>
      <c r="C19" s="292">
        <v>290</v>
      </c>
    </row>
    <row r="20" spans="1:3" x14ac:dyDescent="0.35">
      <c r="A20" s="293">
        <v>16</v>
      </c>
      <c r="B20" s="294" t="s">
        <v>748</v>
      </c>
      <c r="C20" s="292">
        <v>259</v>
      </c>
    </row>
    <row r="21" spans="1:3" x14ac:dyDescent="0.35">
      <c r="A21" s="293">
        <v>17</v>
      </c>
      <c r="B21" s="294" t="s">
        <v>749</v>
      </c>
      <c r="C21" s="292">
        <v>73</v>
      </c>
    </row>
    <row r="22" spans="1:3" x14ac:dyDescent="0.35">
      <c r="A22" s="293">
        <v>18</v>
      </c>
      <c r="B22" s="294" t="s">
        <v>750</v>
      </c>
      <c r="C22" s="292">
        <v>10</v>
      </c>
    </row>
    <row r="23" spans="1:3" x14ac:dyDescent="0.35">
      <c r="A23" s="293">
        <v>19</v>
      </c>
      <c r="B23" s="294" t="s">
        <v>751</v>
      </c>
      <c r="C23" s="292">
        <v>1172</v>
      </c>
    </row>
    <row r="24" spans="1:3" x14ac:dyDescent="0.35">
      <c r="A24" s="293">
        <v>20</v>
      </c>
      <c r="B24" s="294" t="s">
        <v>752</v>
      </c>
      <c r="C24" s="292">
        <v>259</v>
      </c>
    </row>
    <row r="25" spans="1:3" x14ac:dyDescent="0.35">
      <c r="A25" s="293">
        <v>21</v>
      </c>
      <c r="B25" s="294" t="s">
        <v>753</v>
      </c>
      <c r="C25" s="292">
        <v>1896</v>
      </c>
    </row>
    <row r="26" spans="1:3" x14ac:dyDescent="0.35">
      <c r="A26" s="293">
        <v>22</v>
      </c>
      <c r="B26" s="294" t="s">
        <v>754</v>
      </c>
      <c r="C26" s="292">
        <v>91</v>
      </c>
    </row>
    <row r="27" spans="1:3" x14ac:dyDescent="0.35">
      <c r="A27" s="293">
        <v>23</v>
      </c>
      <c r="B27" s="294" t="s">
        <v>755</v>
      </c>
      <c r="C27" s="292">
        <v>608</v>
      </c>
    </row>
    <row r="28" spans="1:3" x14ac:dyDescent="0.35">
      <c r="A28" s="293">
        <v>24</v>
      </c>
      <c r="B28" s="294" t="s">
        <v>756</v>
      </c>
      <c r="C28" s="292">
        <v>527</v>
      </c>
    </row>
    <row r="29" spans="1:3" x14ac:dyDescent="0.35">
      <c r="A29" s="293">
        <v>25</v>
      </c>
      <c r="B29" s="294" t="s">
        <v>757</v>
      </c>
      <c r="C29" s="292">
        <v>705</v>
      </c>
    </row>
    <row r="30" spans="1:3" x14ac:dyDescent="0.35">
      <c r="A30" s="293">
        <v>26</v>
      </c>
      <c r="B30" s="294" t="s">
        <v>758</v>
      </c>
      <c r="C30" s="292">
        <v>1123</v>
      </c>
    </row>
    <row r="31" spans="1:3" x14ac:dyDescent="0.35">
      <c r="A31" s="293">
        <v>27</v>
      </c>
      <c r="B31" s="294" t="s">
        <v>759</v>
      </c>
      <c r="C31" s="292">
        <v>28</v>
      </c>
    </row>
    <row r="32" spans="1:3" x14ac:dyDescent="0.35">
      <c r="A32" s="293">
        <v>28</v>
      </c>
      <c r="B32" s="294" t="s">
        <v>760</v>
      </c>
      <c r="C32" s="292">
        <v>564</v>
      </c>
    </row>
    <row r="33" spans="1:3" x14ac:dyDescent="0.35">
      <c r="A33" s="293">
        <v>29</v>
      </c>
      <c r="B33" s="294" t="s">
        <v>761</v>
      </c>
      <c r="C33" s="292">
        <v>255</v>
      </c>
    </row>
    <row r="34" spans="1:3" x14ac:dyDescent="0.35">
      <c r="A34" s="293">
        <v>30</v>
      </c>
      <c r="B34" s="294" t="s">
        <v>762</v>
      </c>
      <c r="C34" s="292">
        <v>444</v>
      </c>
    </row>
    <row r="35" spans="1:3" x14ac:dyDescent="0.35">
      <c r="A35" s="293">
        <v>31</v>
      </c>
      <c r="B35" s="294" t="s">
        <v>763</v>
      </c>
      <c r="C35" s="292">
        <v>41</v>
      </c>
    </row>
    <row r="36" spans="1:3" x14ac:dyDescent="0.35">
      <c r="A36" s="295">
        <v>32</v>
      </c>
      <c r="B36" s="294" t="s">
        <v>764</v>
      </c>
      <c r="C36" s="296">
        <v>3797</v>
      </c>
    </row>
    <row r="37" spans="1:3" x14ac:dyDescent="0.35">
      <c r="A37" s="295">
        <v>99</v>
      </c>
      <c r="B37" s="294" t="s">
        <v>765</v>
      </c>
      <c r="C37" s="297">
        <v>31</v>
      </c>
    </row>
    <row r="38" spans="1:3" x14ac:dyDescent="0.35">
      <c r="A38" s="124"/>
      <c r="B38" s="124"/>
      <c r="C38" s="136" t="s">
        <v>133</v>
      </c>
    </row>
    <row r="39" spans="1:3" x14ac:dyDescent="0.35">
      <c r="A39" s="122"/>
    </row>
    <row r="40" spans="1:3" x14ac:dyDescent="0.35">
      <c r="A40" s="123"/>
    </row>
  </sheetData>
  <hyperlinks>
    <hyperlink ref="D1" location="Contents!A1" display="Contents" xr:uid="{62DF5A4D-842C-43FD-AD76-1DD4BAF7267D}"/>
    <hyperlink ref="D2" location="Notes!A1" display="Notes" xr:uid="{30BC8E74-894D-41EA-A59F-84664CCD9E9C}"/>
  </hyperlinks>
  <pageMargins left="0.7" right="0.7" top="0.75" bottom="0.75" header="0.3" footer="0.3"/>
  <pageSetup orientation="portrait" r:id="rId1"/>
  <tableParts count="1">
    <tablePart r:id="rId2"/>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D9517-AB8F-44B1-B628-896FD0601D96}">
  <dimension ref="A1:G18"/>
  <sheetViews>
    <sheetView workbookViewId="0"/>
  </sheetViews>
  <sheetFormatPr defaultColWidth="8.875" defaultRowHeight="15" x14ac:dyDescent="0.35"/>
  <cols>
    <col min="1" max="1" width="10.3125" style="104" customWidth="1"/>
    <col min="2" max="2" width="3.75" style="104" customWidth="1"/>
    <col min="3" max="3" width="30" style="104" customWidth="1"/>
    <col min="4" max="4" width="17.6875" style="104" customWidth="1"/>
    <col min="5" max="5" width="30.6875" style="104" customWidth="1"/>
    <col min="6" max="6" width="12.75" style="104" customWidth="1"/>
    <col min="7" max="16384" width="8.875" style="104"/>
  </cols>
  <sheetData>
    <row r="1" spans="1:7" x14ac:dyDescent="0.35">
      <c r="A1" s="102" t="s">
        <v>766</v>
      </c>
      <c r="B1" s="102"/>
      <c r="C1" s="102"/>
      <c r="E1" s="102"/>
      <c r="F1" s="106"/>
      <c r="G1" s="105" t="s">
        <v>114</v>
      </c>
    </row>
    <row r="2" spans="1:7" x14ac:dyDescent="0.35">
      <c r="A2" s="191" t="s">
        <v>164</v>
      </c>
      <c r="B2" s="191"/>
      <c r="C2" s="106"/>
      <c r="E2" s="106"/>
      <c r="F2" s="106"/>
      <c r="G2" s="105" t="s">
        <v>98</v>
      </c>
    </row>
    <row r="3" spans="1:7" ht="45.75" customHeight="1" x14ac:dyDescent="0.35">
      <c r="A3" s="283" t="s">
        <v>334</v>
      </c>
      <c r="B3" s="282"/>
      <c r="C3" s="283" t="s">
        <v>1037</v>
      </c>
      <c r="D3" s="291" t="s">
        <v>1038</v>
      </c>
      <c r="E3" s="283" t="s">
        <v>1037</v>
      </c>
      <c r="F3" s="291" t="s">
        <v>1038</v>
      </c>
    </row>
    <row r="4" spans="1:7" ht="25.5" customHeight="1" x14ac:dyDescent="0.35">
      <c r="A4" s="76"/>
      <c r="B4" s="76"/>
      <c r="C4" s="196" t="s">
        <v>645</v>
      </c>
      <c r="D4" s="285">
        <v>4373</v>
      </c>
      <c r="E4" s="196" t="s">
        <v>645</v>
      </c>
      <c r="F4" s="285">
        <f>SUM(F5:F14)</f>
        <v>2265</v>
      </c>
    </row>
    <row r="5" spans="1:7" x14ac:dyDescent="0.35">
      <c r="A5" s="286">
        <v>1</v>
      </c>
      <c r="C5" s="287" t="s">
        <v>1002</v>
      </c>
      <c r="D5" s="131">
        <v>1700</v>
      </c>
      <c r="E5" s="287" t="s">
        <v>655</v>
      </c>
      <c r="F5" s="131">
        <v>328</v>
      </c>
    </row>
    <row r="6" spans="1:7" x14ac:dyDescent="0.35">
      <c r="A6" s="286">
        <v>2</v>
      </c>
      <c r="C6" s="287" t="s">
        <v>1003</v>
      </c>
      <c r="D6" s="131">
        <v>720</v>
      </c>
      <c r="E6" s="287" t="s">
        <v>767</v>
      </c>
      <c r="F6" s="131">
        <v>300</v>
      </c>
    </row>
    <row r="7" spans="1:7" x14ac:dyDescent="0.35">
      <c r="A7" s="286">
        <v>3</v>
      </c>
      <c r="C7" s="287" t="s">
        <v>1004</v>
      </c>
      <c r="D7" s="131">
        <v>400</v>
      </c>
      <c r="E7" s="287" t="s">
        <v>768</v>
      </c>
      <c r="F7" s="131">
        <v>288</v>
      </c>
    </row>
    <row r="8" spans="1:7" x14ac:dyDescent="0.35">
      <c r="A8" s="286">
        <v>4</v>
      </c>
      <c r="C8" s="287" t="s">
        <v>1005</v>
      </c>
      <c r="D8" s="131">
        <v>322</v>
      </c>
      <c r="E8" s="287" t="s">
        <v>769</v>
      </c>
      <c r="F8" s="131">
        <v>259</v>
      </c>
    </row>
    <row r="9" spans="1:7" ht="28.3" x14ac:dyDescent="0.35">
      <c r="A9" s="286">
        <v>5</v>
      </c>
      <c r="C9" s="287" t="s">
        <v>1006</v>
      </c>
      <c r="D9" s="131">
        <v>269</v>
      </c>
      <c r="E9" s="287" t="s">
        <v>770</v>
      </c>
      <c r="F9" s="131">
        <v>250</v>
      </c>
    </row>
    <row r="10" spans="1:7" x14ac:dyDescent="0.35">
      <c r="A10" s="286">
        <v>6</v>
      </c>
      <c r="C10" s="287" t="s">
        <v>1007</v>
      </c>
      <c r="D10" s="131">
        <v>250</v>
      </c>
      <c r="E10" s="287" t="s">
        <v>771</v>
      </c>
      <c r="F10" s="131">
        <v>244</v>
      </c>
    </row>
    <row r="11" spans="1:7" x14ac:dyDescent="0.35">
      <c r="A11" s="286">
        <v>7</v>
      </c>
      <c r="C11" s="287" t="s">
        <v>1005</v>
      </c>
      <c r="D11" s="131">
        <v>190</v>
      </c>
      <c r="E11" s="287" t="s">
        <v>772</v>
      </c>
      <c r="F11" s="131">
        <v>165</v>
      </c>
    </row>
    <row r="12" spans="1:7" x14ac:dyDescent="0.35">
      <c r="A12" s="286">
        <v>8</v>
      </c>
      <c r="C12" s="287" t="s">
        <v>1008</v>
      </c>
      <c r="D12" s="131">
        <v>187</v>
      </c>
      <c r="E12" s="287" t="s">
        <v>773</v>
      </c>
      <c r="F12" s="131">
        <v>150</v>
      </c>
    </row>
    <row r="13" spans="1:7" x14ac:dyDescent="0.35">
      <c r="A13" s="286">
        <v>9</v>
      </c>
      <c r="C13" s="287" t="s">
        <v>1005</v>
      </c>
      <c r="D13" s="131">
        <v>177</v>
      </c>
      <c r="E13" s="287" t="s">
        <v>774</v>
      </c>
      <c r="F13" s="131">
        <v>141</v>
      </c>
    </row>
    <row r="14" spans="1:7" x14ac:dyDescent="0.35">
      <c r="A14" s="288">
        <v>10</v>
      </c>
      <c r="B14" s="282"/>
      <c r="C14" s="289" t="s">
        <v>1009</v>
      </c>
      <c r="D14" s="290">
        <v>158</v>
      </c>
      <c r="E14" s="289" t="s">
        <v>775</v>
      </c>
      <c r="F14" s="290">
        <v>140</v>
      </c>
    </row>
    <row r="15" spans="1:7" x14ac:dyDescent="0.35">
      <c r="A15" s="124"/>
      <c r="B15" s="124"/>
      <c r="C15" s="124"/>
      <c r="E15" s="124"/>
      <c r="F15" s="136" t="s">
        <v>133</v>
      </c>
    </row>
    <row r="16" spans="1:7" x14ac:dyDescent="0.35">
      <c r="A16" s="122" t="s">
        <v>98</v>
      </c>
      <c r="B16" s="122"/>
    </row>
    <row r="17" spans="1:5" x14ac:dyDescent="0.35">
      <c r="A17" s="194" t="s">
        <v>1068</v>
      </c>
      <c r="B17" s="194"/>
      <c r="C17" s="194"/>
      <c r="D17" s="194"/>
      <c r="E17" s="194"/>
    </row>
    <row r="18" spans="1:5" x14ac:dyDescent="0.35">
      <c r="A18" s="194" t="s">
        <v>379</v>
      </c>
    </row>
  </sheetData>
  <hyperlinks>
    <hyperlink ref="G1" location="Contents!A1" display="Contents" xr:uid="{C63C2D5D-FB46-4F62-9D13-7886A0057979}"/>
    <hyperlink ref="G2" location="Notes!A1" display="Notes" xr:uid="{17E21872-3EF0-4D5D-B979-38B57C16E85E}"/>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DAB8F-E425-4A5A-AF75-50B3E386AFA0}">
  <dimension ref="A1:D58"/>
  <sheetViews>
    <sheetView workbookViewId="0"/>
  </sheetViews>
  <sheetFormatPr defaultColWidth="8.875" defaultRowHeight="15" x14ac:dyDescent="0.35"/>
  <cols>
    <col min="1" max="1" width="12.3125" style="5" customWidth="1"/>
    <col min="2" max="2" width="44.5625" style="14" customWidth="1"/>
    <col min="3" max="3" width="17.5625" style="5" customWidth="1"/>
    <col min="4" max="16384" width="8.875" style="5"/>
  </cols>
  <sheetData>
    <row r="1" spans="1:4" x14ac:dyDescent="0.35">
      <c r="A1" s="6" t="s">
        <v>776</v>
      </c>
      <c r="B1" s="53"/>
      <c r="C1" s="7"/>
      <c r="D1" s="105" t="s">
        <v>114</v>
      </c>
    </row>
    <row r="2" spans="1:4" x14ac:dyDescent="0.35">
      <c r="A2" s="26" t="s">
        <v>164</v>
      </c>
      <c r="B2" s="57"/>
      <c r="C2" s="7"/>
      <c r="D2" s="105" t="s">
        <v>98</v>
      </c>
    </row>
    <row r="3" spans="1:4" s="14" customFormat="1" ht="30.45" customHeight="1" thickBot="1" x14ac:dyDescent="0.4">
      <c r="A3" s="31" t="s">
        <v>676</v>
      </c>
      <c r="B3" s="59" t="s">
        <v>335</v>
      </c>
      <c r="C3" s="15" t="s">
        <v>777</v>
      </c>
    </row>
    <row r="4" spans="1:4" ht="30.75" customHeight="1" x14ac:dyDescent="0.35">
      <c r="A4" s="9"/>
      <c r="B4" s="45" t="s">
        <v>337</v>
      </c>
      <c r="C4" s="28">
        <f>SUM(C5:C54)</f>
        <v>4305</v>
      </c>
    </row>
    <row r="5" spans="1:4" x14ac:dyDescent="0.35">
      <c r="A5" s="50">
        <v>1</v>
      </c>
      <c r="B5" s="83" t="s">
        <v>767</v>
      </c>
      <c r="C5" s="35">
        <v>288</v>
      </c>
    </row>
    <row r="6" spans="1:4" x14ac:dyDescent="0.35">
      <c r="A6" s="50">
        <v>2</v>
      </c>
      <c r="B6" s="83" t="s">
        <v>768</v>
      </c>
      <c r="C6" s="35">
        <v>287</v>
      </c>
    </row>
    <row r="7" spans="1:4" x14ac:dyDescent="0.35">
      <c r="A7" s="50">
        <v>3</v>
      </c>
      <c r="B7" s="83" t="s">
        <v>771</v>
      </c>
      <c r="C7" s="35">
        <v>244</v>
      </c>
    </row>
    <row r="8" spans="1:4" x14ac:dyDescent="0.35">
      <c r="A8" s="50">
        <v>4</v>
      </c>
      <c r="B8" s="83" t="s">
        <v>778</v>
      </c>
      <c r="C8" s="35">
        <v>198</v>
      </c>
    </row>
    <row r="9" spans="1:4" x14ac:dyDescent="0.35">
      <c r="A9" s="50">
        <v>5</v>
      </c>
      <c r="B9" s="83" t="s">
        <v>775</v>
      </c>
      <c r="C9" s="35">
        <v>140</v>
      </c>
    </row>
    <row r="10" spans="1:4" x14ac:dyDescent="0.35">
      <c r="A10" s="50">
        <v>6</v>
      </c>
      <c r="B10" s="83" t="s">
        <v>655</v>
      </c>
      <c r="C10" s="35">
        <v>130</v>
      </c>
    </row>
    <row r="11" spans="1:4" x14ac:dyDescent="0.35">
      <c r="A11" s="50">
        <v>7</v>
      </c>
      <c r="B11" s="83" t="s">
        <v>779</v>
      </c>
      <c r="C11" s="35">
        <v>122</v>
      </c>
    </row>
    <row r="12" spans="1:4" x14ac:dyDescent="0.35">
      <c r="A12" s="50">
        <v>8</v>
      </c>
      <c r="B12" s="83" t="s">
        <v>668</v>
      </c>
      <c r="C12" s="35">
        <v>120</v>
      </c>
    </row>
    <row r="13" spans="1:4" x14ac:dyDescent="0.35">
      <c r="A13" s="50">
        <v>9</v>
      </c>
      <c r="B13" s="83" t="s">
        <v>780</v>
      </c>
      <c r="C13" s="35">
        <v>118</v>
      </c>
    </row>
    <row r="14" spans="1:4" x14ac:dyDescent="0.35">
      <c r="A14" s="50">
        <v>10</v>
      </c>
      <c r="B14" s="83" t="s">
        <v>781</v>
      </c>
      <c r="C14" s="35">
        <v>108</v>
      </c>
    </row>
    <row r="15" spans="1:4" x14ac:dyDescent="0.35">
      <c r="A15" s="51">
        <v>11</v>
      </c>
      <c r="B15" s="83" t="s">
        <v>774</v>
      </c>
      <c r="C15" s="35">
        <v>107</v>
      </c>
    </row>
    <row r="16" spans="1:4" x14ac:dyDescent="0.35">
      <c r="A16" s="51">
        <v>12</v>
      </c>
      <c r="B16" s="83" t="s">
        <v>782</v>
      </c>
      <c r="C16" s="35">
        <v>106</v>
      </c>
    </row>
    <row r="17" spans="1:3" x14ac:dyDescent="0.35">
      <c r="A17" s="51">
        <v>13</v>
      </c>
      <c r="B17" s="83" t="s">
        <v>783</v>
      </c>
      <c r="C17" s="35">
        <v>100</v>
      </c>
    </row>
    <row r="18" spans="1:3" x14ac:dyDescent="0.35">
      <c r="A18" s="51">
        <v>14</v>
      </c>
      <c r="B18" s="83" t="s">
        <v>784</v>
      </c>
      <c r="C18" s="35">
        <v>99</v>
      </c>
    </row>
    <row r="19" spans="1:3" x14ac:dyDescent="0.35">
      <c r="A19" s="51">
        <v>15</v>
      </c>
      <c r="B19" s="83" t="s">
        <v>773</v>
      </c>
      <c r="C19" s="35">
        <v>98</v>
      </c>
    </row>
    <row r="20" spans="1:3" x14ac:dyDescent="0.35">
      <c r="A20" s="51">
        <v>16</v>
      </c>
      <c r="B20" s="83" t="s">
        <v>785</v>
      </c>
      <c r="C20" s="35">
        <v>94</v>
      </c>
    </row>
    <row r="21" spans="1:3" x14ac:dyDescent="0.35">
      <c r="A21" s="51">
        <v>17</v>
      </c>
      <c r="B21" s="83" t="s">
        <v>786</v>
      </c>
      <c r="C21" s="35">
        <v>94</v>
      </c>
    </row>
    <row r="22" spans="1:3" x14ac:dyDescent="0.35">
      <c r="A22" s="51">
        <v>18</v>
      </c>
      <c r="B22" s="83" t="s">
        <v>787</v>
      </c>
      <c r="C22" s="35">
        <v>81</v>
      </c>
    </row>
    <row r="23" spans="1:3" x14ac:dyDescent="0.35">
      <c r="A23" s="51">
        <v>19</v>
      </c>
      <c r="B23" s="83" t="s">
        <v>788</v>
      </c>
      <c r="C23" s="35">
        <v>74</v>
      </c>
    </row>
    <row r="24" spans="1:3" x14ac:dyDescent="0.35">
      <c r="A24" s="51">
        <v>20</v>
      </c>
      <c r="B24" s="83" t="s">
        <v>789</v>
      </c>
      <c r="C24" s="35">
        <v>73</v>
      </c>
    </row>
    <row r="25" spans="1:3" x14ac:dyDescent="0.35">
      <c r="A25" s="51">
        <v>21</v>
      </c>
      <c r="B25" s="83" t="s">
        <v>790</v>
      </c>
      <c r="C25" s="35">
        <v>70</v>
      </c>
    </row>
    <row r="26" spans="1:3" x14ac:dyDescent="0.35">
      <c r="A26" s="51">
        <v>22</v>
      </c>
      <c r="B26" s="83" t="s">
        <v>791</v>
      </c>
      <c r="C26" s="35">
        <v>67</v>
      </c>
    </row>
    <row r="27" spans="1:3" x14ac:dyDescent="0.35">
      <c r="A27" s="51">
        <v>23</v>
      </c>
      <c r="B27" s="83" t="s">
        <v>772</v>
      </c>
      <c r="C27" s="35">
        <v>65</v>
      </c>
    </row>
    <row r="28" spans="1:3" x14ac:dyDescent="0.35">
      <c r="A28" s="51">
        <v>24</v>
      </c>
      <c r="B28" s="83" t="s">
        <v>792</v>
      </c>
      <c r="C28" s="35">
        <v>63</v>
      </c>
    </row>
    <row r="29" spans="1:3" x14ac:dyDescent="0.35">
      <c r="A29" s="51">
        <v>25</v>
      </c>
      <c r="B29" s="83" t="s">
        <v>793</v>
      </c>
      <c r="C29" s="35">
        <v>62</v>
      </c>
    </row>
    <row r="30" spans="1:3" x14ac:dyDescent="0.35">
      <c r="A30" s="51">
        <v>26</v>
      </c>
      <c r="B30" s="83" t="s">
        <v>794</v>
      </c>
      <c r="C30" s="35">
        <v>60</v>
      </c>
    </row>
    <row r="31" spans="1:3" x14ac:dyDescent="0.35">
      <c r="A31" s="51">
        <v>27</v>
      </c>
      <c r="B31" s="83" t="s">
        <v>795</v>
      </c>
      <c r="C31" s="35">
        <v>60</v>
      </c>
    </row>
    <row r="32" spans="1:3" x14ac:dyDescent="0.35">
      <c r="A32" s="51">
        <v>28</v>
      </c>
      <c r="B32" s="83" t="s">
        <v>796</v>
      </c>
      <c r="C32" s="35">
        <v>60</v>
      </c>
    </row>
    <row r="33" spans="1:3" x14ac:dyDescent="0.35">
      <c r="A33" s="51">
        <v>29</v>
      </c>
      <c r="B33" s="83" t="s">
        <v>797</v>
      </c>
      <c r="C33" s="35">
        <v>57</v>
      </c>
    </row>
    <row r="34" spans="1:3" x14ac:dyDescent="0.35">
      <c r="A34" s="51">
        <v>30</v>
      </c>
      <c r="B34" s="83" t="s">
        <v>798</v>
      </c>
      <c r="C34" s="35">
        <v>56</v>
      </c>
    </row>
    <row r="35" spans="1:3" x14ac:dyDescent="0.35">
      <c r="A35" s="51">
        <v>31</v>
      </c>
      <c r="B35" s="83" t="s">
        <v>799</v>
      </c>
      <c r="C35" s="35">
        <v>54</v>
      </c>
    </row>
    <row r="36" spans="1:3" x14ac:dyDescent="0.35">
      <c r="A36" s="51">
        <v>32</v>
      </c>
      <c r="B36" s="83" t="s">
        <v>800</v>
      </c>
      <c r="C36" s="35">
        <v>52</v>
      </c>
    </row>
    <row r="37" spans="1:3" x14ac:dyDescent="0.35">
      <c r="A37" s="51">
        <v>33</v>
      </c>
      <c r="B37" s="83" t="s">
        <v>801</v>
      </c>
      <c r="C37" s="35">
        <v>51</v>
      </c>
    </row>
    <row r="38" spans="1:3" x14ac:dyDescent="0.35">
      <c r="A38" s="51">
        <v>34</v>
      </c>
      <c r="B38" s="83" t="s">
        <v>802</v>
      </c>
      <c r="C38" s="35">
        <v>51</v>
      </c>
    </row>
    <row r="39" spans="1:3" x14ac:dyDescent="0.35">
      <c r="A39" s="51">
        <v>35</v>
      </c>
      <c r="B39" s="83" t="s">
        <v>803</v>
      </c>
      <c r="C39" s="35">
        <v>51</v>
      </c>
    </row>
    <row r="40" spans="1:3" x14ac:dyDescent="0.35">
      <c r="A40" s="51">
        <v>36</v>
      </c>
      <c r="B40" s="83" t="s">
        <v>804</v>
      </c>
      <c r="C40" s="35">
        <v>50</v>
      </c>
    </row>
    <row r="41" spans="1:3" x14ac:dyDescent="0.35">
      <c r="A41" s="51">
        <v>37</v>
      </c>
      <c r="B41" s="83" t="s">
        <v>805</v>
      </c>
      <c r="C41" s="35">
        <v>50</v>
      </c>
    </row>
    <row r="42" spans="1:3" x14ac:dyDescent="0.35">
      <c r="A42" s="51">
        <v>38</v>
      </c>
      <c r="B42" s="83" t="s">
        <v>806</v>
      </c>
      <c r="C42" s="35">
        <v>50</v>
      </c>
    </row>
    <row r="43" spans="1:3" x14ac:dyDescent="0.35">
      <c r="A43" s="51">
        <v>39</v>
      </c>
      <c r="B43" s="83" t="s">
        <v>807</v>
      </c>
      <c r="C43" s="35">
        <v>50</v>
      </c>
    </row>
    <row r="44" spans="1:3" x14ac:dyDescent="0.35">
      <c r="A44" s="51">
        <v>40</v>
      </c>
      <c r="B44" s="83" t="s">
        <v>808</v>
      </c>
      <c r="C44" s="35">
        <v>50</v>
      </c>
    </row>
    <row r="45" spans="1:3" x14ac:dyDescent="0.35">
      <c r="A45" s="51">
        <v>41</v>
      </c>
      <c r="B45" s="83" t="s">
        <v>809</v>
      </c>
      <c r="C45" s="35">
        <v>50</v>
      </c>
    </row>
    <row r="46" spans="1:3" x14ac:dyDescent="0.35">
      <c r="A46" s="51">
        <v>42</v>
      </c>
      <c r="B46" s="83" t="s">
        <v>810</v>
      </c>
      <c r="C46" s="35">
        <v>50</v>
      </c>
    </row>
    <row r="47" spans="1:3" x14ac:dyDescent="0.35">
      <c r="A47" s="55">
        <v>43</v>
      </c>
      <c r="B47" s="83" t="s">
        <v>811</v>
      </c>
      <c r="C47" s="35">
        <v>50</v>
      </c>
    </row>
    <row r="48" spans="1:3" x14ac:dyDescent="0.35">
      <c r="A48" s="55">
        <v>44</v>
      </c>
      <c r="B48" s="83" t="s">
        <v>812</v>
      </c>
      <c r="C48" s="35">
        <v>50</v>
      </c>
    </row>
    <row r="49" spans="1:3" x14ac:dyDescent="0.35">
      <c r="A49" s="55">
        <v>45</v>
      </c>
      <c r="B49" s="83" t="s">
        <v>813</v>
      </c>
      <c r="C49" s="35">
        <v>50</v>
      </c>
    </row>
    <row r="50" spans="1:3" x14ac:dyDescent="0.35">
      <c r="A50" s="55">
        <v>46</v>
      </c>
      <c r="B50" s="83" t="s">
        <v>814</v>
      </c>
      <c r="C50" s="35">
        <v>50</v>
      </c>
    </row>
    <row r="51" spans="1:3" x14ac:dyDescent="0.35">
      <c r="A51" s="55">
        <v>47</v>
      </c>
      <c r="B51" s="83" t="s">
        <v>815</v>
      </c>
      <c r="C51" s="35">
        <v>50</v>
      </c>
    </row>
    <row r="52" spans="1:3" x14ac:dyDescent="0.35">
      <c r="A52" s="55">
        <v>48</v>
      </c>
      <c r="B52" s="83" t="s">
        <v>816</v>
      </c>
      <c r="C52" s="35">
        <v>49</v>
      </c>
    </row>
    <row r="53" spans="1:3" x14ac:dyDescent="0.35">
      <c r="A53" s="55">
        <v>49</v>
      </c>
      <c r="B53" s="83" t="s">
        <v>817</v>
      </c>
      <c r="C53" s="35">
        <v>48</v>
      </c>
    </row>
    <row r="54" spans="1:3" x14ac:dyDescent="0.35">
      <c r="A54" s="280">
        <v>50</v>
      </c>
      <c r="B54" s="83" t="s">
        <v>818</v>
      </c>
      <c r="C54" s="240">
        <v>48</v>
      </c>
    </row>
    <row r="55" spans="1:3" x14ac:dyDescent="0.35">
      <c r="A55" s="3"/>
      <c r="B55" s="86"/>
    </row>
    <row r="56" spans="1:3" x14ac:dyDescent="0.35">
      <c r="A56" s="12" t="s">
        <v>98</v>
      </c>
      <c r="B56" s="58"/>
    </row>
    <row r="57" spans="1:3" x14ac:dyDescent="0.35">
      <c r="A57" s="171" t="s">
        <v>1069</v>
      </c>
      <c r="B57" s="171"/>
      <c r="C57" s="171"/>
    </row>
    <row r="58" spans="1:3" x14ac:dyDescent="0.35">
      <c r="A58" s="171" t="s">
        <v>379</v>
      </c>
    </row>
  </sheetData>
  <hyperlinks>
    <hyperlink ref="D1" location="Contents!A1" display="Contents" xr:uid="{5ABCB505-BA40-4AE6-A093-386602663331}"/>
    <hyperlink ref="D2" location="Notes!A1" display="Notes" xr:uid="{52481036-E7B6-46E3-9C64-E6B2EBC55092}"/>
  </hyperlinks>
  <pageMargins left="0.7" right="0.7" top="0.75" bottom="0.75" header="0.3" footer="0.3"/>
  <pageSetup orientation="portrait" r:id="rId1"/>
  <tableParts count="1">
    <tablePart r:id="rId2"/>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69CB0-E417-49F3-8FCF-7B7B5D120408}">
  <dimension ref="A1:H9"/>
  <sheetViews>
    <sheetView workbookViewId="0"/>
  </sheetViews>
  <sheetFormatPr defaultColWidth="8.875" defaultRowHeight="15" x14ac:dyDescent="0.35"/>
  <cols>
    <col min="1" max="1" width="24.25" style="5" customWidth="1"/>
    <col min="2" max="2" width="13.75" style="5" customWidth="1"/>
    <col min="3" max="3" width="9.875" style="5" bestFit="1" customWidth="1"/>
    <col min="4" max="4" width="9.875" style="104" bestFit="1" customWidth="1"/>
    <col min="5" max="8" width="9.875" style="5" bestFit="1" customWidth="1"/>
    <col min="9" max="16384" width="8.875" style="5"/>
  </cols>
  <sheetData>
    <row r="1" spans="1:8" ht="15.9" x14ac:dyDescent="0.35">
      <c r="A1" s="6" t="s">
        <v>819</v>
      </c>
      <c r="B1" s="6"/>
      <c r="C1" s="6"/>
      <c r="D1" s="7"/>
      <c r="E1" s="105" t="s">
        <v>114</v>
      </c>
      <c r="F1" s="6"/>
      <c r="G1" s="6"/>
      <c r="H1" s="6"/>
    </row>
    <row r="2" spans="1:8" x14ac:dyDescent="0.35">
      <c r="A2" s="7" t="s">
        <v>164</v>
      </c>
      <c r="B2" s="7"/>
      <c r="D2" s="7"/>
      <c r="E2" s="105" t="s">
        <v>98</v>
      </c>
    </row>
    <row r="3" spans="1:8" s="147" customFormat="1" ht="34.5" customHeight="1" x14ac:dyDescent="0.35">
      <c r="A3" s="158" t="s">
        <v>409</v>
      </c>
      <c r="B3" s="177">
        <v>2019</v>
      </c>
      <c r="C3" s="177">
        <v>2020</v>
      </c>
      <c r="D3" s="109"/>
    </row>
    <row r="4" spans="1:8" x14ac:dyDescent="0.35">
      <c r="A4" s="9" t="s">
        <v>411</v>
      </c>
      <c r="B4" s="69">
        <v>1766</v>
      </c>
      <c r="C4" s="16">
        <v>4793</v>
      </c>
    </row>
    <row r="5" spans="1:8" ht="30" customHeight="1" x14ac:dyDescent="0.35">
      <c r="A5" s="9" t="s">
        <v>410</v>
      </c>
      <c r="B5" s="69">
        <v>24398</v>
      </c>
      <c r="C5" s="16">
        <v>26667</v>
      </c>
    </row>
    <row r="6" spans="1:8" x14ac:dyDescent="0.35">
      <c r="A6" s="148" t="s">
        <v>820</v>
      </c>
      <c r="B6" s="226">
        <v>26164</v>
      </c>
      <c r="C6" s="279">
        <v>31460</v>
      </c>
    </row>
    <row r="7" spans="1:8" x14ac:dyDescent="0.35">
      <c r="A7" s="3"/>
      <c r="B7" s="3"/>
      <c r="C7" s="13" t="s">
        <v>133</v>
      </c>
    </row>
    <row r="8" spans="1:8" x14ac:dyDescent="0.35">
      <c r="A8" s="12" t="s">
        <v>98</v>
      </c>
    </row>
    <row r="9" spans="1:8" x14ac:dyDescent="0.35">
      <c r="A9" s="10" t="s">
        <v>821</v>
      </c>
    </row>
  </sheetData>
  <hyperlinks>
    <hyperlink ref="E1" location="Contents!A1" display="Contents" xr:uid="{F25838C5-E6FE-46BA-8B21-D619610E5FC5}"/>
    <hyperlink ref="E2" location="Notes!A1" display="Notes" xr:uid="{1ABD08D0-E96E-4961-B25B-D65230DAF4DB}"/>
  </hyperlink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AE36C-56E8-42B6-838B-38FA285760C1}">
  <dimension ref="A1:H8"/>
  <sheetViews>
    <sheetView workbookViewId="0"/>
  </sheetViews>
  <sheetFormatPr defaultColWidth="8.875" defaultRowHeight="15" x14ac:dyDescent="0.35"/>
  <cols>
    <col min="1" max="1" width="24.25" style="104" customWidth="1"/>
    <col min="2" max="2" width="13.75" style="104" customWidth="1"/>
    <col min="3" max="8" width="9.875" style="104" bestFit="1" customWidth="1"/>
    <col min="9" max="16384" width="8.875" style="104"/>
  </cols>
  <sheetData>
    <row r="1" spans="1:8" x14ac:dyDescent="0.35">
      <c r="A1" s="102" t="s">
        <v>822</v>
      </c>
      <c r="B1" s="102"/>
      <c r="C1" s="106"/>
      <c r="D1" s="105" t="s">
        <v>114</v>
      </c>
      <c r="E1" s="102"/>
      <c r="F1" s="102"/>
      <c r="G1" s="102"/>
      <c r="H1" s="102"/>
    </row>
    <row r="2" spans="1:8" x14ac:dyDescent="0.35">
      <c r="A2" s="106" t="s">
        <v>164</v>
      </c>
      <c r="B2" s="106"/>
      <c r="C2" s="106"/>
      <c r="D2" s="105" t="s">
        <v>98</v>
      </c>
    </row>
    <row r="3" spans="1:8" s="109" customFormat="1" ht="40.200000000000003" customHeight="1" x14ac:dyDescent="0.35">
      <c r="A3" s="283" t="s">
        <v>823</v>
      </c>
      <c r="B3" s="243" t="s">
        <v>125</v>
      </c>
      <c r="C3" s="243" t="s">
        <v>126</v>
      </c>
    </row>
    <row r="4" spans="1:8" x14ac:dyDescent="0.35">
      <c r="A4" s="76" t="s">
        <v>647</v>
      </c>
      <c r="B4" s="281">
        <v>22855</v>
      </c>
      <c r="C4" s="115">
        <v>21307</v>
      </c>
    </row>
    <row r="5" spans="1:8" ht="36" customHeight="1" x14ac:dyDescent="0.35">
      <c r="A5" s="76" t="s">
        <v>824</v>
      </c>
      <c r="B5" s="281">
        <v>3309</v>
      </c>
      <c r="C5" s="115">
        <v>10153</v>
      </c>
    </row>
    <row r="6" spans="1:8" ht="17.25" customHeight="1" x14ac:dyDescent="0.35">
      <c r="A6" s="76" t="s">
        <v>820</v>
      </c>
      <c r="B6" s="115">
        <f>SUM(B4:B5)</f>
        <v>26164</v>
      </c>
      <c r="C6" s="131">
        <f>SUM(C4:C5)</f>
        <v>31460</v>
      </c>
    </row>
    <row r="7" spans="1:8" s="120" customFormat="1" x14ac:dyDescent="0.35">
      <c r="A7" s="117"/>
      <c r="B7" s="117"/>
      <c r="C7" s="121" t="s">
        <v>133</v>
      </c>
    </row>
    <row r="8" spans="1:8" s="120" customFormat="1" x14ac:dyDescent="0.35">
      <c r="A8" s="334"/>
    </row>
  </sheetData>
  <hyperlinks>
    <hyperlink ref="D1" location="Contents!A1" display="Contents" xr:uid="{D619DE59-BFAC-42A3-B91E-4C2EF567BF17}"/>
    <hyperlink ref="D2" location="Notes!A1" display="Notes" xr:uid="{6A681238-ECD4-4A7D-A3F2-02FD6FF35A42}"/>
  </hyperlinks>
  <pageMargins left="0.7" right="0.7" top="0.75" bottom="0.75" header="0.3" footer="0.3"/>
  <pageSetup paperSize="9" orientation="portrait" r:id="rId1"/>
  <tableParts count="1">
    <tablePart r:id="rId2"/>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4DE6E-1BAF-4ADC-959C-D08EE90AE725}">
  <dimension ref="A1:H11"/>
  <sheetViews>
    <sheetView workbookViewId="0"/>
  </sheetViews>
  <sheetFormatPr defaultColWidth="8.875" defaultRowHeight="15" x14ac:dyDescent="0.35"/>
  <cols>
    <col min="1" max="1" width="24.25" style="104" customWidth="1"/>
    <col min="2" max="3" width="9.875" style="104" customWidth="1"/>
    <col min="4" max="8" width="9.875" style="104" bestFit="1" customWidth="1"/>
    <col min="9" max="16384" width="8.875" style="104"/>
  </cols>
  <sheetData>
    <row r="1" spans="1:8" ht="15.9" x14ac:dyDescent="0.35">
      <c r="A1" s="102" t="s">
        <v>1063</v>
      </c>
      <c r="B1" s="102"/>
      <c r="C1" s="102"/>
      <c r="D1" s="106"/>
      <c r="E1" s="105" t="s">
        <v>114</v>
      </c>
      <c r="F1" s="102"/>
      <c r="G1" s="102"/>
      <c r="H1" s="102"/>
    </row>
    <row r="2" spans="1:8" x14ac:dyDescent="0.35">
      <c r="A2" s="106" t="s">
        <v>164</v>
      </c>
      <c r="B2" s="106"/>
      <c r="D2" s="106"/>
      <c r="E2" s="105" t="s">
        <v>98</v>
      </c>
    </row>
    <row r="3" spans="1:8" s="109" customFormat="1" ht="43.4" customHeight="1" x14ac:dyDescent="0.35">
      <c r="A3" s="283" t="s">
        <v>1025</v>
      </c>
      <c r="B3" s="243" t="s">
        <v>125</v>
      </c>
      <c r="C3" s="243" t="s">
        <v>126</v>
      </c>
    </row>
    <row r="4" spans="1:8" x14ac:dyDescent="0.35">
      <c r="A4" s="76" t="s">
        <v>825</v>
      </c>
      <c r="B4" s="281">
        <v>1111</v>
      </c>
      <c r="C4" s="115">
        <v>54213</v>
      </c>
    </row>
    <row r="5" spans="1:8" x14ac:dyDescent="0.35">
      <c r="A5" s="76" t="s">
        <v>826</v>
      </c>
      <c r="B5" s="281">
        <v>390</v>
      </c>
      <c r="C5" s="115">
        <v>25498</v>
      </c>
    </row>
    <row r="6" spans="1:8" x14ac:dyDescent="0.35">
      <c r="A6" s="76" t="s">
        <v>827</v>
      </c>
      <c r="B6" s="281">
        <v>385</v>
      </c>
      <c r="C6" s="115">
        <v>11360</v>
      </c>
    </row>
    <row r="7" spans="1:8" ht="42" customHeight="1" x14ac:dyDescent="0.35">
      <c r="A7" s="76" t="s">
        <v>828</v>
      </c>
      <c r="B7" s="281">
        <v>822</v>
      </c>
      <c r="C7" s="115">
        <v>886</v>
      </c>
    </row>
    <row r="8" spans="1:8" x14ac:dyDescent="0.35">
      <c r="A8" s="97" t="s">
        <v>829</v>
      </c>
      <c r="B8" s="281">
        <v>2708</v>
      </c>
      <c r="C8" s="131">
        <v>91957</v>
      </c>
    </row>
    <row r="9" spans="1:8" x14ac:dyDescent="0.35">
      <c r="A9" s="124"/>
      <c r="B9" s="124"/>
      <c r="C9" s="136" t="s">
        <v>133</v>
      </c>
    </row>
    <row r="10" spans="1:8" x14ac:dyDescent="0.35">
      <c r="A10" s="122" t="s">
        <v>98</v>
      </c>
    </row>
    <row r="11" spans="1:8" x14ac:dyDescent="0.35">
      <c r="A11" s="123" t="s">
        <v>1026</v>
      </c>
    </row>
  </sheetData>
  <hyperlinks>
    <hyperlink ref="E1" location="Contents!A1" display="Contents" xr:uid="{4CF92EBA-9AF6-470D-9EB1-3B7A56AA5AEC}"/>
    <hyperlink ref="E2" location="Notes!A1" display="Notes" xr:uid="{9236F8BE-6E9F-4914-AC6C-84DDDA2250A8}"/>
  </hyperlinks>
  <pageMargins left="0.7" right="0.7" top="0.75" bottom="0.75" header="0.3" footer="0.3"/>
  <pageSetup paperSize="9" orientation="portrait" r:id="rId1"/>
  <tableParts count="1">
    <tablePart r:id="rId2"/>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B1451-7950-4BE9-B909-292812075E09}">
  <dimension ref="A1:M15"/>
  <sheetViews>
    <sheetView workbookViewId="0"/>
  </sheetViews>
  <sheetFormatPr defaultColWidth="8.875" defaultRowHeight="15" x14ac:dyDescent="0.35"/>
  <cols>
    <col min="1" max="1" width="49.3125" style="104" customWidth="1"/>
    <col min="2" max="2" width="25.5625" style="104" customWidth="1"/>
    <col min="3" max="3" width="30.125" style="104" customWidth="1"/>
    <col min="4" max="4" width="37.125" style="104" customWidth="1"/>
    <col min="5" max="5" width="12.4375" style="104" customWidth="1"/>
    <col min="6" max="6" width="9.3125" style="104" customWidth="1"/>
    <col min="7" max="7" width="25.5625" style="104" customWidth="1"/>
    <col min="8" max="8" width="30.125" style="104" customWidth="1"/>
    <col min="9" max="9" width="37.125" style="104" customWidth="1"/>
    <col min="10" max="10" width="12.4375" style="104" customWidth="1"/>
    <col min="11" max="12" width="12.4375" style="103" customWidth="1"/>
    <col min="13" max="13" width="3.75" style="103" customWidth="1"/>
    <col min="14" max="15" width="11" style="104" customWidth="1"/>
    <col min="16" max="16384" width="8.875" style="104"/>
  </cols>
  <sheetData>
    <row r="1" spans="1:13" ht="15.9" x14ac:dyDescent="0.35">
      <c r="A1" s="102" t="s">
        <v>1027</v>
      </c>
      <c r="B1" s="102"/>
      <c r="C1" s="105"/>
      <c r="D1" s="105" t="s">
        <v>114</v>
      </c>
      <c r="E1" s="102"/>
      <c r="F1" s="102"/>
      <c r="G1" s="102"/>
      <c r="H1" s="102"/>
      <c r="I1" s="102"/>
      <c r="J1" s="102"/>
      <c r="K1" s="102"/>
    </row>
    <row r="2" spans="1:13" x14ac:dyDescent="0.35">
      <c r="A2" s="106" t="s">
        <v>164</v>
      </c>
      <c r="B2" s="106"/>
      <c r="D2" s="105" t="s">
        <v>98</v>
      </c>
      <c r="E2" s="106"/>
      <c r="F2" s="106"/>
      <c r="G2" s="106"/>
      <c r="H2" s="106"/>
      <c r="I2" s="106"/>
    </row>
    <row r="3" spans="1:13" s="109" customFormat="1" ht="55.95" customHeight="1" x14ac:dyDescent="0.35">
      <c r="A3" s="283" t="s">
        <v>830</v>
      </c>
      <c r="B3" s="291" t="s">
        <v>1021</v>
      </c>
      <c r="C3" s="291" t="s">
        <v>1020</v>
      </c>
      <c r="D3" s="291" t="s">
        <v>1028</v>
      </c>
      <c r="E3" s="291" t="s">
        <v>459</v>
      </c>
      <c r="F3" s="291" t="s">
        <v>1024</v>
      </c>
      <c r="G3" s="291" t="s">
        <v>1022</v>
      </c>
      <c r="H3" s="291" t="s">
        <v>1023</v>
      </c>
      <c r="I3" s="291" t="s">
        <v>1029</v>
      </c>
      <c r="J3" s="291" t="s">
        <v>462</v>
      </c>
    </row>
    <row r="4" spans="1:13" s="109" customFormat="1" ht="26.9" customHeight="1" x14ac:dyDescent="0.35">
      <c r="A4" s="133" t="s">
        <v>1030</v>
      </c>
      <c r="B4" s="335">
        <v>70</v>
      </c>
      <c r="C4" s="335">
        <v>1</v>
      </c>
      <c r="D4" s="335">
        <v>2</v>
      </c>
      <c r="E4" s="335">
        <f>SUM(B4:D4)</f>
        <v>73</v>
      </c>
      <c r="F4" s="336"/>
      <c r="G4" s="335">
        <v>78</v>
      </c>
      <c r="H4" s="335">
        <v>0</v>
      </c>
      <c r="I4" s="335">
        <v>2</v>
      </c>
      <c r="J4" s="335">
        <f>SUM(G4:I4)</f>
        <v>80</v>
      </c>
    </row>
    <row r="5" spans="1:13" ht="15.45" x14ac:dyDescent="0.35">
      <c r="A5" s="76" t="s">
        <v>1031</v>
      </c>
      <c r="B5" s="73">
        <v>72</v>
      </c>
      <c r="C5" s="73">
        <v>0</v>
      </c>
      <c r="D5" s="73">
        <v>0</v>
      </c>
      <c r="E5" s="73">
        <f t="shared" ref="E5:E6" si="0">SUM(B5:D5)</f>
        <v>72</v>
      </c>
      <c r="F5" s="115"/>
      <c r="G5" s="73">
        <v>37</v>
      </c>
      <c r="H5" s="73">
        <v>1</v>
      </c>
      <c r="I5" s="73">
        <v>4</v>
      </c>
      <c r="J5" s="73">
        <f t="shared" ref="J5:J6" si="1">SUM(G5:I5)</f>
        <v>42</v>
      </c>
      <c r="K5" s="104"/>
      <c r="L5" s="104"/>
      <c r="M5" s="104"/>
    </row>
    <row r="6" spans="1:13" x14ac:dyDescent="0.35">
      <c r="A6" s="97" t="s">
        <v>831</v>
      </c>
      <c r="B6" s="131">
        <v>15</v>
      </c>
      <c r="C6" s="131">
        <v>0</v>
      </c>
      <c r="D6" s="131">
        <v>0</v>
      </c>
      <c r="E6" s="131">
        <f t="shared" si="0"/>
        <v>15</v>
      </c>
      <c r="F6" s="115"/>
      <c r="G6" s="131">
        <v>18</v>
      </c>
      <c r="H6" s="131">
        <v>0</v>
      </c>
      <c r="I6" s="131">
        <v>0</v>
      </c>
      <c r="J6" s="131">
        <f t="shared" si="1"/>
        <v>18</v>
      </c>
      <c r="K6" s="104"/>
      <c r="L6" s="104"/>
      <c r="M6" s="104"/>
    </row>
    <row r="7" spans="1:13" x14ac:dyDescent="0.35">
      <c r="B7" s="124"/>
      <c r="C7" s="124"/>
      <c r="D7" s="124"/>
      <c r="E7" s="90"/>
      <c r="F7" s="90"/>
      <c r="G7" s="90"/>
      <c r="H7" s="90"/>
      <c r="I7" s="90"/>
      <c r="J7" s="136" t="s">
        <v>133</v>
      </c>
      <c r="K7" s="104"/>
      <c r="L7" s="104"/>
      <c r="M7" s="104"/>
    </row>
    <row r="8" spans="1:13" x14ac:dyDescent="0.35">
      <c r="A8" s="122" t="s">
        <v>98</v>
      </c>
    </row>
    <row r="9" spans="1:13" x14ac:dyDescent="0.35">
      <c r="A9" s="123" t="s">
        <v>1032</v>
      </c>
    </row>
    <row r="10" spans="1:13" ht="65.25" customHeight="1" x14ac:dyDescent="0.35">
      <c r="A10" s="314" t="s">
        <v>1033</v>
      </c>
      <c r="B10" s="272"/>
      <c r="C10" s="272"/>
      <c r="D10" s="272"/>
      <c r="E10" s="272"/>
      <c r="F10" s="272"/>
      <c r="G10" s="272"/>
      <c r="H10" s="272"/>
      <c r="I10" s="272"/>
    </row>
    <row r="11" spans="1:13" ht="42.75" customHeight="1" x14ac:dyDescent="0.35">
      <c r="A11" s="272" t="s">
        <v>1034</v>
      </c>
      <c r="B11" s="272"/>
      <c r="C11" s="272"/>
      <c r="D11" s="272"/>
      <c r="E11" s="272"/>
      <c r="F11" s="272"/>
      <c r="G11" s="272"/>
      <c r="H11" s="272"/>
      <c r="I11" s="272"/>
    </row>
    <row r="12" spans="1:13" ht="49.5" customHeight="1" x14ac:dyDescent="0.35">
      <c r="A12" s="272" t="s">
        <v>1035</v>
      </c>
      <c r="B12" s="272"/>
      <c r="C12" s="272"/>
      <c r="D12" s="272"/>
      <c r="E12" s="272"/>
      <c r="F12" s="272"/>
      <c r="G12" s="272"/>
      <c r="H12" s="272"/>
      <c r="I12" s="272"/>
    </row>
    <row r="13" spans="1:13" ht="33" customHeight="1" x14ac:dyDescent="0.35">
      <c r="A13" s="123" t="s">
        <v>1036</v>
      </c>
      <c r="B13" s="123"/>
      <c r="C13" s="123"/>
      <c r="D13" s="123"/>
      <c r="E13" s="123"/>
      <c r="F13" s="123"/>
      <c r="G13" s="123"/>
      <c r="H13" s="123"/>
      <c r="I13" s="123"/>
    </row>
    <row r="14" spans="1:13" x14ac:dyDescent="0.35">
      <c r="A14" s="273"/>
      <c r="B14" s="273"/>
      <c r="C14" s="273"/>
      <c r="D14" s="273"/>
      <c r="E14" s="273"/>
      <c r="F14" s="273"/>
      <c r="G14" s="273"/>
      <c r="H14" s="273"/>
      <c r="I14" s="273"/>
    </row>
    <row r="15" spans="1:13" ht="62.25" customHeight="1" x14ac:dyDescent="0.35">
      <c r="M15" s="104"/>
    </row>
  </sheetData>
  <hyperlinks>
    <hyperlink ref="D1" location="Contents!A1" display="Contents" xr:uid="{7D93FD51-44BB-46D9-9EF1-F12ACD9BDE4E}"/>
    <hyperlink ref="D2" location="Notes!A1" display="Notes" xr:uid="{0A7A6E30-01C2-4053-82D4-8FFF32E14F78}"/>
  </hyperlinks>
  <pageMargins left="0.7" right="0.7" top="0.75" bottom="0.75" header="0.3" footer="0.3"/>
  <pageSetup orientation="portrait" r:id="rId1"/>
  <tableParts count="1">
    <tablePart r:id="rId2"/>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05C84-7480-47A2-8715-862D079A92DF}">
  <dimension ref="A1:L20"/>
  <sheetViews>
    <sheetView zoomScale="89" workbookViewId="0"/>
  </sheetViews>
  <sheetFormatPr defaultColWidth="8.875" defaultRowHeight="15" x14ac:dyDescent="0.35"/>
  <cols>
    <col min="1" max="1" width="27.4375" style="5" customWidth="1"/>
    <col min="2" max="2" width="12.125" style="5" customWidth="1"/>
    <col min="3" max="3" width="25" style="5" customWidth="1"/>
    <col min="4" max="4" width="18.6875" style="5" customWidth="1"/>
    <col min="5" max="5" width="14.4375" style="5" customWidth="1"/>
    <col min="6" max="6" width="16.5625" style="5" customWidth="1"/>
    <col min="7" max="7" width="12.125" style="5" customWidth="1"/>
    <col min="8" max="8" width="16.25" style="5" customWidth="1"/>
    <col min="9" max="9" width="20.3125" style="5" customWidth="1"/>
    <col min="10" max="10" width="15.125" style="5" customWidth="1"/>
    <col min="11" max="11" width="14.25" style="5" customWidth="1"/>
    <col min="12" max="12" width="12.4375" style="14" customWidth="1"/>
    <col min="13" max="16384" width="8.875" style="5"/>
  </cols>
  <sheetData>
    <row r="1" spans="1:12" x14ac:dyDescent="0.35">
      <c r="A1" s="338" t="s">
        <v>832</v>
      </c>
      <c r="B1" s="338"/>
      <c r="C1" s="338"/>
      <c r="D1" s="248"/>
      <c r="E1" s="249" t="s">
        <v>114</v>
      </c>
      <c r="F1" s="6"/>
      <c r="G1" s="6"/>
      <c r="H1" s="6"/>
      <c r="I1" s="6"/>
      <c r="J1" s="6"/>
      <c r="K1" s="6"/>
      <c r="L1" s="5"/>
    </row>
    <row r="2" spans="1:12" x14ac:dyDescent="0.35">
      <c r="A2" s="248" t="s">
        <v>164</v>
      </c>
      <c r="B2" s="248"/>
      <c r="C2" s="248"/>
      <c r="D2" s="248"/>
      <c r="E2" s="249" t="s">
        <v>98</v>
      </c>
      <c r="F2" s="248"/>
      <c r="G2" s="248"/>
      <c r="H2" s="248"/>
      <c r="I2" s="248"/>
      <c r="L2" s="5"/>
    </row>
    <row r="3" spans="1:12" s="147" customFormat="1" ht="67.400000000000006" customHeight="1" x14ac:dyDescent="0.35">
      <c r="A3" s="337" t="s">
        <v>957</v>
      </c>
      <c r="B3" s="245" t="s">
        <v>948</v>
      </c>
      <c r="C3" s="245" t="s">
        <v>949</v>
      </c>
      <c r="D3" s="245" t="s">
        <v>953</v>
      </c>
      <c r="E3" s="245" t="s">
        <v>950</v>
      </c>
      <c r="F3" s="245" t="s">
        <v>952</v>
      </c>
      <c r="G3" s="245" t="s">
        <v>951</v>
      </c>
      <c r="H3" s="245" t="s">
        <v>954</v>
      </c>
      <c r="I3" s="245" t="s">
        <v>955</v>
      </c>
      <c r="J3" s="245" t="s">
        <v>501</v>
      </c>
      <c r="K3" s="245" t="s">
        <v>956</v>
      </c>
    </row>
    <row r="4" spans="1:12" ht="15.9" x14ac:dyDescent="0.35">
      <c r="A4" s="83" t="s">
        <v>833</v>
      </c>
      <c r="B4" s="73">
        <v>26</v>
      </c>
      <c r="C4" s="73">
        <v>13</v>
      </c>
      <c r="D4" s="73">
        <v>1</v>
      </c>
      <c r="E4" s="73">
        <v>7</v>
      </c>
      <c r="F4" s="73">
        <v>0</v>
      </c>
      <c r="G4" s="74">
        <v>11</v>
      </c>
      <c r="H4" s="74">
        <v>13</v>
      </c>
      <c r="I4" s="74">
        <v>1</v>
      </c>
      <c r="J4" s="74">
        <v>2</v>
      </c>
      <c r="K4" s="74">
        <v>0</v>
      </c>
      <c r="L4" s="5"/>
    </row>
    <row r="5" spans="1:12" ht="15.9" x14ac:dyDescent="0.35">
      <c r="A5" s="83" t="s">
        <v>834</v>
      </c>
      <c r="B5" s="73">
        <v>1</v>
      </c>
      <c r="C5" s="73">
        <v>3</v>
      </c>
      <c r="D5" s="73">
        <v>0</v>
      </c>
      <c r="E5" s="73">
        <v>1</v>
      </c>
      <c r="F5" s="73">
        <v>0</v>
      </c>
      <c r="G5" s="74">
        <v>3</v>
      </c>
      <c r="H5" s="74">
        <v>0</v>
      </c>
      <c r="I5" s="74">
        <v>0</v>
      </c>
      <c r="J5" s="74">
        <v>0</v>
      </c>
      <c r="K5" s="74">
        <v>0</v>
      </c>
      <c r="L5" s="5"/>
    </row>
    <row r="6" spans="1:12" ht="15.9" x14ac:dyDescent="0.35">
      <c r="A6" s="83" t="s">
        <v>835</v>
      </c>
      <c r="B6" s="73">
        <v>1</v>
      </c>
      <c r="C6" s="73">
        <v>0</v>
      </c>
      <c r="D6" s="73">
        <v>0</v>
      </c>
      <c r="E6" s="73">
        <v>1</v>
      </c>
      <c r="F6" s="73">
        <v>0</v>
      </c>
      <c r="G6" s="74">
        <v>1</v>
      </c>
      <c r="H6" s="74">
        <v>1</v>
      </c>
      <c r="I6" s="74">
        <v>0</v>
      </c>
      <c r="J6" s="74">
        <v>0</v>
      </c>
      <c r="K6" s="74">
        <v>0</v>
      </c>
      <c r="L6" s="5"/>
    </row>
    <row r="7" spans="1:12" ht="15.9" x14ac:dyDescent="0.35">
      <c r="A7" s="83" t="s">
        <v>836</v>
      </c>
      <c r="B7" s="73">
        <v>1</v>
      </c>
      <c r="C7" s="73">
        <v>1</v>
      </c>
      <c r="D7" s="73">
        <v>0</v>
      </c>
      <c r="E7" s="73">
        <v>1</v>
      </c>
      <c r="F7" s="73">
        <v>0</v>
      </c>
      <c r="G7" s="74">
        <v>0</v>
      </c>
      <c r="H7" s="74">
        <v>0</v>
      </c>
      <c r="I7" s="74">
        <v>0</v>
      </c>
      <c r="J7" s="74">
        <v>1</v>
      </c>
      <c r="K7" s="74">
        <v>0</v>
      </c>
      <c r="L7" s="5"/>
    </row>
    <row r="8" spans="1:12" ht="15.9" x14ac:dyDescent="0.35">
      <c r="A8" s="83" t="s">
        <v>837</v>
      </c>
      <c r="B8" s="73">
        <v>0</v>
      </c>
      <c r="C8" s="73">
        <v>0</v>
      </c>
      <c r="D8" s="73">
        <v>0</v>
      </c>
      <c r="E8" s="73">
        <v>0</v>
      </c>
      <c r="F8" s="73">
        <v>0</v>
      </c>
      <c r="G8" s="74">
        <v>0</v>
      </c>
      <c r="H8" s="74">
        <v>0</v>
      </c>
      <c r="I8" s="74">
        <v>0</v>
      </c>
      <c r="J8" s="74">
        <v>0</v>
      </c>
      <c r="K8" s="74">
        <v>0</v>
      </c>
      <c r="L8" s="5"/>
    </row>
    <row r="9" spans="1:12" ht="15.9" x14ac:dyDescent="0.35">
      <c r="A9" s="83" t="s">
        <v>838</v>
      </c>
      <c r="B9" s="73">
        <v>1</v>
      </c>
      <c r="C9" s="73">
        <v>2</v>
      </c>
      <c r="D9" s="73">
        <v>0</v>
      </c>
      <c r="E9" s="73">
        <v>0</v>
      </c>
      <c r="F9" s="73">
        <v>0</v>
      </c>
      <c r="G9" s="74">
        <v>3</v>
      </c>
      <c r="H9" s="74">
        <v>2</v>
      </c>
      <c r="I9" s="74">
        <v>0</v>
      </c>
      <c r="J9" s="74">
        <v>0</v>
      </c>
      <c r="K9" s="74">
        <v>0</v>
      </c>
      <c r="L9" s="5"/>
    </row>
    <row r="10" spans="1:12" x14ac:dyDescent="0.35">
      <c r="A10" s="250" t="s">
        <v>166</v>
      </c>
      <c r="B10" s="131">
        <f>SUM(B4:B9)</f>
        <v>30</v>
      </c>
      <c r="C10" s="131">
        <f t="shared" ref="C10:F10" si="0">SUM(C4:C9)</f>
        <v>19</v>
      </c>
      <c r="D10" s="131">
        <f t="shared" si="0"/>
        <v>1</v>
      </c>
      <c r="E10" s="131">
        <f t="shared" si="0"/>
        <v>10</v>
      </c>
      <c r="F10" s="131">
        <f t="shared" si="0"/>
        <v>0</v>
      </c>
      <c r="G10" s="25">
        <f>SUM(G4:G9)</f>
        <v>18</v>
      </c>
      <c r="H10" s="25">
        <f t="shared" ref="H10:K10" si="1">SUM(H4:H9)</f>
        <v>16</v>
      </c>
      <c r="I10" s="25">
        <f>SUM(I4:I9)</f>
        <v>1</v>
      </c>
      <c r="J10" s="25">
        <f t="shared" si="1"/>
        <v>3</v>
      </c>
      <c r="K10" s="25">
        <f t="shared" si="1"/>
        <v>0</v>
      </c>
      <c r="L10" s="5"/>
    </row>
    <row r="11" spans="1:12" x14ac:dyDescent="0.35">
      <c r="A11" s="9"/>
      <c r="K11" s="13" t="s">
        <v>133</v>
      </c>
      <c r="L11" s="5"/>
    </row>
    <row r="12" spans="1:12" x14ac:dyDescent="0.35">
      <c r="A12" s="12" t="s">
        <v>98</v>
      </c>
    </row>
    <row r="13" spans="1:12" s="10" customFormat="1" ht="14.15" x14ac:dyDescent="0.3">
      <c r="A13" s="60" t="s">
        <v>839</v>
      </c>
    </row>
    <row r="14" spans="1:12" s="10" customFormat="1" ht="14.15" x14ac:dyDescent="0.3">
      <c r="A14" s="60" t="s">
        <v>840</v>
      </c>
    </row>
    <row r="15" spans="1:12" s="10" customFormat="1" ht="14.15" x14ac:dyDescent="0.3">
      <c r="A15" s="60" t="s">
        <v>841</v>
      </c>
    </row>
    <row r="16" spans="1:12" s="10" customFormat="1" ht="14.15" x14ac:dyDescent="0.3">
      <c r="A16" s="60" t="s">
        <v>842</v>
      </c>
    </row>
    <row r="17" spans="1:1" s="10" customFormat="1" ht="14.15" x14ac:dyDescent="0.3">
      <c r="A17" s="60" t="s">
        <v>843</v>
      </c>
    </row>
    <row r="18" spans="1:1" s="10" customFormat="1" ht="14.15" x14ac:dyDescent="0.3">
      <c r="A18" s="60" t="s">
        <v>844</v>
      </c>
    </row>
    <row r="19" spans="1:1" s="10" customFormat="1" ht="14.15" x14ac:dyDescent="0.3">
      <c r="A19" s="60" t="s">
        <v>845</v>
      </c>
    </row>
    <row r="20" spans="1:1" x14ac:dyDescent="0.35">
      <c r="A20" s="10" t="s">
        <v>846</v>
      </c>
    </row>
  </sheetData>
  <hyperlinks>
    <hyperlink ref="E1" location="Contents!A1" display="Contents" xr:uid="{5CF60482-47F1-4C26-87D8-0A8BD91833ED}"/>
    <hyperlink ref="E2" location="Notes!A1" display="Notes" xr:uid="{9DCA6629-9914-4EE3-BA64-F338A43946E7}"/>
  </hyperlinks>
  <pageMargins left="0.7" right="0.7" top="0.75" bottom="0.75" header="0.3" footer="0.3"/>
  <pageSetup orientation="portrait" r:id="rId1"/>
  <tableParts count="1">
    <tablePart r:id="rId2"/>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6AE4E-57B5-4A72-94F6-DC9E9A4A7269}">
  <dimension ref="A1:H12"/>
  <sheetViews>
    <sheetView workbookViewId="0">
      <selection activeCell="A10" sqref="A10"/>
    </sheetView>
  </sheetViews>
  <sheetFormatPr defaultColWidth="8.875" defaultRowHeight="15" x14ac:dyDescent="0.35"/>
  <cols>
    <col min="1" max="1" width="73.5625" style="104" bestFit="1" customWidth="1"/>
    <col min="2" max="3" width="9.875" style="104" customWidth="1"/>
    <col min="4" max="8" width="9.875" style="104" bestFit="1" customWidth="1"/>
    <col min="9" max="16384" width="8.875" style="104"/>
  </cols>
  <sheetData>
    <row r="1" spans="1:8" ht="15.9" x14ac:dyDescent="0.35">
      <c r="A1" s="102" t="s">
        <v>937</v>
      </c>
      <c r="B1" s="102"/>
      <c r="C1" s="102"/>
      <c r="D1" s="105" t="s">
        <v>114</v>
      </c>
      <c r="E1" s="102"/>
      <c r="F1" s="102"/>
      <c r="G1" s="102"/>
      <c r="H1" s="102"/>
    </row>
    <row r="2" spans="1:8" x14ac:dyDescent="0.35">
      <c r="A2" s="106" t="s">
        <v>164</v>
      </c>
      <c r="B2" s="106"/>
      <c r="C2" s="106"/>
      <c r="D2" s="105" t="s">
        <v>98</v>
      </c>
    </row>
    <row r="3" spans="1:8" s="109" customFormat="1" ht="44.9" customHeight="1" thickBot="1" x14ac:dyDescent="0.4">
      <c r="A3" s="284" t="s">
        <v>456</v>
      </c>
      <c r="B3" s="244" t="s">
        <v>125</v>
      </c>
      <c r="C3" s="244" t="s">
        <v>126</v>
      </c>
    </row>
    <row r="4" spans="1:8" x14ac:dyDescent="0.35">
      <c r="A4" s="76" t="s">
        <v>463</v>
      </c>
      <c r="B4" s="131">
        <v>23</v>
      </c>
      <c r="C4" s="131">
        <v>26</v>
      </c>
    </row>
    <row r="5" spans="1:8" x14ac:dyDescent="0.35">
      <c r="A5" s="76" t="s">
        <v>847</v>
      </c>
      <c r="B5" s="131">
        <v>19</v>
      </c>
      <c r="C5" s="131">
        <v>21</v>
      </c>
    </row>
    <row r="6" spans="1:8" x14ac:dyDescent="0.35">
      <c r="A6" s="76" t="s">
        <v>848</v>
      </c>
      <c r="B6" s="131">
        <v>0</v>
      </c>
      <c r="C6" s="131">
        <v>1</v>
      </c>
    </row>
    <row r="7" spans="1:8" x14ac:dyDescent="0.35">
      <c r="A7" s="76" t="s">
        <v>465</v>
      </c>
      <c r="B7" s="131">
        <v>2</v>
      </c>
      <c r="C7" s="131">
        <v>2</v>
      </c>
    </row>
    <row r="8" spans="1:8" x14ac:dyDescent="0.35">
      <c r="A8" s="124"/>
      <c r="B8" s="124"/>
      <c r="C8" s="136" t="s">
        <v>133</v>
      </c>
    </row>
    <row r="9" spans="1:8" x14ac:dyDescent="0.35">
      <c r="A9" s="122" t="s">
        <v>98</v>
      </c>
    </row>
    <row r="10" spans="1:8" ht="15" customHeight="1" x14ac:dyDescent="0.35">
      <c r="A10" s="194" t="s">
        <v>1070</v>
      </c>
      <c r="B10" s="204"/>
      <c r="C10" s="204"/>
      <c r="D10" s="204"/>
    </row>
    <row r="11" spans="1:8" x14ac:dyDescent="0.35">
      <c r="A11" s="194" t="s">
        <v>1071</v>
      </c>
      <c r="B11" s="204"/>
      <c r="C11" s="204"/>
      <c r="D11" s="204"/>
    </row>
    <row r="12" spans="1:8" x14ac:dyDescent="0.35">
      <c r="A12" s="204" t="s">
        <v>1072</v>
      </c>
      <c r="B12" s="204"/>
      <c r="C12" s="204"/>
      <c r="D12" s="204"/>
    </row>
  </sheetData>
  <hyperlinks>
    <hyperlink ref="D1" location="Contents!A1" display="Contents" xr:uid="{CF846BA8-E67B-48A1-A788-EAE83A923BDE}"/>
    <hyperlink ref="D2" location="Notes!A1" display="Notes" xr:uid="{CC8BD277-3CB4-4480-ACC6-AFB49A87D10D}"/>
  </hyperlinks>
  <pageMargins left="0.7" right="0.7" top="0.75" bottom="0.75" header="0.3" footer="0.3"/>
  <pageSetup paperSize="9" orientation="portrait" r:id="rId1"/>
  <tableParts count="1">
    <tablePart r:id="rId2"/>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932BF-1702-4C66-9465-285F95E4D85D}">
  <dimension ref="A1:H30"/>
  <sheetViews>
    <sheetView zoomScaleNormal="100" workbookViewId="0">
      <selection activeCell="F13" sqref="F13"/>
    </sheetView>
  </sheetViews>
  <sheetFormatPr defaultColWidth="8.875" defaultRowHeight="15" x14ac:dyDescent="0.35"/>
  <cols>
    <col min="1" max="1" width="65" style="104" customWidth="1"/>
    <col min="2" max="3" width="9.875" style="104" customWidth="1"/>
    <col min="4" max="8" width="9.875" style="104" bestFit="1" customWidth="1"/>
    <col min="9" max="16384" width="8.875" style="104"/>
  </cols>
  <sheetData>
    <row r="1" spans="1:8" x14ac:dyDescent="0.35">
      <c r="A1" s="102" t="s">
        <v>849</v>
      </c>
      <c r="B1" s="102"/>
      <c r="C1" s="106"/>
      <c r="D1" s="105" t="s">
        <v>114</v>
      </c>
      <c r="E1" s="102"/>
      <c r="F1" s="102"/>
      <c r="G1" s="102"/>
      <c r="H1" s="102"/>
    </row>
    <row r="2" spans="1:8" x14ac:dyDescent="0.35">
      <c r="A2" s="106" t="s">
        <v>164</v>
      </c>
      <c r="B2" s="106"/>
      <c r="C2" s="106"/>
      <c r="D2" s="105" t="s">
        <v>98</v>
      </c>
    </row>
    <row r="3" spans="1:8" ht="56.9" customHeight="1" x14ac:dyDescent="0.35">
      <c r="A3" s="242" t="s">
        <v>456</v>
      </c>
      <c r="B3" s="243" t="s">
        <v>125</v>
      </c>
      <c r="C3" s="243" t="s">
        <v>126</v>
      </c>
    </row>
    <row r="4" spans="1:8" ht="15.9" x14ac:dyDescent="0.35">
      <c r="A4" s="196" t="s">
        <v>932</v>
      </c>
      <c r="B4" s="76"/>
      <c r="C4" s="76"/>
    </row>
    <row r="5" spans="1:8" x14ac:dyDescent="0.35">
      <c r="A5" s="76" t="s">
        <v>850</v>
      </c>
      <c r="B5" s="73">
        <v>597</v>
      </c>
      <c r="C5" s="73">
        <v>659</v>
      </c>
    </row>
    <row r="6" spans="1:8" x14ac:dyDescent="0.35">
      <c r="A6" s="76" t="s">
        <v>851</v>
      </c>
      <c r="B6" s="73">
        <v>523</v>
      </c>
      <c r="C6" s="73">
        <v>664</v>
      </c>
    </row>
    <row r="7" spans="1:8" x14ac:dyDescent="0.35">
      <c r="A7" s="76" t="s">
        <v>852</v>
      </c>
      <c r="B7" s="73">
        <v>56</v>
      </c>
      <c r="C7" s="73">
        <v>44</v>
      </c>
    </row>
    <row r="8" spans="1:8" ht="15.45" x14ac:dyDescent="0.4">
      <c r="A8" s="190" t="s">
        <v>853</v>
      </c>
      <c r="B8" s="73"/>
      <c r="C8" s="131"/>
    </row>
    <row r="9" spans="1:8" x14ac:dyDescent="0.35">
      <c r="A9" s="76" t="s">
        <v>854</v>
      </c>
      <c r="B9" s="73">
        <v>11</v>
      </c>
      <c r="C9" s="131">
        <v>10</v>
      </c>
    </row>
    <row r="10" spans="1:8" ht="18" x14ac:dyDescent="0.4">
      <c r="A10" s="190" t="s">
        <v>933</v>
      </c>
      <c r="B10" s="73"/>
      <c r="C10" s="131"/>
    </row>
    <row r="11" spans="1:8" x14ac:dyDescent="0.35">
      <c r="A11" s="76" t="s">
        <v>855</v>
      </c>
      <c r="B11" s="73">
        <v>3</v>
      </c>
      <c r="C11" s="73">
        <v>2</v>
      </c>
    </row>
    <row r="12" spans="1:8" x14ac:dyDescent="0.35">
      <c r="A12" s="76" t="s">
        <v>856</v>
      </c>
      <c r="B12" s="73">
        <v>2</v>
      </c>
      <c r="C12" s="73">
        <v>3</v>
      </c>
    </row>
    <row r="13" spans="1:8" x14ac:dyDescent="0.35">
      <c r="A13" s="76" t="s">
        <v>465</v>
      </c>
      <c r="B13" s="73">
        <v>0</v>
      </c>
      <c r="C13" s="73">
        <v>0</v>
      </c>
    </row>
    <row r="14" spans="1:8" x14ac:dyDescent="0.35">
      <c r="A14" s="76" t="s">
        <v>857</v>
      </c>
      <c r="B14" s="73">
        <v>3</v>
      </c>
      <c r="C14" s="73">
        <v>1</v>
      </c>
    </row>
    <row r="15" spans="1:8" x14ac:dyDescent="0.35">
      <c r="A15" s="76" t="s">
        <v>858</v>
      </c>
      <c r="B15" s="73">
        <v>0</v>
      </c>
      <c r="C15" s="73">
        <v>0</v>
      </c>
    </row>
    <row r="16" spans="1:8" x14ac:dyDescent="0.35">
      <c r="A16" s="76" t="s">
        <v>859</v>
      </c>
      <c r="B16" s="73">
        <v>0</v>
      </c>
      <c r="C16" s="73">
        <v>0</v>
      </c>
    </row>
    <row r="17" spans="1:4" x14ac:dyDescent="0.35">
      <c r="A17" s="76" t="s">
        <v>860</v>
      </c>
      <c r="B17" s="73">
        <v>0</v>
      </c>
      <c r="C17" s="73">
        <v>0</v>
      </c>
    </row>
    <row r="18" spans="1:4" x14ac:dyDescent="0.35">
      <c r="A18" s="76" t="s">
        <v>861</v>
      </c>
      <c r="B18" s="73">
        <v>2</v>
      </c>
      <c r="C18" s="73">
        <v>4</v>
      </c>
    </row>
    <row r="19" spans="1:4" ht="18" x14ac:dyDescent="0.4">
      <c r="A19" s="190" t="s">
        <v>934</v>
      </c>
      <c r="B19" s="73"/>
      <c r="C19" s="131"/>
    </row>
    <row r="20" spans="1:4" x14ac:dyDescent="0.35">
      <c r="A20" s="76" t="s">
        <v>855</v>
      </c>
      <c r="B20" s="73">
        <v>0</v>
      </c>
      <c r="C20" s="131">
        <v>0</v>
      </c>
    </row>
    <row r="21" spans="1:4" x14ac:dyDescent="0.35">
      <c r="A21" s="76" t="s">
        <v>856</v>
      </c>
      <c r="B21" s="73">
        <v>0</v>
      </c>
      <c r="C21" s="131">
        <v>0</v>
      </c>
    </row>
    <row r="22" spans="1:4" x14ac:dyDescent="0.35">
      <c r="A22" s="76" t="s">
        <v>465</v>
      </c>
      <c r="B22" s="73">
        <v>0</v>
      </c>
      <c r="C22" s="131">
        <v>0</v>
      </c>
    </row>
    <row r="23" spans="1:4" x14ac:dyDescent="0.35">
      <c r="A23" s="76" t="s">
        <v>857</v>
      </c>
      <c r="B23" s="73">
        <v>0</v>
      </c>
      <c r="C23" s="131">
        <v>0</v>
      </c>
    </row>
    <row r="24" spans="1:4" x14ac:dyDescent="0.35">
      <c r="A24" s="76" t="s">
        <v>862</v>
      </c>
      <c r="B24" s="73">
        <v>0</v>
      </c>
      <c r="C24" s="131">
        <v>0</v>
      </c>
    </row>
    <row r="25" spans="1:4" x14ac:dyDescent="0.35">
      <c r="A25" s="76" t="s">
        <v>863</v>
      </c>
      <c r="B25" s="73">
        <v>0</v>
      </c>
      <c r="C25" s="131">
        <v>0</v>
      </c>
    </row>
    <row r="26" spans="1:4" x14ac:dyDescent="0.35">
      <c r="A26" s="97" t="s">
        <v>861</v>
      </c>
      <c r="B26" s="131">
        <v>0</v>
      </c>
      <c r="C26" s="131">
        <v>0</v>
      </c>
    </row>
    <row r="27" spans="1:4" x14ac:dyDescent="0.35">
      <c r="A27" s="124"/>
      <c r="B27" s="124"/>
      <c r="C27" s="136" t="s">
        <v>133</v>
      </c>
    </row>
    <row r="28" spans="1:4" x14ac:dyDescent="0.35">
      <c r="A28" s="122" t="s">
        <v>98</v>
      </c>
    </row>
    <row r="29" spans="1:4" ht="15" customHeight="1" x14ac:dyDescent="0.35">
      <c r="A29" s="203" t="s">
        <v>935</v>
      </c>
      <c r="B29" s="241"/>
      <c r="C29" s="241"/>
      <c r="D29" s="241"/>
    </row>
    <row r="30" spans="1:4" x14ac:dyDescent="0.35">
      <c r="A30" s="203" t="s">
        <v>936</v>
      </c>
    </row>
  </sheetData>
  <hyperlinks>
    <hyperlink ref="D1" location="Contents!A1" display="Contents" xr:uid="{C1440B97-2CF2-48B8-99E5-E8CCF939462E}"/>
    <hyperlink ref="D2" location="Notes!A1" display="Notes" xr:uid="{4CB1DEC7-8459-478B-89C2-6F0F3A7D71EA}"/>
  </hyperlink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28F21-6F84-411A-8EC7-CC92704CE702}">
  <dimension ref="A1:K22"/>
  <sheetViews>
    <sheetView zoomScaleNormal="100" workbookViewId="0"/>
  </sheetViews>
  <sheetFormatPr defaultColWidth="8.875" defaultRowHeight="15" x14ac:dyDescent="0.35"/>
  <cols>
    <col min="1" max="1" width="24.25" style="104" customWidth="1"/>
    <col min="2" max="2" width="16.5625" style="103" customWidth="1"/>
    <col min="3" max="3" width="16.125" style="103" customWidth="1"/>
    <col min="4" max="4" width="11.875" style="103" customWidth="1"/>
    <col min="5" max="5" width="16.25" style="103" customWidth="1"/>
    <col min="6" max="6" width="11.875" style="103" customWidth="1"/>
    <col min="7" max="7" width="11.6875" style="103" customWidth="1"/>
    <col min="8" max="8" width="19.6875" style="104" customWidth="1"/>
    <col min="9" max="9" width="13.4375" style="104" customWidth="1"/>
    <col min="10" max="10" width="13.75" style="104" customWidth="1"/>
    <col min="11" max="16384" width="8.875" style="104"/>
  </cols>
  <sheetData>
    <row r="1" spans="1:11" ht="15.9" x14ac:dyDescent="0.35">
      <c r="A1" s="102" t="s">
        <v>134</v>
      </c>
      <c r="K1" s="105" t="s">
        <v>114</v>
      </c>
    </row>
    <row r="2" spans="1:11" x14ac:dyDescent="0.35">
      <c r="A2" s="106" t="s">
        <v>135</v>
      </c>
      <c r="K2" s="105" t="s">
        <v>98</v>
      </c>
    </row>
    <row r="3" spans="1:11" s="109" customFormat="1" ht="73.95" customHeight="1" x14ac:dyDescent="0.35">
      <c r="A3" s="107" t="s">
        <v>136</v>
      </c>
      <c r="B3" s="108" t="s">
        <v>137</v>
      </c>
      <c r="C3" s="108" t="s">
        <v>138</v>
      </c>
      <c r="D3" s="108" t="s">
        <v>139</v>
      </c>
      <c r="E3" s="108" t="s">
        <v>140</v>
      </c>
      <c r="F3" s="108" t="s">
        <v>141</v>
      </c>
      <c r="G3" s="108" t="s">
        <v>142</v>
      </c>
      <c r="H3" s="108" t="s">
        <v>143</v>
      </c>
      <c r="I3" s="108" t="s">
        <v>144</v>
      </c>
      <c r="J3" s="108" t="s">
        <v>145</v>
      </c>
    </row>
    <row r="4" spans="1:11" s="114" customFormat="1" ht="44.5" customHeight="1" x14ac:dyDescent="0.35">
      <c r="A4" s="110" t="s">
        <v>1000</v>
      </c>
      <c r="B4" s="111">
        <f>SUM(B5:B17)</f>
        <v>12039</v>
      </c>
      <c r="C4" s="111">
        <f t="shared" ref="C4:D4" si="0">SUM(C5:C17)</f>
        <v>5775</v>
      </c>
      <c r="D4" s="111">
        <f t="shared" si="0"/>
        <v>3081</v>
      </c>
      <c r="E4" s="112">
        <f>SUM(E5:E17)</f>
        <v>11957</v>
      </c>
      <c r="F4" s="112">
        <f t="shared" ref="F4" si="1">SUM(F5:F17)</f>
        <v>5424</v>
      </c>
      <c r="G4" s="112">
        <f>SUM(G5:G17)</f>
        <v>4467</v>
      </c>
      <c r="H4" s="113">
        <v>-0.68111969432677133</v>
      </c>
      <c r="I4" s="113">
        <v>-6.0779220779220777</v>
      </c>
      <c r="J4" s="113">
        <v>44.985394352482963</v>
      </c>
    </row>
    <row r="5" spans="1:11" x14ac:dyDescent="0.35">
      <c r="A5" s="76" t="s">
        <v>147</v>
      </c>
      <c r="B5" s="115">
        <v>466</v>
      </c>
      <c r="C5" s="115">
        <v>228</v>
      </c>
      <c r="D5" s="115">
        <v>133</v>
      </c>
      <c r="E5" s="115">
        <v>384</v>
      </c>
      <c r="F5" s="115">
        <v>223</v>
      </c>
      <c r="G5" s="115">
        <v>191</v>
      </c>
      <c r="H5" s="116">
        <v>-17.596566523605151</v>
      </c>
      <c r="I5" s="116">
        <v>-2.1929824561403506</v>
      </c>
      <c r="J5" s="116">
        <v>43.609022556390975</v>
      </c>
    </row>
    <row r="6" spans="1:11" x14ac:dyDescent="0.35">
      <c r="A6" s="76" t="s">
        <v>148</v>
      </c>
      <c r="B6" s="115">
        <v>1563</v>
      </c>
      <c r="C6" s="115">
        <v>837</v>
      </c>
      <c r="D6" s="115">
        <v>500</v>
      </c>
      <c r="E6" s="115">
        <v>1666</v>
      </c>
      <c r="F6" s="115">
        <v>807</v>
      </c>
      <c r="G6" s="115">
        <v>794</v>
      </c>
      <c r="H6" s="116">
        <v>6.5898912348048624</v>
      </c>
      <c r="I6" s="116">
        <v>-3.5842293906810032</v>
      </c>
      <c r="J6" s="116">
        <v>58.8</v>
      </c>
    </row>
    <row r="7" spans="1:11" x14ac:dyDescent="0.35">
      <c r="A7" s="76" t="s">
        <v>149</v>
      </c>
      <c r="B7" s="115">
        <v>2159</v>
      </c>
      <c r="C7" s="115">
        <v>867</v>
      </c>
      <c r="D7" s="115">
        <v>410</v>
      </c>
      <c r="E7" s="115">
        <v>2307</v>
      </c>
      <c r="F7" s="115">
        <v>820</v>
      </c>
      <c r="G7" s="115">
        <v>577</v>
      </c>
      <c r="H7" s="116">
        <v>6.8550254747568315</v>
      </c>
      <c r="I7" s="116">
        <v>-5.4209919261822375</v>
      </c>
      <c r="J7" s="116">
        <v>40.731707317073166</v>
      </c>
    </row>
    <row r="8" spans="1:11" x14ac:dyDescent="0.35">
      <c r="A8" s="76" t="s">
        <v>150</v>
      </c>
      <c r="B8" s="115">
        <v>262</v>
      </c>
      <c r="C8" s="115">
        <v>135</v>
      </c>
      <c r="D8" s="115">
        <v>53</v>
      </c>
      <c r="E8" s="115">
        <v>221</v>
      </c>
      <c r="F8" s="115">
        <v>128</v>
      </c>
      <c r="G8" s="115">
        <v>68</v>
      </c>
      <c r="H8" s="116">
        <v>-15.648854961832063</v>
      </c>
      <c r="I8" s="116">
        <v>-5.1851851851851851</v>
      </c>
      <c r="J8" s="116">
        <v>28.30188679245283</v>
      </c>
    </row>
    <row r="9" spans="1:11" x14ac:dyDescent="0.35">
      <c r="A9" s="76" t="s">
        <v>151</v>
      </c>
      <c r="B9" s="115">
        <v>844</v>
      </c>
      <c r="C9" s="115">
        <v>375</v>
      </c>
      <c r="D9" s="115">
        <v>184</v>
      </c>
      <c r="E9" s="115">
        <v>881</v>
      </c>
      <c r="F9" s="115">
        <v>325</v>
      </c>
      <c r="G9" s="115">
        <v>250</v>
      </c>
      <c r="H9" s="116">
        <v>4.3838862559241711</v>
      </c>
      <c r="I9" s="116">
        <v>-13.333333333333334</v>
      </c>
      <c r="J9" s="116">
        <v>35.869565217391305</v>
      </c>
    </row>
    <row r="10" spans="1:11" x14ac:dyDescent="0.35">
      <c r="A10" s="76" t="s">
        <v>152</v>
      </c>
      <c r="B10" s="115">
        <v>186</v>
      </c>
      <c r="C10" s="115">
        <v>82</v>
      </c>
      <c r="D10" s="115">
        <v>44</v>
      </c>
      <c r="E10" s="115">
        <v>153</v>
      </c>
      <c r="F10" s="115">
        <v>66</v>
      </c>
      <c r="G10" s="115">
        <v>65</v>
      </c>
      <c r="H10" s="116">
        <v>-17.741935483870968</v>
      </c>
      <c r="I10" s="116">
        <v>-19.512195121951219</v>
      </c>
      <c r="J10" s="116">
        <v>47.727272727272727</v>
      </c>
    </row>
    <row r="11" spans="1:11" x14ac:dyDescent="0.35">
      <c r="A11" s="76" t="s">
        <v>153</v>
      </c>
      <c r="B11" s="115">
        <v>729</v>
      </c>
      <c r="C11" s="115">
        <v>328</v>
      </c>
      <c r="D11" s="115">
        <v>197</v>
      </c>
      <c r="E11" s="115">
        <v>696</v>
      </c>
      <c r="F11" s="115">
        <v>276</v>
      </c>
      <c r="G11" s="115">
        <v>251</v>
      </c>
      <c r="H11" s="116">
        <v>-4.5267489711934159</v>
      </c>
      <c r="I11" s="116">
        <v>-15.853658536585366</v>
      </c>
      <c r="J11" s="116">
        <v>27.411167512690355</v>
      </c>
    </row>
    <row r="12" spans="1:11" x14ac:dyDescent="0.35">
      <c r="A12" s="76" t="s">
        <v>154</v>
      </c>
      <c r="B12" s="115">
        <v>1884</v>
      </c>
      <c r="C12" s="115">
        <v>897</v>
      </c>
      <c r="D12" s="115">
        <v>470</v>
      </c>
      <c r="E12" s="115">
        <v>1890</v>
      </c>
      <c r="F12" s="115">
        <v>873</v>
      </c>
      <c r="G12" s="115">
        <v>687</v>
      </c>
      <c r="H12" s="116">
        <v>0.31847133757961787</v>
      </c>
      <c r="I12" s="116">
        <v>-2.6755852842809364</v>
      </c>
      <c r="J12" s="116">
        <v>46.170212765957444</v>
      </c>
    </row>
    <row r="13" spans="1:11" x14ac:dyDescent="0.35">
      <c r="A13" s="76" t="s">
        <v>155</v>
      </c>
      <c r="B13" s="115">
        <v>1203</v>
      </c>
      <c r="C13" s="115">
        <v>630</v>
      </c>
      <c r="D13" s="115">
        <v>266</v>
      </c>
      <c r="E13" s="115">
        <v>1148</v>
      </c>
      <c r="F13" s="115">
        <v>681</v>
      </c>
      <c r="G13" s="115">
        <v>473</v>
      </c>
      <c r="H13" s="116">
        <v>-4.5719035743973402</v>
      </c>
      <c r="I13" s="116">
        <v>8.0952380952380949</v>
      </c>
      <c r="J13" s="116">
        <v>77.819548872180462</v>
      </c>
    </row>
    <row r="14" spans="1:11" x14ac:dyDescent="0.35">
      <c r="A14" s="76" t="s">
        <v>156</v>
      </c>
      <c r="B14" s="115">
        <v>330</v>
      </c>
      <c r="C14" s="115">
        <v>178</v>
      </c>
      <c r="D14" s="115">
        <v>94</v>
      </c>
      <c r="E14" s="115">
        <v>320</v>
      </c>
      <c r="F14" s="115">
        <v>155</v>
      </c>
      <c r="G14" s="115">
        <v>125</v>
      </c>
      <c r="H14" s="116">
        <v>-3.0303030303030303</v>
      </c>
      <c r="I14" s="116">
        <v>-12.921348314606742</v>
      </c>
      <c r="J14" s="116">
        <v>32.978723404255319</v>
      </c>
    </row>
    <row r="15" spans="1:11" x14ac:dyDescent="0.35">
      <c r="A15" s="76" t="s">
        <v>157</v>
      </c>
      <c r="B15" s="115">
        <v>867</v>
      </c>
      <c r="C15" s="115">
        <v>677</v>
      </c>
      <c r="D15" s="115">
        <v>386</v>
      </c>
      <c r="E15" s="115">
        <v>808</v>
      </c>
      <c r="F15" s="115">
        <v>577</v>
      </c>
      <c r="G15" s="115">
        <v>568</v>
      </c>
      <c r="H15" s="116">
        <v>-6.8050749711649372</v>
      </c>
      <c r="I15" s="116">
        <v>-14.771048744460858</v>
      </c>
      <c r="J15" s="116">
        <v>47.150259067357517</v>
      </c>
    </row>
    <row r="16" spans="1:11" x14ac:dyDescent="0.35">
      <c r="A16" s="76" t="s">
        <v>158</v>
      </c>
      <c r="B16" s="115">
        <v>617</v>
      </c>
      <c r="C16" s="115">
        <v>253</v>
      </c>
      <c r="D16" s="115">
        <v>139</v>
      </c>
      <c r="E16" s="115">
        <v>665</v>
      </c>
      <c r="F16" s="115">
        <v>238</v>
      </c>
      <c r="G16" s="115">
        <v>186</v>
      </c>
      <c r="H16" s="116">
        <v>7.7795786061588341</v>
      </c>
      <c r="I16" s="116">
        <v>-5.928853754940711</v>
      </c>
      <c r="J16" s="116">
        <v>33.812949640287769</v>
      </c>
    </row>
    <row r="17" spans="1:11" ht="25.95" customHeight="1" x14ac:dyDescent="0.35">
      <c r="A17" s="76" t="s">
        <v>159</v>
      </c>
      <c r="B17" s="115">
        <v>929</v>
      </c>
      <c r="C17" s="115">
        <v>288</v>
      </c>
      <c r="D17" s="115">
        <v>205</v>
      </c>
      <c r="E17" s="115">
        <v>818</v>
      </c>
      <c r="F17" s="115">
        <v>255</v>
      </c>
      <c r="G17" s="115">
        <v>232</v>
      </c>
      <c r="H17" s="116">
        <v>-11.948331539289558</v>
      </c>
      <c r="I17" s="116">
        <v>-11.458333333333332</v>
      </c>
      <c r="J17" s="116">
        <v>13.170731707317074</v>
      </c>
      <c r="K17" s="114"/>
    </row>
    <row r="18" spans="1:11" x14ac:dyDescent="0.35">
      <c r="A18" s="117"/>
      <c r="B18" s="118"/>
      <c r="C18" s="118"/>
      <c r="D18" s="118"/>
      <c r="E18" s="118"/>
      <c r="F18" s="118"/>
      <c r="G18" s="119"/>
      <c r="H18" s="120"/>
      <c r="I18" s="120"/>
      <c r="J18" s="121" t="s">
        <v>133</v>
      </c>
    </row>
    <row r="19" spans="1:11" x14ac:dyDescent="0.35">
      <c r="A19" s="122" t="s">
        <v>98</v>
      </c>
    </row>
    <row r="20" spans="1:11" x14ac:dyDescent="0.35">
      <c r="A20" s="123" t="s">
        <v>160</v>
      </c>
    </row>
    <row r="21" spans="1:11" x14ac:dyDescent="0.35">
      <c r="A21" s="123" t="s">
        <v>161</v>
      </c>
    </row>
    <row r="22" spans="1:11" x14ac:dyDescent="0.35">
      <c r="A22" s="123" t="s">
        <v>162</v>
      </c>
    </row>
  </sheetData>
  <hyperlinks>
    <hyperlink ref="K1" location="Contents!A1" display="Contents" xr:uid="{9767C9A3-B9AD-47C5-B5C0-CD1A64722BB7}"/>
    <hyperlink ref="K2" location="Notes!A1" display="Notes" xr:uid="{8E842B63-EFA0-49C7-90DE-E0631FEED939}"/>
  </hyperlinks>
  <pageMargins left="0.7" right="0.7" top="0.75" bottom="0.75" header="0.3" footer="0.3"/>
  <pageSetup paperSize="9" orientation="portrait" r:id="rId1"/>
  <tableParts count="1">
    <tablePart r:id="rId2"/>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EE508-D743-4C9A-A132-56EA13270AA7}">
  <dimension ref="A1:J40"/>
  <sheetViews>
    <sheetView workbookViewId="0"/>
  </sheetViews>
  <sheetFormatPr defaultColWidth="8.875" defaultRowHeight="15" x14ac:dyDescent="0.35"/>
  <cols>
    <col min="1" max="1" width="72.25" style="5" customWidth="1"/>
    <col min="2" max="3" width="9.875" style="5" customWidth="1"/>
    <col min="4" max="9" width="9.875" style="5" bestFit="1" customWidth="1"/>
    <col min="10" max="16384" width="8.875" style="5"/>
  </cols>
  <sheetData>
    <row r="1" spans="1:9" ht="15.9" x14ac:dyDescent="0.35">
      <c r="A1" s="6" t="s">
        <v>864</v>
      </c>
      <c r="B1" s="6"/>
      <c r="C1" s="6"/>
      <c r="D1" s="6"/>
      <c r="E1" s="105" t="s">
        <v>114</v>
      </c>
      <c r="F1" s="6"/>
      <c r="G1" s="6"/>
      <c r="H1" s="6"/>
      <c r="I1" s="6"/>
    </row>
    <row r="2" spans="1:9" x14ac:dyDescent="0.35">
      <c r="A2" s="7" t="s">
        <v>164</v>
      </c>
      <c r="B2" s="7"/>
      <c r="C2" s="7"/>
      <c r="D2" s="7"/>
      <c r="E2" s="105" t="s">
        <v>98</v>
      </c>
    </row>
    <row r="3" spans="1:9" s="147" customFormat="1" ht="41.5" customHeight="1" x14ac:dyDescent="0.35">
      <c r="A3" s="158" t="s">
        <v>456</v>
      </c>
      <c r="B3" s="177" t="s">
        <v>125</v>
      </c>
      <c r="C3" s="177" t="s">
        <v>126</v>
      </c>
    </row>
    <row r="4" spans="1:9" ht="41.5" customHeight="1" x14ac:dyDescent="0.35">
      <c r="A4" s="11" t="s">
        <v>865</v>
      </c>
      <c r="B4" s="9"/>
      <c r="C4" s="9"/>
    </row>
    <row r="5" spans="1:9" x14ac:dyDescent="0.35">
      <c r="A5" s="9" t="s">
        <v>855</v>
      </c>
      <c r="B5" s="74">
        <v>2651</v>
      </c>
      <c r="C5" s="25">
        <v>2906</v>
      </c>
    </row>
    <row r="6" spans="1:9" x14ac:dyDescent="0.35">
      <c r="A6" s="9" t="s">
        <v>866</v>
      </c>
      <c r="B6" s="74">
        <v>3849</v>
      </c>
      <c r="C6" s="25">
        <v>3568</v>
      </c>
    </row>
    <row r="7" spans="1:9" ht="15.45" x14ac:dyDescent="0.35">
      <c r="A7" s="9" t="s">
        <v>867</v>
      </c>
      <c r="B7" s="74">
        <v>268</v>
      </c>
      <c r="C7" s="25">
        <v>262</v>
      </c>
    </row>
    <row r="8" spans="1:9" x14ac:dyDescent="0.35">
      <c r="A8" s="9" t="s">
        <v>868</v>
      </c>
      <c r="B8" s="74">
        <v>4117</v>
      </c>
      <c r="C8" s="25">
        <v>3830</v>
      </c>
    </row>
    <row r="9" spans="1:9" x14ac:dyDescent="0.35">
      <c r="A9" s="9" t="s">
        <v>869</v>
      </c>
      <c r="B9" s="74"/>
      <c r="C9" s="25"/>
    </row>
    <row r="10" spans="1:9" x14ac:dyDescent="0.35">
      <c r="A10" s="9" t="s">
        <v>870</v>
      </c>
      <c r="B10" s="74">
        <v>1530</v>
      </c>
      <c r="C10" s="25">
        <v>1227</v>
      </c>
    </row>
    <row r="11" spans="1:9" x14ac:dyDescent="0.35">
      <c r="A11" s="9" t="s">
        <v>871</v>
      </c>
      <c r="B11" s="74">
        <v>1183</v>
      </c>
      <c r="C11" s="25">
        <v>1556</v>
      </c>
    </row>
    <row r="12" spans="1:9" x14ac:dyDescent="0.35">
      <c r="A12" s="9" t="s">
        <v>872</v>
      </c>
      <c r="B12" s="74">
        <v>171</v>
      </c>
      <c r="C12" s="25">
        <v>97</v>
      </c>
    </row>
    <row r="13" spans="1:9" x14ac:dyDescent="0.35">
      <c r="A13" s="9" t="s">
        <v>873</v>
      </c>
      <c r="B13" s="74">
        <v>248</v>
      </c>
      <c r="C13" s="25">
        <v>178</v>
      </c>
    </row>
    <row r="14" spans="1:9" ht="18" customHeight="1" x14ac:dyDescent="0.35">
      <c r="A14" s="9" t="s">
        <v>861</v>
      </c>
      <c r="B14" s="74">
        <v>2906</v>
      </c>
      <c r="C14" s="25">
        <v>2892</v>
      </c>
    </row>
    <row r="15" spans="1:9" ht="25.5" customHeight="1" x14ac:dyDescent="0.4">
      <c r="A15" s="20" t="s">
        <v>874</v>
      </c>
      <c r="B15" s="74"/>
      <c r="C15" s="25"/>
    </row>
    <row r="16" spans="1:9" ht="37.5" customHeight="1" x14ac:dyDescent="0.35">
      <c r="A16" s="9" t="s">
        <v>875</v>
      </c>
      <c r="B16" s="74">
        <v>100</v>
      </c>
      <c r="C16" s="74">
        <v>78</v>
      </c>
    </row>
    <row r="17" spans="1:3" ht="18" x14ac:dyDescent="0.4">
      <c r="A17" s="20" t="s">
        <v>876</v>
      </c>
      <c r="B17" s="74"/>
      <c r="C17" s="25"/>
    </row>
    <row r="18" spans="1:3" x14ac:dyDescent="0.35">
      <c r="A18" s="9" t="s">
        <v>855</v>
      </c>
      <c r="B18" s="74">
        <v>46</v>
      </c>
      <c r="C18" s="74">
        <v>69</v>
      </c>
    </row>
    <row r="19" spans="1:3" x14ac:dyDescent="0.35">
      <c r="A19" s="9" t="s">
        <v>877</v>
      </c>
      <c r="B19" s="74">
        <v>70</v>
      </c>
      <c r="C19" s="74">
        <v>53</v>
      </c>
    </row>
    <row r="20" spans="1:3" x14ac:dyDescent="0.35">
      <c r="A20" s="9" t="s">
        <v>465</v>
      </c>
      <c r="B20" s="74">
        <v>8</v>
      </c>
      <c r="C20" s="74">
        <v>11</v>
      </c>
    </row>
    <row r="21" spans="1:3" x14ac:dyDescent="0.35">
      <c r="A21" s="9" t="s">
        <v>857</v>
      </c>
      <c r="B21" s="74">
        <v>32</v>
      </c>
      <c r="C21" s="74">
        <v>33</v>
      </c>
    </row>
    <row r="22" spans="1:3" x14ac:dyDescent="0.35">
      <c r="A22" s="9" t="s">
        <v>878</v>
      </c>
      <c r="B22" s="74">
        <v>5</v>
      </c>
      <c r="C22" s="74">
        <v>6</v>
      </c>
    </row>
    <row r="23" spans="1:3" x14ac:dyDescent="0.35">
      <c r="A23" s="9" t="s">
        <v>859</v>
      </c>
      <c r="B23" s="73">
        <v>0</v>
      </c>
      <c r="C23" s="74">
        <v>5</v>
      </c>
    </row>
    <row r="24" spans="1:3" x14ac:dyDescent="0.35">
      <c r="A24" s="9" t="s">
        <v>879</v>
      </c>
      <c r="B24" s="74">
        <v>2</v>
      </c>
      <c r="C24" s="74">
        <v>2</v>
      </c>
    </row>
    <row r="25" spans="1:3" ht="32.25" customHeight="1" x14ac:dyDescent="0.35">
      <c r="A25" s="9" t="s">
        <v>861</v>
      </c>
      <c r="B25" s="73">
        <v>69</v>
      </c>
      <c r="C25" s="74">
        <f>(C18+C19)-(C20+C21+C22)</f>
        <v>72</v>
      </c>
    </row>
    <row r="26" spans="1:3" ht="18" x14ac:dyDescent="0.4">
      <c r="A26" s="20" t="s">
        <v>880</v>
      </c>
      <c r="B26" s="74"/>
      <c r="C26" s="74"/>
    </row>
    <row r="27" spans="1:3" x14ac:dyDescent="0.35">
      <c r="A27" s="9" t="s">
        <v>855</v>
      </c>
      <c r="B27" s="74">
        <v>21</v>
      </c>
      <c r="C27" s="74">
        <v>26</v>
      </c>
    </row>
    <row r="28" spans="1:3" x14ac:dyDescent="0.35">
      <c r="A28" s="9" t="s">
        <v>856</v>
      </c>
      <c r="B28" s="74">
        <v>7</v>
      </c>
      <c r="C28" s="74">
        <v>5</v>
      </c>
    </row>
    <row r="29" spans="1:3" x14ac:dyDescent="0.35">
      <c r="A29" s="9" t="s">
        <v>465</v>
      </c>
      <c r="B29" s="74">
        <v>0</v>
      </c>
      <c r="C29" s="74">
        <v>0</v>
      </c>
    </row>
    <row r="30" spans="1:3" x14ac:dyDescent="0.35">
      <c r="A30" s="9" t="s">
        <v>857</v>
      </c>
      <c r="B30" s="74">
        <v>2</v>
      </c>
      <c r="C30" s="74">
        <v>0</v>
      </c>
    </row>
    <row r="31" spans="1:3" x14ac:dyDescent="0.35">
      <c r="A31" s="9" t="s">
        <v>878</v>
      </c>
      <c r="B31" s="74">
        <v>0</v>
      </c>
      <c r="C31" s="74">
        <v>0</v>
      </c>
    </row>
    <row r="32" spans="1:3" x14ac:dyDescent="0.35">
      <c r="A32" s="9" t="s">
        <v>863</v>
      </c>
      <c r="B32" s="74">
        <v>0</v>
      </c>
      <c r="C32" s="74">
        <v>0</v>
      </c>
    </row>
    <row r="33" spans="1:10" x14ac:dyDescent="0.35">
      <c r="A33" s="98" t="s">
        <v>861</v>
      </c>
      <c r="B33" s="131">
        <v>26</v>
      </c>
      <c r="C33" s="25">
        <v>31</v>
      </c>
    </row>
    <row r="34" spans="1:10" x14ac:dyDescent="0.35">
      <c r="A34" s="3"/>
      <c r="B34" s="3"/>
      <c r="C34" s="13" t="s">
        <v>133</v>
      </c>
    </row>
    <row r="35" spans="1:10" x14ac:dyDescent="0.35">
      <c r="A35" s="12" t="s">
        <v>98</v>
      </c>
    </row>
    <row r="36" spans="1:10" x14ac:dyDescent="0.35">
      <c r="A36" s="62" t="s">
        <v>1073</v>
      </c>
      <c r="B36" s="62"/>
      <c r="C36" s="62"/>
      <c r="D36" s="62"/>
      <c r="E36" s="62"/>
      <c r="F36" s="62"/>
      <c r="G36" s="62"/>
      <c r="H36" s="62"/>
      <c r="I36" s="62"/>
      <c r="J36" s="62"/>
    </row>
    <row r="37" spans="1:10" x14ac:dyDescent="0.35">
      <c r="A37" s="62" t="s">
        <v>1074</v>
      </c>
      <c r="B37" s="62"/>
      <c r="C37" s="62"/>
      <c r="D37" s="62"/>
      <c r="E37" s="62"/>
      <c r="F37" s="62"/>
      <c r="G37" s="62"/>
      <c r="H37" s="62"/>
      <c r="I37" s="62"/>
      <c r="J37" s="62"/>
    </row>
    <row r="38" spans="1:10" x14ac:dyDescent="0.35">
      <c r="A38" s="62" t="s">
        <v>881</v>
      </c>
    </row>
    <row r="39" spans="1:10" x14ac:dyDescent="0.35">
      <c r="A39" s="62" t="s">
        <v>882</v>
      </c>
    </row>
    <row r="40" spans="1:10" x14ac:dyDescent="0.35">
      <c r="A40" s="62" t="s">
        <v>883</v>
      </c>
    </row>
  </sheetData>
  <hyperlinks>
    <hyperlink ref="E1" location="Contents!A1" display="Contents" xr:uid="{23C6F65D-5B6D-4FCC-A5DD-1A7389309089}"/>
    <hyperlink ref="E2" location="Notes!A1" display="Notes" xr:uid="{B5B3EB2C-4C94-4DBF-83D0-9858A1D8E5F1}"/>
  </hyperlinks>
  <pageMargins left="0.7" right="0.7" top="0.75" bottom="0.75" header="0.3" footer="0.3"/>
  <pageSetup orientation="portrait" r:id="rId1"/>
  <tableParts count="1">
    <tablePart r:id="rId2"/>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38953-2774-4B1C-AB13-2F28E2ADAEE7}">
  <dimension ref="A1:I28"/>
  <sheetViews>
    <sheetView workbookViewId="0"/>
  </sheetViews>
  <sheetFormatPr defaultColWidth="8.875" defaultRowHeight="15" x14ac:dyDescent="0.35"/>
  <cols>
    <col min="1" max="1" width="42.3125" style="5" customWidth="1"/>
    <col min="2" max="3" width="9.875" style="5" customWidth="1"/>
    <col min="4" max="8" width="9.875" style="5" bestFit="1" customWidth="1"/>
    <col min="9" max="16384" width="8.875" style="5"/>
  </cols>
  <sheetData>
    <row r="1" spans="1:8" ht="15.9" x14ac:dyDescent="0.35">
      <c r="A1" s="6" t="s">
        <v>884</v>
      </c>
      <c r="B1" s="6"/>
      <c r="C1" s="6"/>
      <c r="D1" s="102"/>
      <c r="E1" s="7"/>
      <c r="F1" s="105" t="s">
        <v>114</v>
      </c>
      <c r="G1" s="6"/>
      <c r="H1" s="6"/>
    </row>
    <row r="2" spans="1:8" x14ac:dyDescent="0.35">
      <c r="A2" s="7" t="s">
        <v>164</v>
      </c>
      <c r="B2" s="7"/>
      <c r="E2" s="7"/>
      <c r="F2" s="105" t="s">
        <v>98</v>
      </c>
    </row>
    <row r="3" spans="1:8" s="147" customFormat="1" ht="35.5" customHeight="1" x14ac:dyDescent="0.35">
      <c r="A3" s="158" t="s">
        <v>456</v>
      </c>
      <c r="B3" s="177" t="s">
        <v>125</v>
      </c>
      <c r="C3" s="177" t="s">
        <v>126</v>
      </c>
      <c r="D3" s="109"/>
      <c r="E3" s="109"/>
    </row>
    <row r="4" spans="1:8" ht="15.45" x14ac:dyDescent="0.4">
      <c r="A4" s="20" t="s">
        <v>885</v>
      </c>
      <c r="B4" s="9"/>
      <c r="C4" s="9"/>
    </row>
    <row r="5" spans="1:8" x14ac:dyDescent="0.35">
      <c r="A5" s="9" t="s">
        <v>855</v>
      </c>
      <c r="B5" s="74">
        <v>451</v>
      </c>
      <c r="C5" s="25">
        <v>528</v>
      </c>
    </row>
    <row r="6" spans="1:8" ht="15.45" x14ac:dyDescent="0.35">
      <c r="A6" s="9" t="s">
        <v>886</v>
      </c>
      <c r="B6" s="74">
        <v>557</v>
      </c>
      <c r="C6" s="25">
        <v>528</v>
      </c>
    </row>
    <row r="7" spans="1:8" x14ac:dyDescent="0.35">
      <c r="A7" s="9" t="s">
        <v>887</v>
      </c>
      <c r="B7" s="74">
        <v>550</v>
      </c>
      <c r="C7" s="25">
        <v>479</v>
      </c>
    </row>
    <row r="8" spans="1:8" x14ac:dyDescent="0.35">
      <c r="A8" s="9" t="s">
        <v>465</v>
      </c>
      <c r="B8" s="74">
        <v>197</v>
      </c>
      <c r="C8" s="25">
        <v>200</v>
      </c>
    </row>
    <row r="9" spans="1:8" x14ac:dyDescent="0.35">
      <c r="A9" s="9" t="s">
        <v>857</v>
      </c>
      <c r="B9" s="74">
        <v>32</v>
      </c>
      <c r="C9" s="25">
        <v>41</v>
      </c>
    </row>
    <row r="10" spans="1:8" x14ac:dyDescent="0.35">
      <c r="A10" s="9" t="s">
        <v>878</v>
      </c>
      <c r="B10" s="74">
        <v>237</v>
      </c>
      <c r="C10" s="25">
        <v>185</v>
      </c>
    </row>
    <row r="11" spans="1:8" ht="37.200000000000003" customHeight="1" x14ac:dyDescent="0.35">
      <c r="A11" s="9" t="s">
        <v>861</v>
      </c>
      <c r="B11" s="74">
        <v>528</v>
      </c>
      <c r="C11" s="25">
        <v>1101</v>
      </c>
    </row>
    <row r="12" spans="1:8" ht="19.95" customHeight="1" x14ac:dyDescent="0.4">
      <c r="A12" s="20" t="s">
        <v>888</v>
      </c>
      <c r="B12" s="74">
        <v>38</v>
      </c>
      <c r="C12" s="74">
        <v>18</v>
      </c>
    </row>
    <row r="13" spans="1:8" ht="31.5" customHeight="1" x14ac:dyDescent="0.4">
      <c r="A13" s="20" t="s">
        <v>889</v>
      </c>
      <c r="B13" s="74"/>
      <c r="C13" s="25"/>
    </row>
    <row r="14" spans="1:8" x14ac:dyDescent="0.35">
      <c r="A14" s="9" t="s">
        <v>855</v>
      </c>
      <c r="B14" s="74">
        <v>53</v>
      </c>
      <c r="C14" s="74">
        <v>59</v>
      </c>
    </row>
    <row r="15" spans="1:8" x14ac:dyDescent="0.35">
      <c r="A15" s="9" t="s">
        <v>890</v>
      </c>
      <c r="B15" s="74">
        <v>7</v>
      </c>
      <c r="C15" s="74">
        <v>5</v>
      </c>
    </row>
    <row r="16" spans="1:8" x14ac:dyDescent="0.35">
      <c r="A16" s="9" t="s">
        <v>465</v>
      </c>
      <c r="B16" s="73">
        <v>1</v>
      </c>
      <c r="C16" s="74">
        <v>0</v>
      </c>
    </row>
    <row r="17" spans="1:9" x14ac:dyDescent="0.35">
      <c r="A17" s="9" t="s">
        <v>857</v>
      </c>
      <c r="B17" s="74">
        <v>0</v>
      </c>
      <c r="C17" s="74">
        <v>0</v>
      </c>
    </row>
    <row r="18" spans="1:9" x14ac:dyDescent="0.35">
      <c r="A18" s="9" t="s">
        <v>862</v>
      </c>
      <c r="B18" s="74">
        <v>0</v>
      </c>
      <c r="C18" s="74">
        <v>0</v>
      </c>
    </row>
    <row r="19" spans="1:9" x14ac:dyDescent="0.35">
      <c r="A19" s="98" t="s">
        <v>861</v>
      </c>
      <c r="B19" s="131">
        <v>59</v>
      </c>
      <c r="C19" s="25">
        <v>64</v>
      </c>
    </row>
    <row r="20" spans="1:9" x14ac:dyDescent="0.35">
      <c r="A20" s="3"/>
      <c r="B20" s="3"/>
      <c r="C20" s="13" t="s">
        <v>133</v>
      </c>
    </row>
    <row r="21" spans="1:9" x14ac:dyDescent="0.35">
      <c r="A21" s="12" t="s">
        <v>98</v>
      </c>
    </row>
    <row r="22" spans="1:9" x14ac:dyDescent="0.35">
      <c r="A22" s="62" t="s">
        <v>1075</v>
      </c>
      <c r="B22" s="62"/>
      <c r="C22" s="62"/>
      <c r="D22" s="62"/>
      <c r="E22" s="62"/>
      <c r="F22" s="62"/>
      <c r="G22" s="62"/>
      <c r="H22" s="62"/>
      <c r="I22" s="62"/>
    </row>
    <row r="23" spans="1:9" x14ac:dyDescent="0.35">
      <c r="A23" s="62" t="s">
        <v>1076</v>
      </c>
      <c r="B23" s="62"/>
      <c r="C23" s="62"/>
      <c r="D23" s="62"/>
      <c r="E23" s="62"/>
      <c r="F23" s="62"/>
      <c r="G23" s="62"/>
      <c r="H23" s="62"/>
      <c r="I23" s="62"/>
    </row>
    <row r="24" spans="1:9" x14ac:dyDescent="0.35">
      <c r="A24" s="62" t="s">
        <v>891</v>
      </c>
    </row>
    <row r="25" spans="1:9" x14ac:dyDescent="0.35">
      <c r="A25" s="62" t="s">
        <v>892</v>
      </c>
    </row>
    <row r="26" spans="1:9" x14ac:dyDescent="0.35">
      <c r="A26" s="62" t="s">
        <v>893</v>
      </c>
    </row>
    <row r="27" spans="1:9" x14ac:dyDescent="0.35">
      <c r="A27" s="62" t="s">
        <v>894</v>
      </c>
    </row>
    <row r="28" spans="1:9" x14ac:dyDescent="0.35">
      <c r="A28" s="62" t="s">
        <v>895</v>
      </c>
    </row>
  </sheetData>
  <hyperlinks>
    <hyperlink ref="F1" location="Contents!A1" display="Contents" xr:uid="{DCA0A7A0-DCF5-4D6B-A7FB-4B1565F932B0}"/>
    <hyperlink ref="F2" location="Notes!A1" display="Notes" xr:uid="{A70942DC-3C1E-421C-9603-D9E2B5DAF347}"/>
  </hyperlinks>
  <pageMargins left="0.7" right="0.7" top="0.75" bottom="0.75" header="0.3" footer="0.3"/>
  <pageSetup orientation="portrait" r:id="rId1"/>
  <tableParts count="1">
    <tablePart r:id="rId2"/>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77296-D9B8-4636-8C85-48D9D14FAF33}">
  <dimension ref="A1:F17"/>
  <sheetViews>
    <sheetView workbookViewId="0"/>
  </sheetViews>
  <sheetFormatPr defaultColWidth="8.875" defaultRowHeight="15" x14ac:dyDescent="0.35"/>
  <cols>
    <col min="1" max="1" width="48.6875" style="5" bestFit="1" customWidth="1"/>
    <col min="2" max="3" width="9.875" style="5" customWidth="1"/>
    <col min="4" max="5" width="9.875" style="5" bestFit="1" customWidth="1"/>
    <col min="6" max="16384" width="8.875" style="5"/>
  </cols>
  <sheetData>
    <row r="1" spans="1:6" ht="15.9" x14ac:dyDescent="0.35">
      <c r="A1" s="6" t="s">
        <v>896</v>
      </c>
      <c r="B1" s="6"/>
      <c r="C1" s="7"/>
      <c r="D1" s="105" t="s">
        <v>114</v>
      </c>
      <c r="E1" s="6"/>
    </row>
    <row r="2" spans="1:6" x14ac:dyDescent="0.35">
      <c r="A2" s="7" t="s">
        <v>164</v>
      </c>
      <c r="B2" s="7"/>
      <c r="C2" s="7"/>
      <c r="D2" s="105" t="s">
        <v>98</v>
      </c>
    </row>
    <row r="3" spans="1:6" s="147" customFormat="1" ht="55" customHeight="1" x14ac:dyDescent="0.35">
      <c r="A3" s="158" t="s">
        <v>456</v>
      </c>
      <c r="B3" s="177" t="s">
        <v>125</v>
      </c>
      <c r="C3" s="177" t="s">
        <v>126</v>
      </c>
    </row>
    <row r="4" spans="1:6" ht="55" customHeight="1" x14ac:dyDescent="0.4">
      <c r="A4" s="20" t="s">
        <v>897</v>
      </c>
      <c r="B4" s="9"/>
      <c r="C4" s="9"/>
    </row>
    <row r="5" spans="1:6" x14ac:dyDescent="0.35">
      <c r="A5" s="9" t="s">
        <v>898</v>
      </c>
      <c r="B5" s="74">
        <v>3</v>
      </c>
      <c r="C5" s="25">
        <v>22</v>
      </c>
    </row>
    <row r="6" spans="1:6" x14ac:dyDescent="0.35">
      <c r="A6" s="9" t="s">
        <v>848</v>
      </c>
      <c r="B6" s="74">
        <v>0</v>
      </c>
      <c r="C6" s="25">
        <v>5</v>
      </c>
    </row>
    <row r="7" spans="1:6" ht="15.45" x14ac:dyDescent="0.4">
      <c r="A7" s="20" t="s">
        <v>899</v>
      </c>
      <c r="B7" s="9"/>
      <c r="C7" s="74"/>
    </row>
    <row r="8" spans="1:6" x14ac:dyDescent="0.35">
      <c r="A8" s="9" t="s">
        <v>900</v>
      </c>
      <c r="B8" s="70" t="s">
        <v>168</v>
      </c>
      <c r="C8" s="25">
        <v>0</v>
      </c>
    </row>
    <row r="9" spans="1:6" x14ac:dyDescent="0.35">
      <c r="A9" s="9" t="s">
        <v>901</v>
      </c>
      <c r="B9" s="70" t="s">
        <v>168</v>
      </c>
      <c r="C9" s="25">
        <v>17</v>
      </c>
    </row>
    <row r="10" spans="1:6" ht="15.45" x14ac:dyDescent="0.4">
      <c r="A10" s="20" t="s">
        <v>902</v>
      </c>
      <c r="B10" s="9"/>
      <c r="C10" s="25"/>
    </row>
    <row r="11" spans="1:6" x14ac:dyDescent="0.35">
      <c r="A11" s="9" t="s">
        <v>903</v>
      </c>
      <c r="B11" s="74">
        <v>0</v>
      </c>
      <c r="C11" s="25">
        <v>0</v>
      </c>
    </row>
    <row r="12" spans="1:6" x14ac:dyDescent="0.35">
      <c r="A12" s="9" t="s">
        <v>904</v>
      </c>
      <c r="B12" s="74">
        <v>0</v>
      </c>
      <c r="C12" s="25">
        <v>0</v>
      </c>
    </row>
    <row r="13" spans="1:6" x14ac:dyDescent="0.35">
      <c r="A13" s="148" t="s">
        <v>465</v>
      </c>
      <c r="B13" s="178">
        <v>0</v>
      </c>
      <c r="C13" s="178">
        <v>0</v>
      </c>
    </row>
    <row r="14" spans="1:6" x14ac:dyDescent="0.35">
      <c r="A14" s="3"/>
      <c r="B14" s="3"/>
      <c r="C14" s="13" t="s">
        <v>133</v>
      </c>
    </row>
    <row r="15" spans="1:6" x14ac:dyDescent="0.35">
      <c r="A15" s="12" t="s">
        <v>98</v>
      </c>
    </row>
    <row r="16" spans="1:6" x14ac:dyDescent="0.35">
      <c r="A16" s="62" t="s">
        <v>1077</v>
      </c>
      <c r="B16" s="62"/>
      <c r="C16" s="62"/>
      <c r="D16" s="62"/>
      <c r="E16" s="62"/>
      <c r="F16" s="62"/>
    </row>
    <row r="17" spans="1:6" x14ac:dyDescent="0.35">
      <c r="A17" s="62" t="s">
        <v>1078</v>
      </c>
      <c r="B17" s="62"/>
      <c r="C17" s="62"/>
      <c r="D17" s="62"/>
      <c r="E17" s="62"/>
      <c r="F17" s="62"/>
    </row>
  </sheetData>
  <hyperlinks>
    <hyperlink ref="D1" location="Contents!A1" display="Contents" xr:uid="{4ED37094-3724-4112-ABB5-6D94F9EA3B49}"/>
    <hyperlink ref="D2" location="Notes!A1" display="Notes" xr:uid="{FE9518E6-A68D-49CB-9A14-9056CDD513C9}"/>
  </hyperlinks>
  <pageMargins left="0.7" right="0.7" top="0.75" bottom="0.75" header="0.3" footer="0.3"/>
  <pageSetup orientation="portrait" r:id="rId1"/>
  <tableParts count="1">
    <tablePart r:id="rId2"/>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F2533-56D3-482E-87B9-B8E75C75B710}">
  <dimension ref="A1:F15"/>
  <sheetViews>
    <sheetView workbookViewId="0"/>
  </sheetViews>
  <sheetFormatPr defaultColWidth="8.875" defaultRowHeight="15" x14ac:dyDescent="0.35"/>
  <cols>
    <col min="1" max="1" width="13.4375" style="104" customWidth="1"/>
    <col min="2" max="2" width="14.4375" style="104" customWidth="1"/>
    <col min="3" max="3" width="16.125" style="104" customWidth="1"/>
    <col min="4" max="4" width="16.4375" style="104" customWidth="1"/>
    <col min="5" max="5" width="18.125" style="104" customWidth="1"/>
    <col min="6" max="16384" width="8.875" style="104"/>
  </cols>
  <sheetData>
    <row r="1" spans="1:6" ht="15.9" x14ac:dyDescent="0.35">
      <c r="A1" s="102" t="s">
        <v>938</v>
      </c>
      <c r="C1" s="102"/>
      <c r="D1" s="102"/>
      <c r="F1" s="105" t="s">
        <v>114</v>
      </c>
    </row>
    <row r="2" spans="1:6" s="187" customFormat="1" ht="19.2" customHeight="1" x14ac:dyDescent="0.35">
      <c r="A2" s="186" t="s">
        <v>164</v>
      </c>
      <c r="F2" s="142" t="s">
        <v>98</v>
      </c>
    </row>
    <row r="3" spans="1:6" s="103" customFormat="1" ht="45" customHeight="1" x14ac:dyDescent="0.35">
      <c r="A3" s="246" t="s">
        <v>456</v>
      </c>
      <c r="B3" s="247" t="s">
        <v>928</v>
      </c>
      <c r="C3" s="247" t="s">
        <v>929</v>
      </c>
      <c r="D3" s="247" t="s">
        <v>930</v>
      </c>
      <c r="E3" s="247" t="s">
        <v>931</v>
      </c>
    </row>
    <row r="4" spans="1:6" x14ac:dyDescent="0.35">
      <c r="A4" s="76" t="s">
        <v>463</v>
      </c>
      <c r="B4" s="73">
        <v>59</v>
      </c>
      <c r="C4" s="73">
        <v>73</v>
      </c>
      <c r="D4" s="131">
        <v>86</v>
      </c>
      <c r="E4" s="131">
        <v>56</v>
      </c>
    </row>
    <row r="5" spans="1:6" ht="17.25" customHeight="1" x14ac:dyDescent="0.35">
      <c r="A5" s="76" t="s">
        <v>939</v>
      </c>
      <c r="B5" s="124">
        <v>0</v>
      </c>
      <c r="C5" s="124">
        <v>16</v>
      </c>
      <c r="D5" s="104">
        <v>86</v>
      </c>
      <c r="E5" s="104">
        <v>17</v>
      </c>
    </row>
    <row r="6" spans="1:6" ht="17.25" customHeight="1" x14ac:dyDescent="0.35">
      <c r="A6" s="76" t="s">
        <v>940</v>
      </c>
      <c r="B6" s="124">
        <v>59</v>
      </c>
      <c r="C6" s="124">
        <v>5</v>
      </c>
      <c r="D6" s="104">
        <v>83</v>
      </c>
      <c r="E6" s="104">
        <v>9</v>
      </c>
    </row>
    <row r="7" spans="1:6" ht="17.25" customHeight="1" x14ac:dyDescent="0.35">
      <c r="A7" s="76" t="s">
        <v>941</v>
      </c>
      <c r="B7" s="124">
        <v>0</v>
      </c>
      <c r="C7" s="124">
        <v>11</v>
      </c>
      <c r="D7" s="104">
        <v>3</v>
      </c>
      <c r="E7" s="104">
        <v>8</v>
      </c>
    </row>
    <row r="8" spans="1:6" ht="17.25" customHeight="1" x14ac:dyDescent="0.35">
      <c r="A8" s="97" t="s">
        <v>942</v>
      </c>
      <c r="B8" s="117">
        <v>0</v>
      </c>
      <c r="C8" s="117">
        <v>1</v>
      </c>
      <c r="D8" s="120">
        <v>0</v>
      </c>
      <c r="E8" s="120">
        <v>2</v>
      </c>
    </row>
    <row r="9" spans="1:6" x14ac:dyDescent="0.35">
      <c r="A9" s="124"/>
      <c r="E9" s="136" t="s">
        <v>133</v>
      </c>
    </row>
    <row r="10" spans="1:6" x14ac:dyDescent="0.35">
      <c r="A10" s="122" t="s">
        <v>98</v>
      </c>
    </row>
    <row r="11" spans="1:6" x14ac:dyDescent="0.35">
      <c r="A11" s="203" t="s">
        <v>943</v>
      </c>
      <c r="B11" s="203"/>
      <c r="C11" s="203"/>
      <c r="D11" s="203"/>
      <c r="E11" s="203"/>
    </row>
    <row r="12" spans="1:6" x14ac:dyDescent="0.35">
      <c r="A12" s="203" t="s">
        <v>944</v>
      </c>
      <c r="B12" s="203"/>
      <c r="C12" s="203"/>
      <c r="D12" s="203"/>
      <c r="E12" s="203"/>
    </row>
    <row r="13" spans="1:6" ht="15" customHeight="1" x14ac:dyDescent="0.35">
      <c r="A13" s="203" t="s">
        <v>945</v>
      </c>
      <c r="B13" s="203"/>
      <c r="C13" s="203"/>
      <c r="D13" s="203"/>
      <c r="E13" s="203"/>
    </row>
    <row r="14" spans="1:6" ht="27" customHeight="1" x14ac:dyDescent="0.35">
      <c r="A14" s="203" t="s">
        <v>946</v>
      </c>
      <c r="B14" s="203"/>
      <c r="C14" s="203"/>
      <c r="D14" s="203"/>
      <c r="E14" s="203"/>
    </row>
    <row r="15" spans="1:6" ht="15" customHeight="1" x14ac:dyDescent="0.35">
      <c r="A15" s="203" t="s">
        <v>947</v>
      </c>
      <c r="B15" s="203"/>
      <c r="C15" s="203"/>
      <c r="D15" s="203"/>
      <c r="E15" s="203"/>
    </row>
  </sheetData>
  <hyperlinks>
    <hyperlink ref="F1" location="Contents!A1" display="Contents" xr:uid="{27B517B7-43D8-47C5-8DD9-07BE1F013ED7}"/>
    <hyperlink ref="F2" location="Notes!A1" display="Notes" xr:uid="{BE0D8568-D637-4AF2-AFCC-3E3DF51210AF}"/>
  </hyperlinks>
  <pageMargins left="0.7" right="0.7" top="0.75" bottom="0.75" header="0.3" footer="0.3"/>
  <pageSetup orientation="portrait" r:id="rId1"/>
  <tableParts count="1">
    <tablePart r:id="rId2"/>
  </tablePart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4363B-14F2-485B-92A7-06BB854A1C2C}">
  <dimension ref="A1:J13"/>
  <sheetViews>
    <sheetView workbookViewId="0"/>
  </sheetViews>
  <sheetFormatPr defaultColWidth="8.875" defaultRowHeight="15" x14ac:dyDescent="0.35"/>
  <cols>
    <col min="1" max="1" width="21.75" style="5" customWidth="1"/>
    <col min="2" max="2" width="13" style="5" customWidth="1"/>
    <col min="3" max="3" width="15.125" style="5" customWidth="1"/>
    <col min="4" max="5" width="13" style="5" customWidth="1"/>
    <col min="6" max="6" width="15.125" style="5" customWidth="1"/>
    <col min="7" max="7" width="13" style="5" customWidth="1"/>
    <col min="8" max="8" width="9" style="5" customWidth="1"/>
    <col min="9" max="16384" width="8.875" style="5"/>
  </cols>
  <sheetData>
    <row r="1" spans="1:10" ht="15.9" x14ac:dyDescent="0.35">
      <c r="A1" s="6" t="s">
        <v>905</v>
      </c>
      <c r="B1" s="6"/>
      <c r="C1" s="6"/>
      <c r="D1" s="6"/>
      <c r="E1" s="6"/>
      <c r="G1" s="142" t="s">
        <v>114</v>
      </c>
      <c r="H1" s="6"/>
    </row>
    <row r="2" spans="1:10" s="49" customFormat="1" ht="26.25" customHeight="1" x14ac:dyDescent="0.35">
      <c r="A2" s="143" t="s">
        <v>164</v>
      </c>
      <c r="B2" s="143"/>
      <c r="C2" s="143"/>
      <c r="D2" s="143"/>
      <c r="G2" s="142" t="s">
        <v>98</v>
      </c>
      <c r="J2" s="187"/>
    </row>
    <row r="3" spans="1:10" ht="58.5" customHeight="1" x14ac:dyDescent="0.35">
      <c r="A3" s="179" t="s">
        <v>456</v>
      </c>
      <c r="B3" s="160" t="s">
        <v>906</v>
      </c>
      <c r="C3" s="160" t="s">
        <v>907</v>
      </c>
      <c r="D3" s="160" t="s">
        <v>908</v>
      </c>
      <c r="E3" s="160" t="s">
        <v>925</v>
      </c>
      <c r="F3" s="160" t="s">
        <v>926</v>
      </c>
      <c r="G3" s="160" t="s">
        <v>927</v>
      </c>
    </row>
    <row r="4" spans="1:10" x14ac:dyDescent="0.35">
      <c r="A4" s="9"/>
    </row>
    <row r="5" spans="1:10" x14ac:dyDescent="0.35">
      <c r="A5" s="9" t="s">
        <v>463</v>
      </c>
      <c r="B5" s="5">
        <v>0</v>
      </c>
      <c r="C5" s="5">
        <v>0</v>
      </c>
      <c r="D5" s="5">
        <v>0</v>
      </c>
      <c r="E5" s="5">
        <v>0</v>
      </c>
      <c r="F5" s="5">
        <v>1</v>
      </c>
      <c r="G5" s="5">
        <v>1</v>
      </c>
    </row>
    <row r="6" spans="1:10" x14ac:dyDescent="0.35">
      <c r="A6" s="9" t="s">
        <v>465</v>
      </c>
      <c r="B6" s="5">
        <v>0</v>
      </c>
      <c r="C6" s="5">
        <v>0</v>
      </c>
      <c r="D6" s="5">
        <v>0</v>
      </c>
      <c r="E6" s="5">
        <v>0</v>
      </c>
      <c r="F6" s="5">
        <v>1</v>
      </c>
      <c r="G6" s="5">
        <v>1</v>
      </c>
    </row>
    <row r="7" spans="1:10" ht="30" customHeight="1" x14ac:dyDescent="0.35">
      <c r="A7" s="9" t="s">
        <v>909</v>
      </c>
      <c r="B7" s="5">
        <v>0</v>
      </c>
      <c r="C7" s="5">
        <v>0</v>
      </c>
      <c r="D7" s="5">
        <v>0</v>
      </c>
      <c r="E7" s="5">
        <v>0</v>
      </c>
      <c r="F7" s="5">
        <v>0</v>
      </c>
      <c r="G7" s="5">
        <v>0</v>
      </c>
    </row>
    <row r="8" spans="1:10" ht="15.45" x14ac:dyDescent="0.35">
      <c r="A8" s="9" t="s">
        <v>910</v>
      </c>
      <c r="B8" s="5">
        <v>0</v>
      </c>
      <c r="C8" s="5">
        <v>0</v>
      </c>
      <c r="D8" s="5">
        <v>0</v>
      </c>
      <c r="E8" s="5">
        <v>0</v>
      </c>
      <c r="F8" s="5">
        <v>0</v>
      </c>
      <c r="G8" s="5">
        <v>0</v>
      </c>
    </row>
    <row r="9" spans="1:10" ht="15" customHeight="1" x14ac:dyDescent="0.35">
      <c r="A9" s="12" t="s">
        <v>98</v>
      </c>
    </row>
    <row r="10" spans="1:10" x14ac:dyDescent="0.35">
      <c r="A10" s="62" t="s">
        <v>911</v>
      </c>
      <c r="B10" s="62"/>
      <c r="C10" s="62"/>
      <c r="D10" s="62"/>
      <c r="E10" s="62"/>
      <c r="F10" s="62"/>
      <c r="G10" s="62"/>
    </row>
    <row r="11" spans="1:10" x14ac:dyDescent="0.35">
      <c r="A11" s="62" t="s">
        <v>912</v>
      </c>
      <c r="B11" s="61"/>
      <c r="C11" s="61"/>
      <c r="D11" s="61"/>
      <c r="E11" s="61"/>
      <c r="F11" s="61"/>
    </row>
    <row r="12" spans="1:10" x14ac:dyDescent="0.35">
      <c r="A12" s="62" t="s">
        <v>913</v>
      </c>
      <c r="B12" s="61"/>
      <c r="C12" s="61"/>
      <c r="D12" s="61"/>
      <c r="E12" s="61"/>
      <c r="F12" s="61"/>
    </row>
    <row r="13" spans="1:10" x14ac:dyDescent="0.35">
      <c r="A13" s="62" t="s">
        <v>914</v>
      </c>
      <c r="B13" s="62"/>
      <c r="C13" s="62"/>
      <c r="D13" s="62"/>
      <c r="E13" s="62"/>
      <c r="F13" s="62"/>
    </row>
  </sheetData>
  <hyperlinks>
    <hyperlink ref="G1" location="Contents!A1" display="Contents" xr:uid="{0DF0BE5A-B199-49CC-B50F-95B47B177A63}"/>
    <hyperlink ref="G2" location="Notes!A1" display="Notes" xr:uid="{9202642E-BF94-4E3D-9643-7564C57C1827}"/>
  </hyperlinks>
  <pageMargins left="0.7" right="0.7" top="0.75" bottom="0.75" header="0.3" footer="0.3"/>
  <pageSetup paperSize="9" orientation="portrait" r:id="rId1"/>
  <tableParts count="1">
    <tablePart r:id="rId2"/>
  </tablePart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053AA-5B1F-4603-A88F-9EB23D9FD36C}">
  <dimension ref="A1:D57"/>
  <sheetViews>
    <sheetView workbookViewId="0"/>
  </sheetViews>
  <sheetFormatPr defaultColWidth="8.6875" defaultRowHeight="14.15" x14ac:dyDescent="0.35"/>
  <cols>
    <col min="1" max="1" width="131.125" style="3" customWidth="1"/>
    <col min="2" max="16384" width="8.6875" style="3"/>
  </cols>
  <sheetData>
    <row r="1" spans="1:4" ht="38.25" customHeight="1" x14ac:dyDescent="0.35">
      <c r="A1" s="65" t="s">
        <v>915</v>
      </c>
      <c r="C1" s="8" t="s">
        <v>517</v>
      </c>
      <c r="D1" s="8" t="s">
        <v>98</v>
      </c>
    </row>
    <row r="2" spans="1:4" ht="396" x14ac:dyDescent="0.35">
      <c r="A2" s="90" t="s">
        <v>916</v>
      </c>
      <c r="B2" s="84"/>
    </row>
    <row r="3" spans="1:4" x14ac:dyDescent="0.35">
      <c r="A3" s="84" t="s">
        <v>917</v>
      </c>
      <c r="B3" s="84"/>
    </row>
    <row r="4" spans="1:4" ht="28.3" x14ac:dyDescent="0.35">
      <c r="A4" s="84" t="s">
        <v>918</v>
      </c>
      <c r="B4" s="84"/>
    </row>
    <row r="5" spans="1:4" x14ac:dyDescent="0.35">
      <c r="A5" s="84"/>
      <c r="B5" s="84"/>
    </row>
    <row r="6" spans="1:4" x14ac:dyDescent="0.35">
      <c r="A6" s="84" t="s">
        <v>919</v>
      </c>
      <c r="B6" s="84"/>
    </row>
    <row r="7" spans="1:4" ht="28.3" x14ac:dyDescent="0.35">
      <c r="A7" s="84" t="s">
        <v>920</v>
      </c>
      <c r="B7" s="84"/>
    </row>
    <row r="8" spans="1:4" x14ac:dyDescent="0.35">
      <c r="A8" s="84"/>
      <c r="B8" s="84"/>
    </row>
    <row r="9" spans="1:4" x14ac:dyDescent="0.35">
      <c r="A9" s="84"/>
      <c r="B9" s="84"/>
    </row>
    <row r="10" spans="1:4" x14ac:dyDescent="0.35">
      <c r="A10" s="84"/>
      <c r="B10" s="84"/>
    </row>
    <row r="11" spans="1:4" x14ac:dyDescent="0.35">
      <c r="A11" s="86"/>
      <c r="B11" s="86"/>
    </row>
    <row r="12" spans="1:4" x14ac:dyDescent="0.35">
      <c r="A12" s="86"/>
      <c r="B12" s="86"/>
    </row>
    <row r="13" spans="1:4" x14ac:dyDescent="0.35">
      <c r="A13" s="86"/>
      <c r="B13" s="86"/>
    </row>
    <row r="14" spans="1:4" x14ac:dyDescent="0.35">
      <c r="A14" s="86"/>
      <c r="B14" s="86"/>
    </row>
    <row r="15" spans="1:4" x14ac:dyDescent="0.35">
      <c r="A15" s="86"/>
      <c r="B15" s="86"/>
    </row>
    <row r="16" spans="1:4" x14ac:dyDescent="0.35">
      <c r="A16" s="86"/>
      <c r="B16" s="86"/>
    </row>
    <row r="17" spans="1:2" x14ac:dyDescent="0.35">
      <c r="A17" s="86"/>
      <c r="B17" s="86"/>
    </row>
    <row r="18" spans="1:2" x14ac:dyDescent="0.35">
      <c r="A18" s="86"/>
      <c r="B18" s="86"/>
    </row>
    <row r="19" spans="1:2" x14ac:dyDescent="0.35">
      <c r="A19" s="86"/>
      <c r="B19" s="86"/>
    </row>
    <row r="20" spans="1:2" x14ac:dyDescent="0.35">
      <c r="A20" s="86"/>
      <c r="B20" s="86"/>
    </row>
    <row r="21" spans="1:2" x14ac:dyDescent="0.35">
      <c r="A21" s="86"/>
      <c r="B21" s="86"/>
    </row>
    <row r="22" spans="1:2" x14ac:dyDescent="0.35">
      <c r="A22" s="86"/>
      <c r="B22" s="86"/>
    </row>
    <row r="23" spans="1:2" x14ac:dyDescent="0.35">
      <c r="A23" s="86"/>
      <c r="B23" s="86"/>
    </row>
    <row r="24" spans="1:2" x14ac:dyDescent="0.35">
      <c r="A24" s="86"/>
      <c r="B24" s="86"/>
    </row>
    <row r="25" spans="1:2" x14ac:dyDescent="0.35">
      <c r="A25" s="86"/>
      <c r="B25" s="86"/>
    </row>
    <row r="26" spans="1:2" x14ac:dyDescent="0.35">
      <c r="A26" s="86"/>
      <c r="B26" s="86"/>
    </row>
    <row r="27" spans="1:2" x14ac:dyDescent="0.35">
      <c r="A27" s="86"/>
      <c r="B27" s="86"/>
    </row>
    <row r="28" spans="1:2" x14ac:dyDescent="0.35">
      <c r="A28" s="86"/>
      <c r="B28" s="86"/>
    </row>
    <row r="29" spans="1:2" x14ac:dyDescent="0.35">
      <c r="A29" s="86"/>
      <c r="B29" s="86"/>
    </row>
    <row r="30" spans="1:2" x14ac:dyDescent="0.35">
      <c r="A30" s="86"/>
      <c r="B30" s="86"/>
    </row>
    <row r="31" spans="1:2" x14ac:dyDescent="0.35">
      <c r="A31" s="86"/>
      <c r="B31" s="86"/>
    </row>
    <row r="32" spans="1:2" x14ac:dyDescent="0.35">
      <c r="A32" s="86"/>
      <c r="B32" s="86"/>
    </row>
    <row r="33" spans="1:2" x14ac:dyDescent="0.35">
      <c r="A33" s="86"/>
      <c r="B33" s="86"/>
    </row>
    <row r="34" spans="1:2" x14ac:dyDescent="0.35">
      <c r="A34" s="86"/>
      <c r="B34" s="86"/>
    </row>
    <row r="35" spans="1:2" x14ac:dyDescent="0.35">
      <c r="A35" s="86"/>
      <c r="B35" s="86"/>
    </row>
    <row r="36" spans="1:2" x14ac:dyDescent="0.35">
      <c r="A36" s="86"/>
      <c r="B36" s="86"/>
    </row>
    <row r="37" spans="1:2" x14ac:dyDescent="0.35">
      <c r="A37" s="86"/>
      <c r="B37" s="86"/>
    </row>
    <row r="38" spans="1:2" x14ac:dyDescent="0.35">
      <c r="A38" s="86"/>
      <c r="B38" s="86"/>
    </row>
    <row r="39" spans="1:2" x14ac:dyDescent="0.35">
      <c r="A39" s="86"/>
      <c r="B39" s="86"/>
    </row>
    <row r="40" spans="1:2" x14ac:dyDescent="0.35">
      <c r="A40" s="86"/>
      <c r="B40" s="86"/>
    </row>
    <row r="41" spans="1:2" x14ac:dyDescent="0.35">
      <c r="A41" s="86"/>
      <c r="B41" s="86"/>
    </row>
    <row r="42" spans="1:2" x14ac:dyDescent="0.35">
      <c r="A42" s="86"/>
      <c r="B42" s="86"/>
    </row>
    <row r="43" spans="1:2" x14ac:dyDescent="0.35">
      <c r="A43" s="86"/>
      <c r="B43" s="86"/>
    </row>
    <row r="44" spans="1:2" x14ac:dyDescent="0.35">
      <c r="A44" s="86"/>
      <c r="B44" s="86"/>
    </row>
    <row r="45" spans="1:2" x14ac:dyDescent="0.35">
      <c r="A45" s="86"/>
      <c r="B45" s="86"/>
    </row>
    <row r="46" spans="1:2" x14ac:dyDescent="0.35">
      <c r="A46" s="86"/>
      <c r="B46" s="86"/>
    </row>
    <row r="47" spans="1:2" x14ac:dyDescent="0.35">
      <c r="A47" s="86"/>
      <c r="B47" s="86"/>
    </row>
    <row r="48" spans="1:2" x14ac:dyDescent="0.35">
      <c r="A48" s="86"/>
      <c r="B48" s="86"/>
    </row>
    <row r="49" spans="1:2" x14ac:dyDescent="0.35">
      <c r="A49" s="86"/>
      <c r="B49" s="86"/>
    </row>
    <row r="50" spans="1:2" x14ac:dyDescent="0.35">
      <c r="A50" s="86"/>
      <c r="B50" s="86"/>
    </row>
    <row r="51" spans="1:2" x14ac:dyDescent="0.35">
      <c r="A51" s="86"/>
      <c r="B51" s="86"/>
    </row>
    <row r="52" spans="1:2" x14ac:dyDescent="0.35">
      <c r="A52" s="86"/>
      <c r="B52" s="86"/>
    </row>
    <row r="53" spans="1:2" x14ac:dyDescent="0.35">
      <c r="A53" s="86"/>
      <c r="B53" s="86"/>
    </row>
    <row r="54" spans="1:2" x14ac:dyDescent="0.35">
      <c r="A54" s="86"/>
      <c r="B54" s="86"/>
    </row>
    <row r="55" spans="1:2" x14ac:dyDescent="0.35">
      <c r="A55" s="86"/>
      <c r="B55" s="86"/>
    </row>
    <row r="56" spans="1:2" x14ac:dyDescent="0.35">
      <c r="A56" s="86"/>
      <c r="B56" s="86"/>
    </row>
    <row r="57" spans="1:2" x14ac:dyDescent="0.35">
      <c r="A57" s="86"/>
      <c r="B57" s="86"/>
    </row>
  </sheetData>
  <hyperlinks>
    <hyperlink ref="C1" location="Contents!A1" display="Contents" xr:uid="{F48276B5-43A6-4DB9-9BE7-EB55AE3A58E9}"/>
    <hyperlink ref="D1" location="Notes!A1" display="Notes" xr:uid="{39CB5CDB-30DE-4D63-8608-5076784F622E}"/>
  </hyperlinks>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5A900-FBE6-4AB3-8E2A-503129FA60BE}">
  <dimension ref="A1:C33"/>
  <sheetViews>
    <sheetView workbookViewId="0">
      <selection activeCell="C1" sqref="C1"/>
    </sheetView>
  </sheetViews>
  <sheetFormatPr defaultColWidth="8.875" defaultRowHeight="14.15" x14ac:dyDescent="0.35"/>
  <cols>
    <col min="1" max="1" width="82.875" style="3" customWidth="1"/>
    <col min="2" max="16384" width="8.875" style="3"/>
  </cols>
  <sheetData>
    <row r="1" spans="1:3" ht="42" customHeight="1" x14ac:dyDescent="0.35">
      <c r="A1" s="65" t="s">
        <v>921</v>
      </c>
      <c r="B1" s="95" t="s">
        <v>517</v>
      </c>
      <c r="C1" s="95" t="s">
        <v>98</v>
      </c>
    </row>
    <row r="2" spans="1:3" ht="405.75" customHeight="1" x14ac:dyDescent="0.35">
      <c r="A2" s="84" t="s">
        <v>922</v>
      </c>
    </row>
    <row r="3" spans="1:3" x14ac:dyDescent="0.35">
      <c r="A3" s="85"/>
    </row>
    <row r="4" spans="1:3" x14ac:dyDescent="0.35">
      <c r="A4" s="85"/>
    </row>
    <row r="5" spans="1:3" x14ac:dyDescent="0.35">
      <c r="A5" s="85"/>
    </row>
    <row r="6" spans="1:3" x14ac:dyDescent="0.35">
      <c r="A6" s="85"/>
    </row>
    <row r="7" spans="1:3" x14ac:dyDescent="0.35">
      <c r="A7" s="85"/>
    </row>
    <row r="8" spans="1:3" x14ac:dyDescent="0.35">
      <c r="A8" s="85"/>
    </row>
    <row r="9" spans="1:3" x14ac:dyDescent="0.35">
      <c r="A9" s="85"/>
    </row>
    <row r="10" spans="1:3" x14ac:dyDescent="0.35">
      <c r="A10" s="85"/>
    </row>
    <row r="11" spans="1:3" x14ac:dyDescent="0.35">
      <c r="A11" s="85"/>
    </row>
    <row r="12" spans="1:3" x14ac:dyDescent="0.35">
      <c r="A12" s="85"/>
    </row>
    <row r="13" spans="1:3" x14ac:dyDescent="0.35">
      <c r="A13" s="85"/>
    </row>
    <row r="14" spans="1:3" x14ac:dyDescent="0.35">
      <c r="A14" s="85"/>
    </row>
    <row r="15" spans="1:3" x14ac:dyDescent="0.35">
      <c r="A15" s="85"/>
    </row>
    <row r="16" spans="1:3" x14ac:dyDescent="0.35">
      <c r="A16" s="85"/>
    </row>
    <row r="17" spans="1:1" x14ac:dyDescent="0.35">
      <c r="A17" s="85"/>
    </row>
    <row r="18" spans="1:1" x14ac:dyDescent="0.35">
      <c r="A18" s="85"/>
    </row>
    <row r="19" spans="1:1" x14ac:dyDescent="0.35">
      <c r="A19" s="85"/>
    </row>
    <row r="20" spans="1:1" x14ac:dyDescent="0.35">
      <c r="A20" s="85"/>
    </row>
    <row r="21" spans="1:1" x14ac:dyDescent="0.35">
      <c r="A21" s="85"/>
    </row>
    <row r="22" spans="1:1" x14ac:dyDescent="0.35">
      <c r="A22" s="85"/>
    </row>
    <row r="23" spans="1:1" x14ac:dyDescent="0.35">
      <c r="A23" s="85"/>
    </row>
    <row r="24" spans="1:1" x14ac:dyDescent="0.35">
      <c r="A24" s="85"/>
    </row>
    <row r="25" spans="1:1" x14ac:dyDescent="0.35">
      <c r="A25" s="85"/>
    </row>
    <row r="26" spans="1:1" x14ac:dyDescent="0.35">
      <c r="A26" s="85"/>
    </row>
    <row r="27" spans="1:1" x14ac:dyDescent="0.35">
      <c r="A27" s="85"/>
    </row>
    <row r="28" spans="1:1" x14ac:dyDescent="0.35">
      <c r="A28" s="85"/>
    </row>
    <row r="29" spans="1:1" x14ac:dyDescent="0.35">
      <c r="A29" s="85"/>
    </row>
    <row r="30" spans="1:1" x14ac:dyDescent="0.35">
      <c r="A30" s="85"/>
    </row>
    <row r="31" spans="1:1" x14ac:dyDescent="0.35">
      <c r="A31" s="85"/>
    </row>
    <row r="32" spans="1:1" x14ac:dyDescent="0.35">
      <c r="A32" s="85"/>
    </row>
    <row r="33" spans="1:1" x14ac:dyDescent="0.35">
      <c r="A33" s="85"/>
    </row>
  </sheetData>
  <hyperlinks>
    <hyperlink ref="B1" location="Contents!A1" display="Contents" xr:uid="{5C111C3F-C19C-4453-9641-86E9D439CD4E}"/>
    <hyperlink ref="C1" location="Notes!A1" display="Notes" xr:uid="{A903DD9F-6F40-41B5-9F8B-1CB627CBA1EE}"/>
  </hyperlink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D011A-B8F2-4A61-9C22-50078EE34BEC}">
  <dimension ref="A1:J13"/>
  <sheetViews>
    <sheetView workbookViewId="0">
      <selection activeCell="A2" sqref="A2"/>
    </sheetView>
  </sheetViews>
  <sheetFormatPr defaultColWidth="8.875" defaultRowHeight="14.15" x14ac:dyDescent="0.35"/>
  <cols>
    <col min="1" max="1" width="78" style="3" customWidth="1"/>
    <col min="2" max="16384" width="8.875" style="3"/>
  </cols>
  <sheetData>
    <row r="1" spans="1:10" ht="15" x14ac:dyDescent="0.35">
      <c r="A1" s="6" t="s">
        <v>923</v>
      </c>
      <c r="B1" s="8" t="s">
        <v>517</v>
      </c>
      <c r="C1" s="8" t="s">
        <v>98</v>
      </c>
      <c r="J1" s="6"/>
    </row>
    <row r="2" spans="1:10" ht="206.25" customHeight="1" x14ac:dyDescent="0.35">
      <c r="A2" s="90" t="s">
        <v>924</v>
      </c>
      <c r="B2" s="86"/>
      <c r="C2" s="86"/>
      <c r="D2" s="86"/>
      <c r="E2" s="86"/>
      <c r="F2" s="86"/>
      <c r="G2" s="86"/>
      <c r="H2" s="86"/>
    </row>
    <row r="3" spans="1:10" x14ac:dyDescent="0.35">
      <c r="A3" s="86"/>
      <c r="B3" s="86"/>
      <c r="C3" s="86"/>
      <c r="D3" s="86"/>
      <c r="E3" s="86"/>
      <c r="F3" s="86"/>
      <c r="G3" s="86"/>
      <c r="H3" s="86"/>
    </row>
    <row r="4" spans="1:10" x14ac:dyDescent="0.35">
      <c r="A4" s="86"/>
      <c r="B4" s="86"/>
      <c r="C4" s="86"/>
      <c r="D4" s="86"/>
      <c r="E4" s="86"/>
      <c r="F4" s="86"/>
      <c r="G4" s="86"/>
      <c r="H4" s="86"/>
    </row>
    <row r="5" spans="1:10" x14ac:dyDescent="0.35">
      <c r="A5" s="86"/>
      <c r="B5" s="86"/>
      <c r="C5" s="86"/>
      <c r="D5" s="86"/>
      <c r="E5" s="86"/>
      <c r="F5" s="86"/>
      <c r="G5" s="86"/>
      <c r="H5" s="86"/>
    </row>
    <row r="6" spans="1:10" x14ac:dyDescent="0.35">
      <c r="A6" s="86"/>
      <c r="B6" s="86"/>
      <c r="C6" s="86"/>
      <c r="D6" s="86"/>
      <c r="E6" s="86"/>
      <c r="F6" s="86"/>
      <c r="G6" s="86"/>
      <c r="H6" s="86"/>
    </row>
    <row r="7" spans="1:10" x14ac:dyDescent="0.35">
      <c r="A7" s="86"/>
      <c r="B7" s="86"/>
      <c r="C7" s="86"/>
      <c r="D7" s="86"/>
      <c r="E7" s="86"/>
      <c r="F7" s="86"/>
      <c r="G7" s="86"/>
      <c r="H7" s="86"/>
    </row>
    <row r="8" spans="1:10" x14ac:dyDescent="0.35">
      <c r="A8" s="86"/>
      <c r="B8" s="86"/>
      <c r="C8" s="86"/>
      <c r="D8" s="86"/>
      <c r="E8" s="86"/>
      <c r="F8" s="86"/>
      <c r="G8" s="86"/>
      <c r="H8" s="86"/>
    </row>
    <row r="9" spans="1:10" x14ac:dyDescent="0.35">
      <c r="A9" s="86"/>
      <c r="B9" s="86"/>
      <c r="C9" s="86"/>
      <c r="D9" s="86"/>
      <c r="E9" s="86"/>
      <c r="F9" s="86"/>
      <c r="G9" s="86"/>
      <c r="H9" s="86"/>
    </row>
    <row r="10" spans="1:10" x14ac:dyDescent="0.35">
      <c r="A10" s="86"/>
      <c r="B10" s="86"/>
      <c r="C10" s="86"/>
      <c r="D10" s="86"/>
      <c r="E10" s="86"/>
      <c r="F10" s="86"/>
      <c r="G10" s="86"/>
      <c r="H10" s="86"/>
    </row>
    <row r="11" spans="1:10" x14ac:dyDescent="0.35">
      <c r="A11" s="86"/>
      <c r="B11" s="86"/>
      <c r="C11" s="86"/>
      <c r="D11" s="86"/>
      <c r="E11" s="86"/>
      <c r="F11" s="86"/>
      <c r="G11" s="86"/>
      <c r="H11" s="86"/>
    </row>
    <row r="12" spans="1:10" x14ac:dyDescent="0.35">
      <c r="A12" s="86"/>
      <c r="B12" s="86"/>
      <c r="C12" s="86"/>
      <c r="D12" s="86"/>
      <c r="E12" s="86"/>
      <c r="F12" s="86"/>
      <c r="G12" s="86"/>
      <c r="H12" s="86"/>
    </row>
    <row r="13" spans="1:10" x14ac:dyDescent="0.35">
      <c r="A13" s="86"/>
      <c r="B13" s="86"/>
      <c r="C13" s="86"/>
      <c r="D13" s="86"/>
      <c r="E13" s="86"/>
      <c r="F13" s="86"/>
      <c r="G13" s="86"/>
      <c r="H13" s="86"/>
    </row>
  </sheetData>
  <hyperlinks>
    <hyperlink ref="B1" location="Contents!A1" display="Contents" xr:uid="{77A69D3B-03ED-453D-9910-50DFD81E53AD}"/>
    <hyperlink ref="C1" location="Notes!A1" display="Notes" xr:uid="{97D39EA8-167C-46A1-B4C7-DD056F64D6CC}"/>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5FBE4-E8F8-4BE8-90F5-C3F0417871ED}">
  <dimension ref="A1:K128"/>
  <sheetViews>
    <sheetView zoomScaleNormal="100" workbookViewId="0"/>
  </sheetViews>
  <sheetFormatPr defaultColWidth="8.875" defaultRowHeight="15" x14ac:dyDescent="0.35"/>
  <cols>
    <col min="1" max="1" width="30.125" style="5" customWidth="1"/>
    <col min="2" max="2" width="14.875" style="14" customWidth="1"/>
    <col min="3" max="3" width="13.875" style="14" customWidth="1"/>
    <col min="4" max="4" width="12" style="14" customWidth="1"/>
    <col min="5" max="5" width="12.875" style="14" customWidth="1"/>
    <col min="6" max="6" width="19.25" style="14" customWidth="1"/>
    <col min="7" max="7" width="13.6875" style="14" customWidth="1"/>
    <col min="8" max="8" width="20.4375" style="5" customWidth="1"/>
    <col min="9" max="9" width="21.25" style="5" customWidth="1"/>
    <col min="10" max="10" width="18.5625" style="5" customWidth="1"/>
    <col min="11" max="16384" width="8.875" style="5"/>
  </cols>
  <sheetData>
    <row r="1" spans="1:11" ht="15.9" x14ac:dyDescent="0.35">
      <c r="A1" s="6" t="s">
        <v>163</v>
      </c>
      <c r="J1" s="105" t="s">
        <v>114</v>
      </c>
      <c r="K1" s="6"/>
    </row>
    <row r="2" spans="1:11" ht="44.25" customHeight="1" x14ac:dyDescent="0.35">
      <c r="A2" s="143" t="s">
        <v>164</v>
      </c>
      <c r="J2" s="142" t="s">
        <v>98</v>
      </c>
      <c r="K2" s="8"/>
    </row>
    <row r="3" spans="1:11" ht="28.3" x14ac:dyDescent="0.35">
      <c r="A3" s="158" t="s">
        <v>165</v>
      </c>
      <c r="B3" s="159" t="s">
        <v>137</v>
      </c>
      <c r="C3" s="159" t="s">
        <v>138</v>
      </c>
      <c r="D3" s="160" t="s">
        <v>139</v>
      </c>
      <c r="E3" s="159" t="s">
        <v>140</v>
      </c>
      <c r="F3" s="159" t="s">
        <v>141</v>
      </c>
      <c r="G3" s="160" t="s">
        <v>142</v>
      </c>
      <c r="H3" s="159" t="s">
        <v>143</v>
      </c>
      <c r="I3" s="159" t="s">
        <v>144</v>
      </c>
      <c r="J3" s="160" t="s">
        <v>145</v>
      </c>
    </row>
    <row r="4" spans="1:11" s="164" customFormat="1" ht="45" customHeight="1" x14ac:dyDescent="0.35">
      <c r="A4" s="161" t="s">
        <v>166</v>
      </c>
      <c r="B4" s="162">
        <v>7205</v>
      </c>
      <c r="C4" s="162">
        <v>5350</v>
      </c>
      <c r="D4" s="162">
        <v>2867</v>
      </c>
      <c r="E4" s="162">
        <f>SUM(E5:E114)</f>
        <v>8692</v>
      </c>
      <c r="F4" s="162">
        <f>SUM(F5:F114)</f>
        <v>4616</v>
      </c>
      <c r="G4" s="162">
        <f>SUM(G5:G114)</f>
        <v>5305</v>
      </c>
      <c r="H4" s="163">
        <v>20.638445523941705</v>
      </c>
      <c r="I4" s="163">
        <v>-13.7196261682243</v>
      </c>
      <c r="J4" s="163">
        <v>85.036623648412984</v>
      </c>
    </row>
    <row r="5" spans="1:11" x14ac:dyDescent="0.35">
      <c r="A5" s="97" t="s">
        <v>167</v>
      </c>
      <c r="B5" s="77">
        <v>60</v>
      </c>
      <c r="C5" s="25">
        <v>11</v>
      </c>
      <c r="D5" s="25">
        <v>0</v>
      </c>
      <c r="E5" s="25">
        <v>62</v>
      </c>
      <c r="F5" s="25">
        <v>6</v>
      </c>
      <c r="G5" s="25">
        <v>0</v>
      </c>
      <c r="H5" s="18">
        <v>3.3333333333333335</v>
      </c>
      <c r="I5" s="18">
        <v>-45.454545454545453</v>
      </c>
      <c r="J5" s="18" t="s">
        <v>168</v>
      </c>
    </row>
    <row r="6" spans="1:11" x14ac:dyDescent="0.35">
      <c r="A6" s="76" t="s">
        <v>169</v>
      </c>
      <c r="B6" s="77">
        <v>1</v>
      </c>
      <c r="C6" s="25">
        <v>0</v>
      </c>
      <c r="D6" s="25">
        <v>0</v>
      </c>
      <c r="E6" s="25">
        <v>0</v>
      </c>
      <c r="F6" s="25">
        <v>1</v>
      </c>
      <c r="G6" s="25">
        <v>0</v>
      </c>
      <c r="H6" s="18">
        <v>-100</v>
      </c>
      <c r="I6" s="18" t="s">
        <v>168</v>
      </c>
      <c r="J6" s="18" t="s">
        <v>168</v>
      </c>
    </row>
    <row r="7" spans="1:11" x14ac:dyDescent="0.35">
      <c r="A7" s="76" t="s">
        <v>170</v>
      </c>
      <c r="B7" s="77">
        <v>0</v>
      </c>
      <c r="C7" s="25">
        <v>0</v>
      </c>
      <c r="D7" s="25">
        <v>0</v>
      </c>
      <c r="E7" s="25">
        <v>2</v>
      </c>
      <c r="F7" s="25">
        <v>2</v>
      </c>
      <c r="G7" s="25">
        <v>0</v>
      </c>
      <c r="H7" s="18" t="s">
        <v>168</v>
      </c>
      <c r="I7" s="18" t="s">
        <v>168</v>
      </c>
      <c r="J7" s="18" t="s">
        <v>168</v>
      </c>
    </row>
    <row r="8" spans="1:11" x14ac:dyDescent="0.35">
      <c r="A8" s="76" t="s">
        <v>171</v>
      </c>
      <c r="B8" s="77">
        <v>130</v>
      </c>
      <c r="C8" s="25">
        <v>106</v>
      </c>
      <c r="D8" s="25">
        <v>24</v>
      </c>
      <c r="E8" s="25">
        <v>121</v>
      </c>
      <c r="F8" s="25">
        <v>95</v>
      </c>
      <c r="G8" s="25">
        <v>61</v>
      </c>
      <c r="H8" s="18">
        <v>-6.9230769230769234</v>
      </c>
      <c r="I8" s="18">
        <v>-10.377358490566039</v>
      </c>
      <c r="J8" s="18">
        <v>154.16666666666669</v>
      </c>
    </row>
    <row r="9" spans="1:11" x14ac:dyDescent="0.35">
      <c r="A9" s="76" t="s">
        <v>172</v>
      </c>
      <c r="B9" s="77">
        <v>9</v>
      </c>
      <c r="C9" s="25">
        <v>32</v>
      </c>
      <c r="D9" s="25">
        <v>7</v>
      </c>
      <c r="E9" s="25">
        <v>43</v>
      </c>
      <c r="F9" s="25">
        <v>15</v>
      </c>
      <c r="G9" s="25">
        <v>15</v>
      </c>
      <c r="H9" s="18">
        <v>377.77777777777777</v>
      </c>
      <c r="I9" s="18">
        <v>-53.125</v>
      </c>
      <c r="J9" s="18">
        <v>114.28571428571428</v>
      </c>
    </row>
    <row r="10" spans="1:11" x14ac:dyDescent="0.35">
      <c r="A10" s="76" t="s">
        <v>173</v>
      </c>
      <c r="B10" s="77">
        <v>1</v>
      </c>
      <c r="C10" s="25">
        <v>1</v>
      </c>
      <c r="D10" s="25">
        <v>0</v>
      </c>
      <c r="E10" s="25">
        <v>7</v>
      </c>
      <c r="F10" s="25">
        <v>0</v>
      </c>
      <c r="G10" s="25">
        <v>1</v>
      </c>
      <c r="H10" s="18">
        <v>600</v>
      </c>
      <c r="I10" s="18">
        <v>-100</v>
      </c>
      <c r="J10" s="18" t="s">
        <v>168</v>
      </c>
    </row>
    <row r="11" spans="1:11" x14ac:dyDescent="0.35">
      <c r="A11" s="76" t="s">
        <v>174</v>
      </c>
      <c r="B11" s="77">
        <v>1</v>
      </c>
      <c r="C11" s="25">
        <v>0</v>
      </c>
      <c r="D11" s="25">
        <v>0</v>
      </c>
      <c r="E11" s="25">
        <v>1</v>
      </c>
      <c r="F11" s="25">
        <v>1</v>
      </c>
      <c r="G11" s="25">
        <v>0</v>
      </c>
      <c r="H11" s="18">
        <v>0</v>
      </c>
      <c r="I11" s="18" t="s">
        <v>168</v>
      </c>
      <c r="J11" s="18" t="s">
        <v>168</v>
      </c>
    </row>
    <row r="12" spans="1:11" x14ac:dyDescent="0.35">
      <c r="A12" s="76" t="s">
        <v>175</v>
      </c>
      <c r="B12" s="77">
        <v>1</v>
      </c>
      <c r="C12" s="25">
        <v>0</v>
      </c>
      <c r="D12" s="25">
        <v>0</v>
      </c>
      <c r="E12" s="25">
        <v>0</v>
      </c>
      <c r="F12" s="25">
        <v>0</v>
      </c>
      <c r="G12" s="25">
        <v>0</v>
      </c>
      <c r="H12" s="18">
        <v>-100</v>
      </c>
      <c r="I12" s="18" t="s">
        <v>168</v>
      </c>
      <c r="J12" s="18" t="s">
        <v>168</v>
      </c>
    </row>
    <row r="13" spans="1:11" x14ac:dyDescent="0.35">
      <c r="A13" s="76" t="s">
        <v>176</v>
      </c>
      <c r="B13" s="77">
        <v>61</v>
      </c>
      <c r="C13" s="25">
        <v>70</v>
      </c>
      <c r="D13" s="25">
        <v>8</v>
      </c>
      <c r="E13" s="25">
        <v>52</v>
      </c>
      <c r="F13" s="25">
        <v>52</v>
      </c>
      <c r="G13" s="25">
        <v>44</v>
      </c>
      <c r="H13" s="18">
        <v>-14.754098360655737</v>
      </c>
      <c r="I13" s="18">
        <v>-25.714285714285712</v>
      </c>
      <c r="J13" s="18">
        <v>450</v>
      </c>
    </row>
    <row r="14" spans="1:11" x14ac:dyDescent="0.35">
      <c r="A14" s="76" t="s">
        <v>177</v>
      </c>
      <c r="B14" s="77">
        <v>0</v>
      </c>
      <c r="C14" s="25">
        <v>0</v>
      </c>
      <c r="D14" s="25">
        <v>0</v>
      </c>
      <c r="E14" s="25">
        <v>5</v>
      </c>
      <c r="F14" s="25">
        <v>0</v>
      </c>
      <c r="G14" s="25">
        <v>1</v>
      </c>
      <c r="H14" s="18" t="s">
        <v>168</v>
      </c>
      <c r="I14" s="18" t="s">
        <v>168</v>
      </c>
      <c r="J14" s="18" t="s">
        <v>168</v>
      </c>
    </row>
    <row r="15" spans="1:11" x14ac:dyDescent="0.35">
      <c r="A15" s="76" t="s">
        <v>178</v>
      </c>
      <c r="B15" s="77">
        <v>132</v>
      </c>
      <c r="C15" s="25">
        <v>21</v>
      </c>
      <c r="D15" s="25">
        <v>6</v>
      </c>
      <c r="E15" s="25">
        <v>127</v>
      </c>
      <c r="F15" s="25">
        <v>24</v>
      </c>
      <c r="G15" s="25">
        <v>22</v>
      </c>
      <c r="H15" s="18">
        <v>-3.7878787878787881</v>
      </c>
      <c r="I15" s="18">
        <v>14.285714285714285</v>
      </c>
      <c r="J15" s="18">
        <v>266.66666666666663</v>
      </c>
    </row>
    <row r="16" spans="1:11" x14ac:dyDescent="0.35">
      <c r="A16" s="76" t="s">
        <v>179</v>
      </c>
      <c r="B16" s="77">
        <v>0</v>
      </c>
      <c r="C16" s="25">
        <v>0</v>
      </c>
      <c r="D16" s="25">
        <v>0</v>
      </c>
      <c r="E16" s="25">
        <v>11</v>
      </c>
      <c r="F16" s="25">
        <v>1</v>
      </c>
      <c r="G16" s="25">
        <v>0</v>
      </c>
      <c r="H16" s="18" t="s">
        <v>168</v>
      </c>
      <c r="I16" s="18" t="s">
        <v>168</v>
      </c>
      <c r="J16" s="18" t="s">
        <v>168</v>
      </c>
    </row>
    <row r="17" spans="1:10" x14ac:dyDescent="0.35">
      <c r="A17" s="76" t="s">
        <v>180</v>
      </c>
      <c r="B17" s="77">
        <v>7</v>
      </c>
      <c r="C17" s="25">
        <v>3</v>
      </c>
      <c r="D17" s="25">
        <v>2</v>
      </c>
      <c r="E17" s="25">
        <v>1</v>
      </c>
      <c r="F17" s="25">
        <v>1</v>
      </c>
      <c r="G17" s="25">
        <v>2</v>
      </c>
      <c r="H17" s="18">
        <v>-85.714285714285708</v>
      </c>
      <c r="I17" s="18">
        <v>-66.666666666666657</v>
      </c>
      <c r="J17" s="18">
        <v>0</v>
      </c>
    </row>
    <row r="18" spans="1:10" x14ac:dyDescent="0.35">
      <c r="A18" s="76" t="s">
        <v>181</v>
      </c>
      <c r="B18" s="77">
        <v>2</v>
      </c>
      <c r="C18" s="25">
        <v>0</v>
      </c>
      <c r="D18" s="25">
        <v>0</v>
      </c>
      <c r="E18" s="25">
        <v>0</v>
      </c>
      <c r="F18" s="25">
        <v>0</v>
      </c>
      <c r="G18" s="25">
        <v>0</v>
      </c>
      <c r="H18" s="18">
        <v>-100</v>
      </c>
      <c r="I18" s="18" t="s">
        <v>168</v>
      </c>
      <c r="J18" s="18" t="s">
        <v>168</v>
      </c>
    </row>
    <row r="19" spans="1:10" x14ac:dyDescent="0.35">
      <c r="A19" s="76" t="s">
        <v>182</v>
      </c>
      <c r="B19" s="77">
        <v>14</v>
      </c>
      <c r="C19" s="25">
        <v>8</v>
      </c>
      <c r="D19" s="25">
        <v>4</v>
      </c>
      <c r="E19" s="25">
        <v>20</v>
      </c>
      <c r="F19" s="25">
        <v>13</v>
      </c>
      <c r="G19" s="25">
        <v>2</v>
      </c>
      <c r="H19" s="18">
        <v>42.857142857142854</v>
      </c>
      <c r="I19" s="18">
        <v>62.5</v>
      </c>
      <c r="J19" s="18">
        <v>-50</v>
      </c>
    </row>
    <row r="20" spans="1:10" x14ac:dyDescent="0.35">
      <c r="A20" s="76" t="s">
        <v>183</v>
      </c>
      <c r="B20" s="77">
        <v>8</v>
      </c>
      <c r="C20" s="25">
        <v>5</v>
      </c>
      <c r="D20" s="25">
        <v>32</v>
      </c>
      <c r="E20" s="25">
        <v>6</v>
      </c>
      <c r="F20" s="25">
        <v>3</v>
      </c>
      <c r="G20" s="25">
        <v>38</v>
      </c>
      <c r="H20" s="18">
        <v>-25</v>
      </c>
      <c r="I20" s="18">
        <v>-40</v>
      </c>
      <c r="J20" s="18">
        <v>18.75</v>
      </c>
    </row>
    <row r="21" spans="1:10" x14ac:dyDescent="0.35">
      <c r="A21" s="76" t="s">
        <v>184</v>
      </c>
      <c r="B21" s="77">
        <v>1</v>
      </c>
      <c r="C21" s="25">
        <v>0</v>
      </c>
      <c r="D21" s="25">
        <v>0</v>
      </c>
      <c r="E21" s="25">
        <v>4</v>
      </c>
      <c r="F21" s="25">
        <v>0</v>
      </c>
      <c r="G21" s="25">
        <v>0</v>
      </c>
      <c r="H21" s="18">
        <v>300</v>
      </c>
      <c r="I21" s="18" t="s">
        <v>168</v>
      </c>
      <c r="J21" s="18" t="s">
        <v>168</v>
      </c>
    </row>
    <row r="22" spans="1:10" x14ac:dyDescent="0.35">
      <c r="A22" s="76" t="s">
        <v>185</v>
      </c>
      <c r="B22" s="77">
        <v>198</v>
      </c>
      <c r="C22" s="25">
        <v>90</v>
      </c>
      <c r="D22" s="25">
        <v>38</v>
      </c>
      <c r="E22" s="25">
        <v>134</v>
      </c>
      <c r="F22" s="25">
        <v>43</v>
      </c>
      <c r="G22" s="25">
        <v>45</v>
      </c>
      <c r="H22" s="18">
        <v>-32.323232323232325</v>
      </c>
      <c r="I22" s="18">
        <v>-52.222222222222229</v>
      </c>
      <c r="J22" s="18">
        <v>18.421052631578945</v>
      </c>
    </row>
    <row r="23" spans="1:10" x14ac:dyDescent="0.35">
      <c r="A23" s="76" t="s">
        <v>186</v>
      </c>
      <c r="B23" s="77">
        <v>7</v>
      </c>
      <c r="C23" s="25">
        <v>1</v>
      </c>
      <c r="D23" s="25">
        <v>0</v>
      </c>
      <c r="E23" s="25">
        <v>5</v>
      </c>
      <c r="F23" s="25">
        <v>2</v>
      </c>
      <c r="G23" s="25">
        <v>1</v>
      </c>
      <c r="H23" s="18">
        <v>-28.571428571428569</v>
      </c>
      <c r="I23" s="18">
        <v>100</v>
      </c>
      <c r="J23" s="18" t="s">
        <v>168</v>
      </c>
    </row>
    <row r="24" spans="1:10" x14ac:dyDescent="0.35">
      <c r="A24" s="76" t="s">
        <v>187</v>
      </c>
      <c r="B24" s="77">
        <v>19</v>
      </c>
      <c r="C24" s="25">
        <v>10</v>
      </c>
      <c r="D24" s="25">
        <v>4</v>
      </c>
      <c r="E24" s="25">
        <v>23</v>
      </c>
      <c r="F24" s="25">
        <v>8</v>
      </c>
      <c r="G24" s="25">
        <v>3</v>
      </c>
      <c r="H24" s="18">
        <v>21.052631578947366</v>
      </c>
      <c r="I24" s="18">
        <v>-20</v>
      </c>
      <c r="J24" s="18">
        <v>-25</v>
      </c>
    </row>
    <row r="25" spans="1:10" x14ac:dyDescent="0.35">
      <c r="A25" s="76" t="s">
        <v>188</v>
      </c>
      <c r="B25" s="77">
        <v>3</v>
      </c>
      <c r="C25" s="25">
        <v>1</v>
      </c>
      <c r="D25" s="25">
        <v>1</v>
      </c>
      <c r="E25" s="25">
        <v>3</v>
      </c>
      <c r="F25" s="25">
        <v>4</v>
      </c>
      <c r="G25" s="25">
        <v>1</v>
      </c>
      <c r="H25" s="18">
        <v>0</v>
      </c>
      <c r="I25" s="18">
        <v>300</v>
      </c>
      <c r="J25" s="18">
        <v>0</v>
      </c>
    </row>
    <row r="26" spans="1:10" x14ac:dyDescent="0.35">
      <c r="A26" s="76" t="s">
        <v>189</v>
      </c>
      <c r="B26" s="77">
        <v>735</v>
      </c>
      <c r="C26" s="25">
        <v>381</v>
      </c>
      <c r="D26" s="25">
        <v>189</v>
      </c>
      <c r="E26" s="25">
        <v>1647</v>
      </c>
      <c r="F26" s="25">
        <v>272</v>
      </c>
      <c r="G26" s="25">
        <v>436</v>
      </c>
      <c r="H26" s="18">
        <v>124.08163265306122</v>
      </c>
      <c r="I26" s="18">
        <v>-28.608923884514436</v>
      </c>
      <c r="J26" s="18">
        <v>130.68783068783068</v>
      </c>
    </row>
    <row r="27" spans="1:10" x14ac:dyDescent="0.35">
      <c r="A27" s="76" t="s">
        <v>190</v>
      </c>
      <c r="B27" s="77">
        <v>0</v>
      </c>
      <c r="C27" s="25">
        <v>0</v>
      </c>
      <c r="D27" s="25">
        <v>0</v>
      </c>
      <c r="E27" s="25">
        <v>2</v>
      </c>
      <c r="F27" s="25">
        <v>0</v>
      </c>
      <c r="G27" s="25">
        <v>0</v>
      </c>
      <c r="H27" s="18" t="s">
        <v>168</v>
      </c>
      <c r="I27" s="18" t="s">
        <v>168</v>
      </c>
      <c r="J27" s="18" t="s">
        <v>168</v>
      </c>
    </row>
    <row r="28" spans="1:10" x14ac:dyDescent="0.35">
      <c r="A28" s="76" t="s">
        <v>191</v>
      </c>
      <c r="B28" s="77">
        <v>0</v>
      </c>
      <c r="C28" s="25">
        <v>1</v>
      </c>
      <c r="D28" s="25">
        <v>1</v>
      </c>
      <c r="E28" s="25">
        <v>0</v>
      </c>
      <c r="F28" s="25">
        <v>1</v>
      </c>
      <c r="G28" s="25">
        <v>0</v>
      </c>
      <c r="H28" s="18" t="s">
        <v>168</v>
      </c>
      <c r="I28" s="18">
        <v>0</v>
      </c>
      <c r="J28" s="18">
        <v>-100</v>
      </c>
    </row>
    <row r="29" spans="1:10" x14ac:dyDescent="0.35">
      <c r="A29" s="76" t="s">
        <v>192</v>
      </c>
      <c r="B29" s="77">
        <v>9</v>
      </c>
      <c r="C29" s="25">
        <v>2</v>
      </c>
      <c r="D29" s="25">
        <v>3</v>
      </c>
      <c r="E29" s="25">
        <v>17</v>
      </c>
      <c r="F29" s="25">
        <v>3</v>
      </c>
      <c r="G29" s="25">
        <v>2</v>
      </c>
      <c r="H29" s="18">
        <v>88.888888888888886</v>
      </c>
      <c r="I29" s="18">
        <v>50</v>
      </c>
      <c r="J29" s="18">
        <v>-33.333333333333329</v>
      </c>
    </row>
    <row r="30" spans="1:10" x14ac:dyDescent="0.35">
      <c r="A30" s="76" t="s">
        <v>193</v>
      </c>
      <c r="B30" s="77">
        <v>18</v>
      </c>
      <c r="C30" s="25">
        <v>6</v>
      </c>
      <c r="D30" s="25">
        <v>2</v>
      </c>
      <c r="E30" s="25">
        <v>21</v>
      </c>
      <c r="F30" s="25">
        <v>13</v>
      </c>
      <c r="G30" s="25">
        <v>5</v>
      </c>
      <c r="H30" s="18">
        <v>16.666666666666664</v>
      </c>
      <c r="I30" s="18">
        <v>116.66666666666667</v>
      </c>
      <c r="J30" s="18">
        <v>150</v>
      </c>
    </row>
    <row r="31" spans="1:10" x14ac:dyDescent="0.35">
      <c r="A31" s="76" t="s">
        <v>194</v>
      </c>
      <c r="B31" s="77">
        <v>0</v>
      </c>
      <c r="C31" s="25">
        <v>3</v>
      </c>
      <c r="D31" s="25">
        <v>8</v>
      </c>
      <c r="E31" s="25">
        <v>0</v>
      </c>
      <c r="F31" s="25">
        <v>1</v>
      </c>
      <c r="G31" s="25">
        <v>9</v>
      </c>
      <c r="H31" s="18" t="s">
        <v>168</v>
      </c>
      <c r="I31" s="18">
        <v>-66.666666666666657</v>
      </c>
      <c r="J31" s="18">
        <v>12.5</v>
      </c>
    </row>
    <row r="32" spans="1:10" x14ac:dyDescent="0.35">
      <c r="A32" s="76" t="s">
        <v>195</v>
      </c>
      <c r="B32" s="77">
        <v>40</v>
      </c>
      <c r="C32" s="25">
        <v>25</v>
      </c>
      <c r="D32" s="25">
        <v>7</v>
      </c>
      <c r="E32" s="25">
        <v>79</v>
      </c>
      <c r="F32" s="25">
        <v>10</v>
      </c>
      <c r="G32" s="25">
        <v>15</v>
      </c>
      <c r="H32" s="18">
        <v>97.5</v>
      </c>
      <c r="I32" s="18">
        <v>-60</v>
      </c>
      <c r="J32" s="18">
        <v>114.28571428571428</v>
      </c>
    </row>
    <row r="33" spans="1:10" x14ac:dyDescent="0.35">
      <c r="A33" s="76" t="s">
        <v>196</v>
      </c>
      <c r="B33" s="77">
        <v>2</v>
      </c>
      <c r="C33" s="25">
        <v>0</v>
      </c>
      <c r="D33" s="25">
        <v>0</v>
      </c>
      <c r="E33" s="25">
        <v>0</v>
      </c>
      <c r="F33" s="25">
        <v>0</v>
      </c>
      <c r="G33" s="25">
        <v>0</v>
      </c>
      <c r="H33" s="18">
        <v>-100</v>
      </c>
      <c r="I33" s="18" t="s">
        <v>168</v>
      </c>
      <c r="J33" s="18" t="s">
        <v>168</v>
      </c>
    </row>
    <row r="34" spans="1:10" x14ac:dyDescent="0.35">
      <c r="A34" s="76" t="s">
        <v>197</v>
      </c>
      <c r="B34" s="77">
        <v>1</v>
      </c>
      <c r="C34" s="25">
        <v>0</v>
      </c>
      <c r="D34" s="25">
        <v>0</v>
      </c>
      <c r="E34" s="25">
        <v>0</v>
      </c>
      <c r="F34" s="25">
        <v>1</v>
      </c>
      <c r="G34" s="25">
        <v>0</v>
      </c>
      <c r="H34" s="18">
        <v>-100</v>
      </c>
      <c r="I34" s="18" t="s">
        <v>168</v>
      </c>
      <c r="J34" s="18" t="s">
        <v>168</v>
      </c>
    </row>
    <row r="35" spans="1:10" x14ac:dyDescent="0.35">
      <c r="A35" s="76" t="s">
        <v>198</v>
      </c>
      <c r="B35" s="77">
        <v>16</v>
      </c>
      <c r="C35" s="25">
        <v>3</v>
      </c>
      <c r="D35" s="25">
        <v>1</v>
      </c>
      <c r="E35" s="25">
        <v>82</v>
      </c>
      <c r="F35" s="25">
        <v>0</v>
      </c>
      <c r="G35" s="25">
        <v>0</v>
      </c>
      <c r="H35" s="18">
        <v>412.5</v>
      </c>
      <c r="I35" s="18">
        <v>-100</v>
      </c>
      <c r="J35" s="18">
        <v>-100</v>
      </c>
    </row>
    <row r="36" spans="1:10" x14ac:dyDescent="0.35">
      <c r="A36" s="76" t="s">
        <v>199</v>
      </c>
      <c r="B36" s="77">
        <v>19</v>
      </c>
      <c r="C36" s="25">
        <v>5</v>
      </c>
      <c r="D36" s="25">
        <v>1</v>
      </c>
      <c r="E36" s="25">
        <v>14</v>
      </c>
      <c r="F36" s="25">
        <v>3</v>
      </c>
      <c r="G36" s="25">
        <v>0</v>
      </c>
      <c r="H36" s="18">
        <v>-26.315789473684209</v>
      </c>
      <c r="I36" s="18">
        <v>-40</v>
      </c>
      <c r="J36" s="18">
        <v>-100</v>
      </c>
    </row>
    <row r="37" spans="1:10" x14ac:dyDescent="0.35">
      <c r="A37" s="76" t="s">
        <v>200</v>
      </c>
      <c r="B37" s="77">
        <v>105</v>
      </c>
      <c r="C37" s="25">
        <v>95</v>
      </c>
      <c r="D37" s="25">
        <v>46</v>
      </c>
      <c r="E37" s="25">
        <v>80</v>
      </c>
      <c r="F37" s="25">
        <v>67</v>
      </c>
      <c r="G37" s="25">
        <v>52</v>
      </c>
      <c r="H37" s="18">
        <v>-23.809523809523807</v>
      </c>
      <c r="I37" s="18">
        <v>-29.473684210526311</v>
      </c>
      <c r="J37" s="18">
        <v>13.043478260869565</v>
      </c>
    </row>
    <row r="38" spans="1:10" x14ac:dyDescent="0.35">
      <c r="A38" s="76" t="s">
        <v>201</v>
      </c>
      <c r="B38" s="77">
        <v>132</v>
      </c>
      <c r="C38" s="25">
        <v>137</v>
      </c>
      <c r="D38" s="25">
        <v>79</v>
      </c>
      <c r="E38" s="25">
        <v>125</v>
      </c>
      <c r="F38" s="25">
        <v>98</v>
      </c>
      <c r="G38" s="25">
        <v>207</v>
      </c>
      <c r="H38" s="18">
        <v>-5.3030303030303028</v>
      </c>
      <c r="I38" s="18">
        <v>-28.467153284671532</v>
      </c>
      <c r="J38" s="18">
        <v>162.02531645569621</v>
      </c>
    </row>
    <row r="39" spans="1:10" x14ac:dyDescent="0.35">
      <c r="A39" s="76" t="s">
        <v>202</v>
      </c>
      <c r="B39" s="77">
        <v>476</v>
      </c>
      <c r="C39" s="25">
        <v>375</v>
      </c>
      <c r="D39" s="25">
        <v>162</v>
      </c>
      <c r="E39" s="25">
        <v>464</v>
      </c>
      <c r="F39" s="25">
        <v>356</v>
      </c>
      <c r="G39" s="25">
        <v>284</v>
      </c>
      <c r="H39" s="18">
        <v>-2.5210084033613445</v>
      </c>
      <c r="I39" s="18">
        <v>-5.0666666666666664</v>
      </c>
      <c r="J39" s="18">
        <v>75.308641975308646</v>
      </c>
    </row>
    <row r="40" spans="1:10" x14ac:dyDescent="0.35">
      <c r="A40" s="76" t="s">
        <v>203</v>
      </c>
      <c r="B40" s="77">
        <v>0</v>
      </c>
      <c r="C40" s="25">
        <v>1</v>
      </c>
      <c r="D40" s="25">
        <v>2</v>
      </c>
      <c r="E40" s="25">
        <v>3</v>
      </c>
      <c r="F40" s="25">
        <v>0</v>
      </c>
      <c r="G40" s="25">
        <v>0</v>
      </c>
      <c r="H40" s="18" t="s">
        <v>168</v>
      </c>
      <c r="I40" s="18">
        <v>-100</v>
      </c>
      <c r="J40" s="18">
        <v>-100</v>
      </c>
    </row>
    <row r="41" spans="1:10" x14ac:dyDescent="0.35">
      <c r="A41" s="76" t="s">
        <v>204</v>
      </c>
      <c r="B41" s="77">
        <v>11</v>
      </c>
      <c r="C41" s="25">
        <v>10</v>
      </c>
      <c r="D41" s="25">
        <v>0</v>
      </c>
      <c r="E41" s="25">
        <v>11</v>
      </c>
      <c r="F41" s="25">
        <v>2</v>
      </c>
      <c r="G41" s="25">
        <v>4</v>
      </c>
      <c r="H41" s="18">
        <v>0</v>
      </c>
      <c r="I41" s="18">
        <v>-80</v>
      </c>
      <c r="J41" s="18" t="s">
        <v>168</v>
      </c>
    </row>
    <row r="42" spans="1:10" x14ac:dyDescent="0.35">
      <c r="A42" s="76" t="s">
        <v>205</v>
      </c>
      <c r="B42" s="77">
        <v>0</v>
      </c>
      <c r="C42" s="25">
        <v>1</v>
      </c>
      <c r="D42" s="25">
        <v>0</v>
      </c>
      <c r="E42" s="25">
        <v>0</v>
      </c>
      <c r="F42" s="25">
        <v>0</v>
      </c>
      <c r="G42" s="25">
        <v>0</v>
      </c>
      <c r="H42" s="18" t="s">
        <v>168</v>
      </c>
      <c r="I42" s="18">
        <v>-100</v>
      </c>
      <c r="J42" s="18" t="s">
        <v>168</v>
      </c>
    </row>
    <row r="43" spans="1:10" x14ac:dyDescent="0.35">
      <c r="A43" s="76" t="s">
        <v>206</v>
      </c>
      <c r="B43" s="77">
        <v>113</v>
      </c>
      <c r="C43" s="25">
        <v>38</v>
      </c>
      <c r="D43" s="25">
        <v>33</v>
      </c>
      <c r="E43" s="25">
        <v>112</v>
      </c>
      <c r="F43" s="25">
        <v>72</v>
      </c>
      <c r="G43" s="25">
        <v>71</v>
      </c>
      <c r="H43" s="18">
        <v>-0.88495575221238942</v>
      </c>
      <c r="I43" s="18">
        <v>89.473684210526315</v>
      </c>
      <c r="J43" s="18">
        <v>115.15151515151516</v>
      </c>
    </row>
    <row r="44" spans="1:10" x14ac:dyDescent="0.35">
      <c r="A44" s="76" t="s">
        <v>207</v>
      </c>
      <c r="B44" s="77">
        <v>1</v>
      </c>
      <c r="C44" s="25">
        <v>1</v>
      </c>
      <c r="D44" s="25">
        <v>0</v>
      </c>
      <c r="E44" s="25">
        <v>1</v>
      </c>
      <c r="F44" s="25">
        <v>0</v>
      </c>
      <c r="G44" s="25">
        <v>0</v>
      </c>
      <c r="H44" s="18">
        <v>0</v>
      </c>
      <c r="I44" s="18">
        <v>-100</v>
      </c>
      <c r="J44" s="18" t="s">
        <v>168</v>
      </c>
    </row>
    <row r="45" spans="1:10" x14ac:dyDescent="0.35">
      <c r="A45" s="76" t="s">
        <v>208</v>
      </c>
      <c r="B45" s="77">
        <v>4</v>
      </c>
      <c r="C45" s="25">
        <v>1</v>
      </c>
      <c r="D45" s="25">
        <v>0</v>
      </c>
      <c r="E45" s="25">
        <v>3</v>
      </c>
      <c r="F45" s="25">
        <v>0</v>
      </c>
      <c r="G45" s="25">
        <v>0</v>
      </c>
      <c r="H45" s="18">
        <v>-25</v>
      </c>
      <c r="I45" s="18">
        <v>-100</v>
      </c>
      <c r="J45" s="18" t="s">
        <v>168</v>
      </c>
    </row>
    <row r="46" spans="1:10" x14ac:dyDescent="0.35">
      <c r="A46" s="76" t="s">
        <v>209</v>
      </c>
      <c r="B46" s="77">
        <v>48</v>
      </c>
      <c r="C46" s="25">
        <v>43</v>
      </c>
      <c r="D46" s="25">
        <v>11</v>
      </c>
      <c r="E46" s="25">
        <v>48</v>
      </c>
      <c r="F46" s="25">
        <v>28</v>
      </c>
      <c r="G46" s="25">
        <v>29</v>
      </c>
      <c r="H46" s="18">
        <v>0</v>
      </c>
      <c r="I46" s="18">
        <v>-34.883720930232556</v>
      </c>
      <c r="J46" s="18">
        <v>163.63636363636365</v>
      </c>
    </row>
    <row r="47" spans="1:10" x14ac:dyDescent="0.35">
      <c r="A47" s="76" t="s">
        <v>210</v>
      </c>
      <c r="B47" s="77">
        <v>0</v>
      </c>
      <c r="C47" s="25">
        <v>1</v>
      </c>
      <c r="D47" s="25">
        <v>0</v>
      </c>
      <c r="E47" s="25">
        <v>0</v>
      </c>
      <c r="F47" s="25">
        <v>1</v>
      </c>
      <c r="G47" s="25">
        <v>0</v>
      </c>
      <c r="H47" s="18" t="s">
        <v>168</v>
      </c>
      <c r="I47" s="18">
        <v>0</v>
      </c>
      <c r="J47" s="18" t="s">
        <v>168</v>
      </c>
    </row>
    <row r="48" spans="1:10" x14ac:dyDescent="0.35">
      <c r="A48" s="76" t="s">
        <v>211</v>
      </c>
      <c r="B48" s="77">
        <v>0</v>
      </c>
      <c r="C48" s="25">
        <v>1</v>
      </c>
      <c r="D48" s="25">
        <v>1</v>
      </c>
      <c r="E48" s="25">
        <v>0</v>
      </c>
      <c r="F48" s="25">
        <v>0</v>
      </c>
      <c r="G48" s="25">
        <v>0</v>
      </c>
      <c r="H48" s="18" t="s">
        <v>168</v>
      </c>
      <c r="I48" s="18">
        <v>-100</v>
      </c>
      <c r="J48" s="18">
        <v>-100</v>
      </c>
    </row>
    <row r="49" spans="1:10" x14ac:dyDescent="0.35">
      <c r="A49" s="76" t="s">
        <v>212</v>
      </c>
      <c r="B49" s="77">
        <v>353</v>
      </c>
      <c r="C49" s="25">
        <v>133</v>
      </c>
      <c r="D49" s="25">
        <v>47</v>
      </c>
      <c r="E49" s="25">
        <v>366</v>
      </c>
      <c r="F49" s="25">
        <v>154</v>
      </c>
      <c r="G49" s="25">
        <v>58</v>
      </c>
      <c r="H49" s="18">
        <v>3.6827195467422094</v>
      </c>
      <c r="I49" s="18">
        <v>15.789473684210526</v>
      </c>
      <c r="J49" s="18">
        <v>23.404255319148938</v>
      </c>
    </row>
    <row r="50" spans="1:10" x14ac:dyDescent="0.35">
      <c r="A50" s="76" t="s">
        <v>213</v>
      </c>
      <c r="B50" s="77">
        <v>1</v>
      </c>
      <c r="C50" s="25">
        <v>2</v>
      </c>
      <c r="D50" s="25">
        <v>1</v>
      </c>
      <c r="E50" s="25">
        <v>1</v>
      </c>
      <c r="F50" s="25">
        <v>0</v>
      </c>
      <c r="G50" s="25">
        <v>0</v>
      </c>
      <c r="H50" s="18">
        <v>0</v>
      </c>
      <c r="I50" s="18">
        <v>-100</v>
      </c>
      <c r="J50" s="18">
        <v>-100</v>
      </c>
    </row>
    <row r="51" spans="1:10" x14ac:dyDescent="0.35">
      <c r="A51" s="76" t="s">
        <v>214</v>
      </c>
      <c r="B51" s="77">
        <v>22</v>
      </c>
      <c r="C51" s="25">
        <v>15</v>
      </c>
      <c r="D51" s="25">
        <v>3</v>
      </c>
      <c r="E51" s="25">
        <v>36</v>
      </c>
      <c r="F51" s="25">
        <v>23</v>
      </c>
      <c r="G51" s="25">
        <v>10</v>
      </c>
      <c r="H51" s="18">
        <v>63.636363636363633</v>
      </c>
      <c r="I51" s="18">
        <v>53.333333333333336</v>
      </c>
      <c r="J51" s="18">
        <v>233.33333333333334</v>
      </c>
    </row>
    <row r="52" spans="1:10" x14ac:dyDescent="0.35">
      <c r="A52" s="76" t="s">
        <v>215</v>
      </c>
      <c r="B52" s="77">
        <v>97</v>
      </c>
      <c r="C52" s="25">
        <v>45</v>
      </c>
      <c r="D52" s="25">
        <v>16</v>
      </c>
      <c r="E52" s="25">
        <v>101</v>
      </c>
      <c r="F52" s="25">
        <v>36</v>
      </c>
      <c r="G52" s="25">
        <v>23</v>
      </c>
      <c r="H52" s="18">
        <v>4.1237113402061851</v>
      </c>
      <c r="I52" s="18">
        <v>-20</v>
      </c>
      <c r="J52" s="18">
        <v>43.75</v>
      </c>
    </row>
    <row r="53" spans="1:10" x14ac:dyDescent="0.35">
      <c r="A53" s="76" t="s">
        <v>216</v>
      </c>
      <c r="B53" s="77">
        <v>37</v>
      </c>
      <c r="C53" s="25">
        <v>18</v>
      </c>
      <c r="D53" s="25">
        <v>4</v>
      </c>
      <c r="E53" s="25">
        <v>69</v>
      </c>
      <c r="F53" s="25">
        <v>20</v>
      </c>
      <c r="G53" s="25">
        <v>15</v>
      </c>
      <c r="H53" s="18">
        <v>86.486486486486484</v>
      </c>
      <c r="I53" s="18">
        <v>11.111111111111111</v>
      </c>
      <c r="J53" s="18">
        <v>275</v>
      </c>
    </row>
    <row r="54" spans="1:10" x14ac:dyDescent="0.35">
      <c r="A54" s="76" t="s">
        <v>217</v>
      </c>
      <c r="B54" s="77">
        <v>560</v>
      </c>
      <c r="C54" s="25">
        <v>575</v>
      </c>
      <c r="D54" s="25">
        <v>273</v>
      </c>
      <c r="E54" s="25">
        <v>535</v>
      </c>
      <c r="F54" s="25">
        <v>486</v>
      </c>
      <c r="G54" s="25">
        <v>611</v>
      </c>
      <c r="H54" s="18">
        <v>-4.4642857142857144</v>
      </c>
      <c r="I54" s="18">
        <v>-15.478260869565217</v>
      </c>
      <c r="J54" s="18">
        <v>123.80952380952381</v>
      </c>
    </row>
    <row r="55" spans="1:10" x14ac:dyDescent="0.35">
      <c r="A55" s="76" t="s">
        <v>218</v>
      </c>
      <c r="B55" s="77">
        <v>2</v>
      </c>
      <c r="C55" s="25">
        <v>0</v>
      </c>
      <c r="D55" s="25">
        <v>0</v>
      </c>
      <c r="E55" s="25">
        <v>1</v>
      </c>
      <c r="F55" s="25">
        <v>1</v>
      </c>
      <c r="G55" s="25">
        <v>0</v>
      </c>
      <c r="H55" s="18">
        <v>-50</v>
      </c>
      <c r="I55" s="18" t="s">
        <v>168</v>
      </c>
      <c r="J55" s="18" t="s">
        <v>168</v>
      </c>
    </row>
    <row r="56" spans="1:10" x14ac:dyDescent="0.35">
      <c r="A56" s="76" t="s">
        <v>219</v>
      </c>
      <c r="B56" s="77">
        <v>0</v>
      </c>
      <c r="C56" s="25">
        <v>0</v>
      </c>
      <c r="D56" s="25">
        <v>0</v>
      </c>
      <c r="E56" s="25">
        <v>1</v>
      </c>
      <c r="F56" s="25">
        <v>0</v>
      </c>
      <c r="G56" s="25">
        <v>0</v>
      </c>
      <c r="H56" s="18" t="s">
        <v>168</v>
      </c>
      <c r="I56" s="18" t="s">
        <v>168</v>
      </c>
      <c r="J56" s="18" t="s">
        <v>168</v>
      </c>
    </row>
    <row r="57" spans="1:10" x14ac:dyDescent="0.35">
      <c r="A57" s="76" t="s">
        <v>220</v>
      </c>
      <c r="B57" s="77">
        <v>0</v>
      </c>
      <c r="C57" s="25">
        <v>1</v>
      </c>
      <c r="D57" s="25">
        <v>0</v>
      </c>
      <c r="E57" s="25">
        <v>1</v>
      </c>
      <c r="F57" s="25">
        <v>1</v>
      </c>
      <c r="G57" s="25">
        <v>1</v>
      </c>
      <c r="H57" s="18" t="s">
        <v>168</v>
      </c>
      <c r="I57" s="18">
        <v>0</v>
      </c>
      <c r="J57" s="18" t="s">
        <v>168</v>
      </c>
    </row>
    <row r="58" spans="1:10" x14ac:dyDescent="0.35">
      <c r="A58" s="76" t="s">
        <v>221</v>
      </c>
      <c r="B58" s="77">
        <v>3</v>
      </c>
      <c r="C58" s="25">
        <v>0</v>
      </c>
      <c r="D58" s="25">
        <v>1</v>
      </c>
      <c r="E58" s="25">
        <v>1</v>
      </c>
      <c r="F58" s="25">
        <v>1</v>
      </c>
      <c r="G58" s="25">
        <v>5</v>
      </c>
      <c r="H58" s="18">
        <v>-66.666666666666657</v>
      </c>
      <c r="I58" s="18" t="s">
        <v>168</v>
      </c>
      <c r="J58" s="18">
        <v>400</v>
      </c>
    </row>
    <row r="59" spans="1:10" x14ac:dyDescent="0.35">
      <c r="A59" s="76" t="s">
        <v>222</v>
      </c>
      <c r="B59" s="77">
        <v>1</v>
      </c>
      <c r="C59" s="25">
        <v>0</v>
      </c>
      <c r="D59" s="25">
        <v>0</v>
      </c>
      <c r="E59" s="25">
        <v>1</v>
      </c>
      <c r="F59" s="25">
        <v>1</v>
      </c>
      <c r="G59" s="25">
        <v>0</v>
      </c>
      <c r="H59" s="18">
        <v>0</v>
      </c>
      <c r="I59" s="18" t="s">
        <v>168</v>
      </c>
      <c r="J59" s="18" t="s">
        <v>168</v>
      </c>
    </row>
    <row r="60" spans="1:10" x14ac:dyDescent="0.35">
      <c r="A60" s="76" t="s">
        <v>223</v>
      </c>
      <c r="B60" s="77">
        <v>0</v>
      </c>
      <c r="C60" s="25">
        <v>0</v>
      </c>
      <c r="D60" s="25">
        <v>0</v>
      </c>
      <c r="E60" s="25">
        <v>1</v>
      </c>
      <c r="F60" s="25">
        <v>0</v>
      </c>
      <c r="G60" s="25">
        <v>0</v>
      </c>
      <c r="H60" s="18" t="s">
        <v>168</v>
      </c>
      <c r="I60" s="18" t="s">
        <v>168</v>
      </c>
      <c r="J60" s="18" t="s">
        <v>168</v>
      </c>
    </row>
    <row r="61" spans="1:10" x14ac:dyDescent="0.35">
      <c r="A61" s="76" t="s">
        <v>224</v>
      </c>
      <c r="B61" s="77">
        <v>6</v>
      </c>
      <c r="C61" s="25">
        <v>3</v>
      </c>
      <c r="D61" s="25">
        <v>3</v>
      </c>
      <c r="E61" s="25">
        <v>10</v>
      </c>
      <c r="F61" s="25">
        <v>4</v>
      </c>
      <c r="G61" s="25">
        <v>6</v>
      </c>
      <c r="H61" s="18">
        <v>66.666666666666657</v>
      </c>
      <c r="I61" s="18">
        <v>33.333333333333329</v>
      </c>
      <c r="J61" s="18">
        <v>100</v>
      </c>
    </row>
    <row r="62" spans="1:10" x14ac:dyDescent="0.35">
      <c r="A62" s="76" t="s">
        <v>225</v>
      </c>
      <c r="B62" s="77">
        <v>1</v>
      </c>
      <c r="C62" s="25">
        <v>0</v>
      </c>
      <c r="D62" s="25">
        <v>0</v>
      </c>
      <c r="E62" s="25">
        <v>1</v>
      </c>
      <c r="F62" s="25">
        <v>0</v>
      </c>
      <c r="G62" s="25">
        <v>0</v>
      </c>
      <c r="H62" s="18">
        <v>0</v>
      </c>
      <c r="I62" s="18" t="s">
        <v>168</v>
      </c>
      <c r="J62" s="18" t="s">
        <v>168</v>
      </c>
    </row>
    <row r="63" spans="1:10" x14ac:dyDescent="0.35">
      <c r="A63" s="76" t="s">
        <v>226</v>
      </c>
      <c r="B63" s="77">
        <v>24</v>
      </c>
      <c r="C63" s="25">
        <v>43</v>
      </c>
      <c r="D63" s="25">
        <v>28</v>
      </c>
      <c r="E63" s="25">
        <v>24</v>
      </c>
      <c r="F63" s="25">
        <v>25</v>
      </c>
      <c r="G63" s="25">
        <v>57</v>
      </c>
      <c r="H63" s="18">
        <v>0</v>
      </c>
      <c r="I63" s="18">
        <v>-41.860465116279073</v>
      </c>
      <c r="J63" s="18">
        <v>103.57142857142858</v>
      </c>
    </row>
    <row r="64" spans="1:10" x14ac:dyDescent="0.35">
      <c r="A64" s="76" t="s">
        <v>227</v>
      </c>
      <c r="B64" s="77">
        <v>3</v>
      </c>
      <c r="C64" s="25">
        <v>3</v>
      </c>
      <c r="D64" s="25">
        <v>0</v>
      </c>
      <c r="E64" s="25">
        <v>1</v>
      </c>
      <c r="F64" s="25">
        <v>0</v>
      </c>
      <c r="G64" s="25">
        <v>5</v>
      </c>
      <c r="H64" s="18">
        <v>-66.666666666666657</v>
      </c>
      <c r="I64" s="18">
        <v>-100</v>
      </c>
      <c r="J64" s="18" t="s">
        <v>168</v>
      </c>
    </row>
    <row r="65" spans="1:10" x14ac:dyDescent="0.35">
      <c r="A65" s="76" t="s">
        <v>228</v>
      </c>
      <c r="B65" s="77">
        <v>8</v>
      </c>
      <c r="C65" s="25">
        <v>5</v>
      </c>
      <c r="D65" s="25">
        <v>3</v>
      </c>
      <c r="E65" s="25">
        <v>8</v>
      </c>
      <c r="F65" s="25">
        <v>9</v>
      </c>
      <c r="G65" s="25">
        <v>12</v>
      </c>
      <c r="H65" s="18">
        <v>0</v>
      </c>
      <c r="I65" s="18">
        <v>80</v>
      </c>
      <c r="J65" s="18">
        <v>300</v>
      </c>
    </row>
    <row r="66" spans="1:10" x14ac:dyDescent="0.35">
      <c r="A66" s="76" t="s">
        <v>229</v>
      </c>
      <c r="B66" s="77">
        <v>6</v>
      </c>
      <c r="C66" s="25">
        <v>1</v>
      </c>
      <c r="D66" s="25">
        <v>2</v>
      </c>
      <c r="E66" s="25">
        <v>10</v>
      </c>
      <c r="F66" s="25">
        <v>3</v>
      </c>
      <c r="G66" s="25">
        <v>1</v>
      </c>
      <c r="H66" s="18">
        <v>66.666666666666657</v>
      </c>
      <c r="I66" s="18">
        <v>200</v>
      </c>
      <c r="J66" s="18">
        <v>-50</v>
      </c>
    </row>
    <row r="67" spans="1:10" x14ac:dyDescent="0.35">
      <c r="A67" s="76" t="s">
        <v>230</v>
      </c>
      <c r="B67" s="77">
        <v>1</v>
      </c>
      <c r="C67" s="25">
        <v>0</v>
      </c>
      <c r="D67" s="25">
        <v>0</v>
      </c>
      <c r="E67" s="25">
        <v>0</v>
      </c>
      <c r="F67" s="25">
        <v>0</v>
      </c>
      <c r="G67" s="25">
        <v>0</v>
      </c>
      <c r="H67" s="18">
        <v>-100</v>
      </c>
      <c r="I67" s="18" t="s">
        <v>168</v>
      </c>
      <c r="J67" s="18" t="s">
        <v>168</v>
      </c>
    </row>
    <row r="68" spans="1:10" x14ac:dyDescent="0.35">
      <c r="A68" s="76" t="s">
        <v>231</v>
      </c>
      <c r="B68" s="77">
        <v>0</v>
      </c>
      <c r="C68" s="25">
        <v>0</v>
      </c>
      <c r="D68" s="25">
        <v>0</v>
      </c>
      <c r="E68" s="25">
        <v>3</v>
      </c>
      <c r="F68" s="25">
        <v>0</v>
      </c>
      <c r="G68" s="25">
        <v>0</v>
      </c>
      <c r="H68" s="18" t="s">
        <v>168</v>
      </c>
      <c r="I68" s="18" t="s">
        <v>168</v>
      </c>
      <c r="J68" s="18" t="s">
        <v>168</v>
      </c>
    </row>
    <row r="69" spans="1:10" x14ac:dyDescent="0.35">
      <c r="A69" s="76" t="s">
        <v>232</v>
      </c>
      <c r="B69" s="77">
        <v>14</v>
      </c>
      <c r="C69" s="25">
        <v>0</v>
      </c>
      <c r="D69" s="25">
        <v>0</v>
      </c>
      <c r="E69" s="25">
        <v>29</v>
      </c>
      <c r="F69" s="25">
        <v>0</v>
      </c>
      <c r="G69" s="25">
        <v>0</v>
      </c>
      <c r="H69" s="18">
        <v>107.14285714285714</v>
      </c>
      <c r="I69" s="18" t="s">
        <v>168</v>
      </c>
      <c r="J69" s="18" t="s">
        <v>168</v>
      </c>
    </row>
    <row r="70" spans="1:10" x14ac:dyDescent="0.35">
      <c r="A70" s="76" t="s">
        <v>233</v>
      </c>
      <c r="B70" s="77">
        <v>22</v>
      </c>
      <c r="C70" s="25">
        <v>6</v>
      </c>
      <c r="D70" s="25">
        <v>2</v>
      </c>
      <c r="E70" s="25">
        <v>19</v>
      </c>
      <c r="F70" s="25">
        <v>8</v>
      </c>
      <c r="G70" s="25">
        <v>1</v>
      </c>
      <c r="H70" s="18">
        <v>-13.636363636363635</v>
      </c>
      <c r="I70" s="18">
        <v>33.333333333333329</v>
      </c>
      <c r="J70" s="18">
        <v>-50</v>
      </c>
    </row>
    <row r="71" spans="1:10" x14ac:dyDescent="0.35">
      <c r="A71" s="76" t="s">
        <v>234</v>
      </c>
      <c r="B71" s="77">
        <v>1</v>
      </c>
      <c r="C71" s="25">
        <v>1</v>
      </c>
      <c r="D71" s="25">
        <v>0</v>
      </c>
      <c r="E71" s="25">
        <v>1</v>
      </c>
      <c r="F71" s="25">
        <v>0</v>
      </c>
      <c r="G71" s="25">
        <v>0</v>
      </c>
      <c r="H71" s="18">
        <v>0</v>
      </c>
      <c r="I71" s="18">
        <v>-100</v>
      </c>
      <c r="J71" s="18" t="s">
        <v>168</v>
      </c>
    </row>
    <row r="72" spans="1:10" x14ac:dyDescent="0.35">
      <c r="A72" s="76" t="s">
        <v>235</v>
      </c>
      <c r="B72" s="77">
        <v>0</v>
      </c>
      <c r="C72" s="25">
        <v>0</v>
      </c>
      <c r="D72" s="25">
        <v>0</v>
      </c>
      <c r="E72" s="25">
        <v>1</v>
      </c>
      <c r="F72" s="25">
        <v>0</v>
      </c>
      <c r="G72" s="25">
        <v>0</v>
      </c>
      <c r="H72" s="18" t="s">
        <v>168</v>
      </c>
      <c r="I72" s="18" t="s">
        <v>168</v>
      </c>
      <c r="J72" s="18" t="s">
        <v>168</v>
      </c>
    </row>
    <row r="73" spans="1:10" x14ac:dyDescent="0.35">
      <c r="A73" s="76" t="s">
        <v>236</v>
      </c>
      <c r="B73" s="77">
        <v>152</v>
      </c>
      <c r="C73" s="25">
        <v>90</v>
      </c>
      <c r="D73" s="25">
        <v>45</v>
      </c>
      <c r="E73" s="25">
        <v>180</v>
      </c>
      <c r="F73" s="25">
        <v>78</v>
      </c>
      <c r="G73" s="25">
        <v>81</v>
      </c>
      <c r="H73" s="18">
        <v>18.421052631578945</v>
      </c>
      <c r="I73" s="18">
        <v>-13.333333333333334</v>
      </c>
      <c r="J73" s="18">
        <v>80</v>
      </c>
    </row>
    <row r="74" spans="1:10" x14ac:dyDescent="0.35">
      <c r="A74" s="76" t="s">
        <v>237</v>
      </c>
      <c r="B74" s="77">
        <v>43</v>
      </c>
      <c r="C74" s="25">
        <v>35</v>
      </c>
      <c r="D74" s="25">
        <v>29</v>
      </c>
      <c r="E74" s="25">
        <v>57</v>
      </c>
      <c r="F74" s="25">
        <v>48</v>
      </c>
      <c r="G74" s="25">
        <v>48</v>
      </c>
      <c r="H74" s="18">
        <v>32.558139534883722</v>
      </c>
      <c r="I74" s="18">
        <v>37.142857142857146</v>
      </c>
      <c r="J74" s="18">
        <v>65.517241379310349</v>
      </c>
    </row>
    <row r="75" spans="1:10" x14ac:dyDescent="0.35">
      <c r="A75" s="76" t="s">
        <v>238</v>
      </c>
      <c r="B75" s="77">
        <v>0</v>
      </c>
      <c r="C75" s="25">
        <v>1</v>
      </c>
      <c r="D75" s="25">
        <v>1</v>
      </c>
      <c r="E75" s="25">
        <v>0</v>
      </c>
      <c r="F75" s="25">
        <v>0</v>
      </c>
      <c r="G75" s="25">
        <v>0</v>
      </c>
      <c r="H75" s="18" t="s">
        <v>168</v>
      </c>
      <c r="I75" s="18">
        <v>-100</v>
      </c>
      <c r="J75" s="18">
        <v>-100</v>
      </c>
    </row>
    <row r="76" spans="1:10" x14ac:dyDescent="0.35">
      <c r="A76" s="76" t="s">
        <v>239</v>
      </c>
      <c r="B76" s="77">
        <v>1</v>
      </c>
      <c r="C76" s="25">
        <v>0</v>
      </c>
      <c r="D76" s="25">
        <v>0</v>
      </c>
      <c r="E76" s="25">
        <v>0</v>
      </c>
      <c r="F76" s="25">
        <v>0</v>
      </c>
      <c r="G76" s="25">
        <v>0</v>
      </c>
      <c r="H76" s="18">
        <v>-100</v>
      </c>
      <c r="I76" s="18" t="s">
        <v>168</v>
      </c>
      <c r="J76" s="18" t="s">
        <v>168</v>
      </c>
    </row>
    <row r="77" spans="1:10" x14ac:dyDescent="0.35">
      <c r="A77" s="76" t="s">
        <v>240</v>
      </c>
      <c r="B77" s="77">
        <v>0</v>
      </c>
      <c r="C77" s="25">
        <v>0</v>
      </c>
      <c r="D77" s="25">
        <v>0</v>
      </c>
      <c r="E77" s="25">
        <v>3</v>
      </c>
      <c r="F77" s="25">
        <v>1</v>
      </c>
      <c r="G77" s="25">
        <v>0</v>
      </c>
      <c r="H77" s="18" t="s">
        <v>168</v>
      </c>
      <c r="I77" s="18" t="s">
        <v>168</v>
      </c>
      <c r="J77" s="18" t="s">
        <v>168</v>
      </c>
    </row>
    <row r="78" spans="1:10" x14ac:dyDescent="0.35">
      <c r="A78" s="76" t="s">
        <v>1064</v>
      </c>
      <c r="B78" s="77">
        <v>0</v>
      </c>
      <c r="C78" s="25">
        <v>0</v>
      </c>
      <c r="D78" s="25">
        <v>0</v>
      </c>
      <c r="E78" s="25">
        <v>3</v>
      </c>
      <c r="F78" s="25">
        <v>0</v>
      </c>
      <c r="G78" s="25">
        <v>0</v>
      </c>
      <c r="H78" s="18" t="s">
        <v>168</v>
      </c>
      <c r="I78" s="18" t="s">
        <v>168</v>
      </c>
      <c r="J78" s="18" t="s">
        <v>168</v>
      </c>
    </row>
    <row r="79" spans="1:10" x14ac:dyDescent="0.35">
      <c r="A79" s="76" t="s">
        <v>241</v>
      </c>
      <c r="B79" s="77">
        <v>310</v>
      </c>
      <c r="C79" s="25">
        <v>160</v>
      </c>
      <c r="D79" s="25">
        <v>108</v>
      </c>
      <c r="E79" s="25">
        <v>364</v>
      </c>
      <c r="F79" s="25">
        <v>187</v>
      </c>
      <c r="G79" s="25">
        <v>196</v>
      </c>
      <c r="H79" s="18">
        <v>17.419354838709676</v>
      </c>
      <c r="I79" s="18">
        <v>16.875</v>
      </c>
      <c r="J79" s="18">
        <v>81.481481481481481</v>
      </c>
    </row>
    <row r="80" spans="1:10" x14ac:dyDescent="0.35">
      <c r="A80" s="76" t="s">
        <v>242</v>
      </c>
      <c r="B80" s="77">
        <v>1</v>
      </c>
      <c r="C80" s="25">
        <v>0</v>
      </c>
      <c r="D80" s="25">
        <v>0</v>
      </c>
      <c r="E80" s="25">
        <v>1</v>
      </c>
      <c r="F80" s="25">
        <v>0</v>
      </c>
      <c r="G80" s="25">
        <v>0</v>
      </c>
      <c r="H80" s="18">
        <v>0</v>
      </c>
      <c r="I80" s="18" t="s">
        <v>168</v>
      </c>
      <c r="J80" s="18" t="s">
        <v>168</v>
      </c>
    </row>
    <row r="81" spans="1:10" x14ac:dyDescent="0.35">
      <c r="A81" s="76" t="s">
        <v>243</v>
      </c>
      <c r="B81" s="77">
        <v>2</v>
      </c>
      <c r="C81" s="25">
        <v>3</v>
      </c>
      <c r="D81" s="25">
        <v>0</v>
      </c>
      <c r="E81" s="25">
        <v>7</v>
      </c>
      <c r="F81" s="25">
        <v>2</v>
      </c>
      <c r="G81" s="25">
        <v>0</v>
      </c>
      <c r="H81" s="18">
        <v>250</v>
      </c>
      <c r="I81" s="18">
        <v>-33.333333333333329</v>
      </c>
      <c r="J81" s="18" t="s">
        <v>168</v>
      </c>
    </row>
    <row r="82" spans="1:10" x14ac:dyDescent="0.35">
      <c r="A82" s="76" t="s">
        <v>244</v>
      </c>
      <c r="B82" s="77">
        <v>1</v>
      </c>
      <c r="C82" s="25">
        <v>0</v>
      </c>
      <c r="D82" s="25">
        <v>2</v>
      </c>
      <c r="E82" s="25">
        <v>0</v>
      </c>
      <c r="F82" s="25">
        <v>1</v>
      </c>
      <c r="G82" s="25">
        <v>0</v>
      </c>
      <c r="H82" s="18">
        <v>-100</v>
      </c>
      <c r="I82" s="18" t="s">
        <v>168</v>
      </c>
      <c r="J82" s="18">
        <v>-100</v>
      </c>
    </row>
    <row r="83" spans="1:10" x14ac:dyDescent="0.35">
      <c r="A83" s="76" t="s">
        <v>245</v>
      </c>
      <c r="B83" s="77">
        <v>1</v>
      </c>
      <c r="C83" s="25">
        <v>1</v>
      </c>
      <c r="D83" s="25">
        <v>0</v>
      </c>
      <c r="E83" s="25">
        <v>1</v>
      </c>
      <c r="F83" s="25">
        <v>1</v>
      </c>
      <c r="G83" s="25">
        <v>1</v>
      </c>
      <c r="H83" s="18">
        <v>0</v>
      </c>
      <c r="I83" s="18">
        <v>0</v>
      </c>
      <c r="J83" s="18" t="s">
        <v>168</v>
      </c>
    </row>
    <row r="84" spans="1:10" x14ac:dyDescent="0.35">
      <c r="A84" s="76" t="s">
        <v>246</v>
      </c>
      <c r="B84" s="77">
        <v>8</v>
      </c>
      <c r="C84" s="25">
        <v>6</v>
      </c>
      <c r="D84" s="25">
        <v>7</v>
      </c>
      <c r="E84" s="25">
        <v>14</v>
      </c>
      <c r="F84" s="25">
        <v>13</v>
      </c>
      <c r="G84" s="25">
        <v>6</v>
      </c>
      <c r="H84" s="18">
        <v>75</v>
      </c>
      <c r="I84" s="18">
        <v>116.66666666666667</v>
      </c>
      <c r="J84" s="18">
        <v>-14.285714285714285</v>
      </c>
    </row>
    <row r="85" spans="1:10" x14ac:dyDescent="0.35">
      <c r="A85" s="76" t="s">
        <v>247</v>
      </c>
      <c r="B85" s="77">
        <v>18</v>
      </c>
      <c r="C85" s="25">
        <v>3</v>
      </c>
      <c r="D85" s="25">
        <v>1</v>
      </c>
      <c r="E85" s="25">
        <v>23</v>
      </c>
      <c r="F85" s="25">
        <v>2</v>
      </c>
      <c r="G85" s="25">
        <v>0</v>
      </c>
      <c r="H85" s="18">
        <v>27.777777777777779</v>
      </c>
      <c r="I85" s="18">
        <v>-33.333333333333329</v>
      </c>
      <c r="J85" s="18">
        <v>-100</v>
      </c>
    </row>
    <row r="86" spans="1:10" x14ac:dyDescent="0.35">
      <c r="A86" s="76" t="s">
        <v>248</v>
      </c>
      <c r="B86" s="77">
        <v>1</v>
      </c>
      <c r="C86" s="25">
        <v>1</v>
      </c>
      <c r="D86" s="25">
        <v>0</v>
      </c>
      <c r="E86" s="25">
        <v>0</v>
      </c>
      <c r="F86" s="25">
        <v>1</v>
      </c>
      <c r="G86" s="25">
        <v>1</v>
      </c>
      <c r="H86" s="18">
        <v>-100</v>
      </c>
      <c r="I86" s="18">
        <v>0</v>
      </c>
      <c r="J86" s="18" t="s">
        <v>168</v>
      </c>
    </row>
    <row r="87" spans="1:10" x14ac:dyDescent="0.35">
      <c r="A87" s="76" t="s">
        <v>249</v>
      </c>
      <c r="B87" s="77">
        <v>1</v>
      </c>
      <c r="C87" s="25">
        <v>1</v>
      </c>
      <c r="D87" s="25">
        <v>0</v>
      </c>
      <c r="E87" s="25">
        <v>0</v>
      </c>
      <c r="F87" s="25">
        <v>0</v>
      </c>
      <c r="G87" s="25">
        <v>3</v>
      </c>
      <c r="H87" s="18">
        <v>-100</v>
      </c>
      <c r="I87" s="18">
        <v>-100</v>
      </c>
      <c r="J87" s="18" t="s">
        <v>168</v>
      </c>
    </row>
    <row r="88" spans="1:10" x14ac:dyDescent="0.35">
      <c r="A88" s="76" t="s">
        <v>250</v>
      </c>
      <c r="B88" s="77">
        <v>156</v>
      </c>
      <c r="C88" s="25">
        <v>154</v>
      </c>
      <c r="D88" s="25">
        <v>48</v>
      </c>
      <c r="E88" s="25">
        <v>185</v>
      </c>
      <c r="F88" s="25">
        <v>124</v>
      </c>
      <c r="G88" s="25">
        <v>140</v>
      </c>
      <c r="H88" s="18">
        <v>18.589743589743591</v>
      </c>
      <c r="I88" s="18">
        <v>-19.480519480519483</v>
      </c>
      <c r="J88" s="18">
        <v>191.66666666666669</v>
      </c>
    </row>
    <row r="89" spans="1:10" x14ac:dyDescent="0.35">
      <c r="A89" s="76" t="s">
        <v>251</v>
      </c>
      <c r="B89" s="77">
        <v>20</v>
      </c>
      <c r="C89" s="25">
        <v>15</v>
      </c>
      <c r="D89" s="25">
        <v>3</v>
      </c>
      <c r="E89" s="25">
        <v>19</v>
      </c>
      <c r="F89" s="25">
        <v>17</v>
      </c>
      <c r="G89" s="25">
        <v>8</v>
      </c>
      <c r="H89" s="18">
        <v>-5</v>
      </c>
      <c r="I89" s="18">
        <v>13.333333333333334</v>
      </c>
      <c r="J89" s="18">
        <v>166.66666666666669</v>
      </c>
    </row>
    <row r="90" spans="1:10" x14ac:dyDescent="0.35">
      <c r="A90" s="76" t="s">
        <v>252</v>
      </c>
      <c r="B90" s="77">
        <v>7</v>
      </c>
      <c r="C90" s="25">
        <v>8</v>
      </c>
      <c r="D90" s="25">
        <v>2</v>
      </c>
      <c r="E90" s="25">
        <v>5</v>
      </c>
      <c r="F90" s="25">
        <v>7</v>
      </c>
      <c r="G90" s="25">
        <v>3</v>
      </c>
      <c r="H90" s="18">
        <v>-28.571428571428569</v>
      </c>
      <c r="I90" s="18">
        <v>-12.5</v>
      </c>
      <c r="J90" s="18">
        <v>50</v>
      </c>
    </row>
    <row r="91" spans="1:10" x14ac:dyDescent="0.35">
      <c r="A91" s="76" t="s">
        <v>253</v>
      </c>
      <c r="B91" s="77">
        <v>7</v>
      </c>
      <c r="C91" s="25">
        <v>1</v>
      </c>
      <c r="D91" s="25">
        <v>1</v>
      </c>
      <c r="E91" s="25">
        <v>11</v>
      </c>
      <c r="F91" s="25">
        <v>2</v>
      </c>
      <c r="G91" s="25">
        <v>1</v>
      </c>
      <c r="H91" s="18">
        <v>57.142857142857139</v>
      </c>
      <c r="I91" s="18">
        <v>100</v>
      </c>
      <c r="J91" s="18">
        <v>0</v>
      </c>
    </row>
    <row r="92" spans="1:10" x14ac:dyDescent="0.35">
      <c r="A92" s="76" t="s">
        <v>254</v>
      </c>
      <c r="B92" s="77">
        <v>25</v>
      </c>
      <c r="C92" s="25">
        <v>5</v>
      </c>
      <c r="D92" s="25">
        <v>1</v>
      </c>
      <c r="E92" s="25">
        <v>16</v>
      </c>
      <c r="F92" s="25">
        <v>1</v>
      </c>
      <c r="G92" s="25">
        <v>4</v>
      </c>
      <c r="H92" s="18">
        <v>-36</v>
      </c>
      <c r="I92" s="18">
        <v>-80</v>
      </c>
      <c r="J92" s="18">
        <v>300</v>
      </c>
    </row>
    <row r="93" spans="1:10" x14ac:dyDescent="0.35">
      <c r="A93" s="76" t="s">
        <v>255</v>
      </c>
      <c r="B93" s="77">
        <v>8</v>
      </c>
      <c r="C93" s="25">
        <v>0</v>
      </c>
      <c r="D93" s="25">
        <v>1</v>
      </c>
      <c r="E93" s="25">
        <v>10</v>
      </c>
      <c r="F93" s="25">
        <v>2</v>
      </c>
      <c r="G93" s="25">
        <v>0</v>
      </c>
      <c r="H93" s="18">
        <v>25</v>
      </c>
      <c r="I93" s="18" t="s">
        <v>168</v>
      </c>
      <c r="J93" s="18">
        <v>-100</v>
      </c>
    </row>
    <row r="94" spans="1:10" x14ac:dyDescent="0.35">
      <c r="A94" s="76" t="s">
        <v>256</v>
      </c>
      <c r="B94" s="77">
        <v>1</v>
      </c>
      <c r="C94" s="25">
        <v>0</v>
      </c>
      <c r="D94" s="25">
        <v>0</v>
      </c>
      <c r="E94" s="25">
        <v>0</v>
      </c>
      <c r="F94" s="25">
        <v>1</v>
      </c>
      <c r="G94" s="25">
        <v>0</v>
      </c>
      <c r="H94" s="18">
        <v>-100</v>
      </c>
      <c r="I94" s="18" t="s">
        <v>168</v>
      </c>
      <c r="J94" s="18" t="s">
        <v>168</v>
      </c>
    </row>
    <row r="95" spans="1:10" x14ac:dyDescent="0.35">
      <c r="A95" s="76" t="s">
        <v>257</v>
      </c>
      <c r="B95" s="77">
        <v>54</v>
      </c>
      <c r="C95" s="25">
        <v>35</v>
      </c>
      <c r="D95" s="25">
        <v>29</v>
      </c>
      <c r="E95" s="25">
        <v>83</v>
      </c>
      <c r="F95" s="25">
        <v>30</v>
      </c>
      <c r="G95" s="25">
        <v>46</v>
      </c>
      <c r="H95" s="18">
        <v>53.703703703703709</v>
      </c>
      <c r="I95" s="18">
        <v>-14.285714285714285</v>
      </c>
      <c r="J95" s="18">
        <v>58.620689655172406</v>
      </c>
    </row>
    <row r="96" spans="1:10" x14ac:dyDescent="0.35">
      <c r="A96" s="76" t="s">
        <v>258</v>
      </c>
      <c r="B96" s="77">
        <v>0</v>
      </c>
      <c r="C96" s="25">
        <v>0</v>
      </c>
      <c r="D96" s="25">
        <v>1</v>
      </c>
      <c r="E96" s="25">
        <v>4</v>
      </c>
      <c r="F96" s="25">
        <v>0</v>
      </c>
      <c r="G96" s="25">
        <v>0</v>
      </c>
      <c r="H96" s="18" t="s">
        <v>168</v>
      </c>
      <c r="I96" s="18" t="s">
        <v>168</v>
      </c>
      <c r="J96" s="18">
        <v>-100</v>
      </c>
    </row>
    <row r="97" spans="1:10" x14ac:dyDescent="0.35">
      <c r="A97" s="76" t="s">
        <v>259</v>
      </c>
      <c r="B97" s="77">
        <v>10</v>
      </c>
      <c r="C97" s="25">
        <v>7</v>
      </c>
      <c r="D97" s="25">
        <v>0</v>
      </c>
      <c r="E97" s="25">
        <v>16</v>
      </c>
      <c r="F97" s="25">
        <v>10</v>
      </c>
      <c r="G97" s="25">
        <v>7</v>
      </c>
      <c r="H97" s="18">
        <v>60</v>
      </c>
      <c r="I97" s="18">
        <v>42.857142857142854</v>
      </c>
      <c r="J97" s="18" t="s">
        <v>168</v>
      </c>
    </row>
    <row r="98" spans="1:10" x14ac:dyDescent="0.35">
      <c r="A98" s="76" t="s">
        <v>260</v>
      </c>
      <c r="B98" s="77">
        <v>29</v>
      </c>
      <c r="C98" s="25">
        <v>30</v>
      </c>
      <c r="D98" s="25">
        <v>20</v>
      </c>
      <c r="E98" s="25">
        <v>37</v>
      </c>
      <c r="F98" s="25">
        <v>17</v>
      </c>
      <c r="G98" s="25">
        <v>14</v>
      </c>
      <c r="H98" s="18">
        <v>27.586206896551722</v>
      </c>
      <c r="I98" s="18">
        <v>-43.333333333333336</v>
      </c>
      <c r="J98" s="18">
        <v>-30</v>
      </c>
    </row>
    <row r="99" spans="1:10" x14ac:dyDescent="0.35">
      <c r="A99" s="76" t="s">
        <v>261</v>
      </c>
      <c r="B99" s="77">
        <v>39</v>
      </c>
      <c r="C99" s="25">
        <v>13</v>
      </c>
      <c r="D99" s="25">
        <v>7</v>
      </c>
      <c r="E99" s="25">
        <v>44</v>
      </c>
      <c r="F99" s="25">
        <v>9</v>
      </c>
      <c r="G99" s="25">
        <v>16</v>
      </c>
      <c r="H99" s="18">
        <v>12.820512820512819</v>
      </c>
      <c r="I99" s="18">
        <v>-30.76923076923077</v>
      </c>
      <c r="J99" s="18">
        <v>128.57142857142858</v>
      </c>
    </row>
    <row r="100" spans="1:10" x14ac:dyDescent="0.35">
      <c r="A100" s="76" t="s">
        <v>262</v>
      </c>
      <c r="B100" s="77">
        <v>3</v>
      </c>
      <c r="C100" s="25">
        <v>0</v>
      </c>
      <c r="D100" s="25">
        <v>0</v>
      </c>
      <c r="E100" s="25">
        <v>8</v>
      </c>
      <c r="F100" s="25">
        <v>0</v>
      </c>
      <c r="G100" s="25">
        <v>1</v>
      </c>
      <c r="H100" s="18">
        <v>166.66666666666669</v>
      </c>
      <c r="I100" s="18" t="s">
        <v>168</v>
      </c>
      <c r="J100" s="18" t="s">
        <v>168</v>
      </c>
    </row>
    <row r="101" spans="1:10" x14ac:dyDescent="0.35">
      <c r="A101" s="76" t="s">
        <v>263</v>
      </c>
      <c r="B101" s="77">
        <v>153</v>
      </c>
      <c r="C101" s="25">
        <v>33</v>
      </c>
      <c r="D101" s="25">
        <v>17</v>
      </c>
      <c r="E101" s="25">
        <v>150</v>
      </c>
      <c r="F101" s="25">
        <v>30</v>
      </c>
      <c r="G101" s="25">
        <v>32</v>
      </c>
      <c r="H101" s="18">
        <v>-1.9607843137254901</v>
      </c>
      <c r="I101" s="18">
        <v>-9.0909090909090917</v>
      </c>
      <c r="J101" s="18">
        <v>88.235294117647058</v>
      </c>
    </row>
    <row r="102" spans="1:10" x14ac:dyDescent="0.35">
      <c r="A102" s="76" t="s">
        <v>264</v>
      </c>
      <c r="B102" s="77">
        <v>323</v>
      </c>
      <c r="C102" s="25">
        <v>83</v>
      </c>
      <c r="D102" s="25">
        <v>52</v>
      </c>
      <c r="E102" s="25">
        <v>340</v>
      </c>
      <c r="F102" s="25">
        <v>113</v>
      </c>
      <c r="G102" s="25">
        <v>75</v>
      </c>
      <c r="H102" s="18">
        <v>5.2631578947368416</v>
      </c>
      <c r="I102" s="18">
        <v>36.144578313253014</v>
      </c>
      <c r="J102" s="18">
        <v>44.230769230769226</v>
      </c>
    </row>
    <row r="103" spans="1:10" x14ac:dyDescent="0.35">
      <c r="A103" s="76" t="s">
        <v>265</v>
      </c>
      <c r="B103" s="77">
        <v>93</v>
      </c>
      <c r="C103" s="25">
        <v>127</v>
      </c>
      <c r="D103" s="25">
        <v>50</v>
      </c>
      <c r="E103" s="25">
        <v>119</v>
      </c>
      <c r="F103" s="25">
        <v>100</v>
      </c>
      <c r="G103" s="25">
        <v>89</v>
      </c>
      <c r="H103" s="18">
        <v>27.956989247311824</v>
      </c>
      <c r="I103" s="18">
        <v>-21.259842519685041</v>
      </c>
      <c r="J103" s="18">
        <v>78</v>
      </c>
    </row>
    <row r="104" spans="1:10" x14ac:dyDescent="0.35">
      <c r="A104" s="76" t="s">
        <v>266</v>
      </c>
      <c r="B104" s="77">
        <v>8</v>
      </c>
      <c r="C104" s="25">
        <v>6</v>
      </c>
      <c r="D104" s="25">
        <v>1</v>
      </c>
      <c r="E104" s="25">
        <v>4</v>
      </c>
      <c r="F104" s="25">
        <v>3</v>
      </c>
      <c r="G104" s="25">
        <v>2</v>
      </c>
      <c r="H104" s="18">
        <v>-50</v>
      </c>
      <c r="I104" s="18">
        <v>-50</v>
      </c>
      <c r="J104" s="18">
        <v>100</v>
      </c>
    </row>
    <row r="105" spans="1:10" x14ac:dyDescent="0.35">
      <c r="A105" s="76" t="s">
        <v>267</v>
      </c>
      <c r="B105" s="77">
        <v>1</v>
      </c>
      <c r="C105" s="25">
        <v>0</v>
      </c>
      <c r="D105" s="25">
        <v>0</v>
      </c>
      <c r="E105" s="25">
        <v>0</v>
      </c>
      <c r="F105" s="25">
        <v>0</v>
      </c>
      <c r="G105" s="25">
        <v>0</v>
      </c>
      <c r="H105" s="18">
        <v>-100</v>
      </c>
      <c r="I105" s="18" t="s">
        <v>168</v>
      </c>
      <c r="J105" s="18" t="s">
        <v>168</v>
      </c>
    </row>
    <row r="106" spans="1:10" x14ac:dyDescent="0.35">
      <c r="A106" s="76" t="s">
        <v>268</v>
      </c>
      <c r="B106" s="77">
        <v>0</v>
      </c>
      <c r="C106" s="25">
        <v>0</v>
      </c>
      <c r="D106" s="25">
        <v>1</v>
      </c>
      <c r="E106" s="25">
        <v>1</v>
      </c>
      <c r="F106" s="25">
        <v>0</v>
      </c>
      <c r="G106" s="25">
        <v>0</v>
      </c>
      <c r="H106" s="18" t="s">
        <v>168</v>
      </c>
      <c r="I106" s="18" t="s">
        <v>168</v>
      </c>
      <c r="J106" s="18">
        <v>-100</v>
      </c>
    </row>
    <row r="107" spans="1:10" x14ac:dyDescent="0.35">
      <c r="A107" s="76" t="s">
        <v>269</v>
      </c>
      <c r="B107" s="77">
        <v>10</v>
      </c>
      <c r="C107" s="25">
        <v>12</v>
      </c>
      <c r="D107" s="25">
        <v>5</v>
      </c>
      <c r="E107" s="25">
        <v>14</v>
      </c>
      <c r="F107" s="25">
        <v>5</v>
      </c>
      <c r="G107" s="25">
        <v>2</v>
      </c>
      <c r="H107" s="18">
        <v>40</v>
      </c>
      <c r="I107" s="18">
        <v>-58.333333333333336</v>
      </c>
      <c r="J107" s="18">
        <v>-60</v>
      </c>
    </row>
    <row r="108" spans="1:10" x14ac:dyDescent="0.35">
      <c r="A108" s="76" t="s">
        <v>270</v>
      </c>
      <c r="B108" s="77">
        <v>1</v>
      </c>
      <c r="C108" s="25">
        <v>2</v>
      </c>
      <c r="D108" s="25">
        <v>1</v>
      </c>
      <c r="E108" s="25">
        <v>2</v>
      </c>
      <c r="F108" s="25">
        <v>1</v>
      </c>
      <c r="G108" s="25">
        <v>2</v>
      </c>
      <c r="H108" s="18">
        <v>100</v>
      </c>
      <c r="I108" s="18">
        <v>-50</v>
      </c>
      <c r="J108" s="18">
        <v>100</v>
      </c>
    </row>
    <row r="109" spans="1:10" x14ac:dyDescent="0.35">
      <c r="A109" s="76" t="s">
        <v>271</v>
      </c>
      <c r="B109" s="77">
        <v>0</v>
      </c>
      <c r="C109" s="25">
        <v>1</v>
      </c>
      <c r="D109" s="25">
        <v>0</v>
      </c>
      <c r="E109" s="25">
        <v>0</v>
      </c>
      <c r="F109" s="25">
        <v>0</v>
      </c>
      <c r="G109" s="25">
        <v>0</v>
      </c>
      <c r="H109" s="18" t="s">
        <v>168</v>
      </c>
      <c r="I109" s="18">
        <v>-100</v>
      </c>
      <c r="J109" s="18" t="s">
        <v>168</v>
      </c>
    </row>
    <row r="110" spans="1:10" x14ac:dyDescent="0.35">
      <c r="A110" s="76" t="s">
        <v>272</v>
      </c>
      <c r="B110" s="77">
        <v>0</v>
      </c>
      <c r="C110" s="25">
        <v>1</v>
      </c>
      <c r="D110" s="25">
        <v>0</v>
      </c>
      <c r="E110" s="25">
        <v>2</v>
      </c>
      <c r="F110" s="25">
        <v>2</v>
      </c>
      <c r="G110" s="25">
        <v>0</v>
      </c>
      <c r="H110" s="18" t="s">
        <v>168</v>
      </c>
      <c r="I110" s="18">
        <v>100</v>
      </c>
      <c r="J110" s="18" t="s">
        <v>168</v>
      </c>
    </row>
    <row r="111" spans="1:10" x14ac:dyDescent="0.35">
      <c r="A111" s="76" t="s">
        <v>273</v>
      </c>
      <c r="B111" s="77">
        <v>18</v>
      </c>
      <c r="C111" s="25">
        <v>25</v>
      </c>
      <c r="D111" s="25">
        <v>5</v>
      </c>
      <c r="E111" s="25">
        <v>10</v>
      </c>
      <c r="F111" s="25">
        <v>7</v>
      </c>
      <c r="G111" s="25">
        <v>2</v>
      </c>
      <c r="H111" s="18">
        <v>-44.444444444444443</v>
      </c>
      <c r="I111" s="18">
        <v>-72</v>
      </c>
      <c r="J111" s="18">
        <v>-60</v>
      </c>
    </row>
    <row r="112" spans="1:10" x14ac:dyDescent="0.35">
      <c r="A112" s="76" t="s">
        <v>274</v>
      </c>
      <c r="B112" s="77">
        <v>1</v>
      </c>
      <c r="C112" s="25">
        <v>0</v>
      </c>
      <c r="D112" s="25">
        <v>0</v>
      </c>
      <c r="E112" s="25">
        <v>0</v>
      </c>
      <c r="F112" s="25">
        <v>0</v>
      </c>
      <c r="G112" s="25">
        <v>0</v>
      </c>
      <c r="H112" s="18">
        <v>-100</v>
      </c>
      <c r="I112" s="18" t="s">
        <v>168</v>
      </c>
      <c r="J112" s="18" t="s">
        <v>168</v>
      </c>
    </row>
    <row r="113" spans="1:10" x14ac:dyDescent="0.35">
      <c r="A113" s="76" t="s">
        <v>275</v>
      </c>
      <c r="B113" s="77">
        <v>2148</v>
      </c>
      <c r="C113" s="25">
        <v>2151</v>
      </c>
      <c r="D113" s="25">
        <v>1374</v>
      </c>
      <c r="E113" s="25">
        <v>2391</v>
      </c>
      <c r="F113" s="25">
        <v>1827</v>
      </c>
      <c r="G113" s="25">
        <v>2370</v>
      </c>
      <c r="H113" s="18">
        <v>11.312849162011174</v>
      </c>
      <c r="I113" s="18">
        <v>-15.062761506276152</v>
      </c>
      <c r="J113" s="18">
        <v>72.489082969432317</v>
      </c>
    </row>
    <row r="114" spans="1:10" x14ac:dyDescent="0.35">
      <c r="A114" s="76" t="s">
        <v>276</v>
      </c>
      <c r="B114" s="25">
        <v>4</v>
      </c>
      <c r="C114" s="25">
        <v>0</v>
      </c>
      <c r="D114" s="25">
        <v>0</v>
      </c>
      <c r="E114" s="25">
        <v>11</v>
      </c>
      <c r="F114" s="25">
        <v>3</v>
      </c>
      <c r="G114" s="25">
        <v>0</v>
      </c>
      <c r="H114" s="18">
        <v>175</v>
      </c>
      <c r="I114" s="18" t="s">
        <v>168</v>
      </c>
      <c r="J114" s="18" t="s">
        <v>168</v>
      </c>
    </row>
    <row r="115" spans="1:10" x14ac:dyDescent="0.35">
      <c r="A115" s="98"/>
      <c r="B115" s="99"/>
      <c r="C115" s="99"/>
      <c r="D115" s="99"/>
      <c r="E115" s="98"/>
      <c r="F115" s="98"/>
      <c r="G115" s="98"/>
      <c r="H115" s="100"/>
      <c r="I115" s="100"/>
      <c r="J115" s="100"/>
    </row>
    <row r="116" spans="1:10" x14ac:dyDescent="0.35">
      <c r="A116" s="92"/>
      <c r="B116" s="101"/>
      <c r="C116" s="101"/>
      <c r="D116" s="101"/>
      <c r="E116" s="101"/>
      <c r="F116" s="101"/>
      <c r="G116" s="101"/>
      <c r="H116" s="93"/>
      <c r="I116" s="93"/>
      <c r="J116" s="94" t="s">
        <v>133</v>
      </c>
    </row>
    <row r="117" spans="1:10" x14ac:dyDescent="0.35">
      <c r="A117" s="12" t="s">
        <v>98</v>
      </c>
    </row>
    <row r="118" spans="1:10" x14ac:dyDescent="0.35">
      <c r="A118" s="10" t="s">
        <v>277</v>
      </c>
      <c r="B118" s="238"/>
      <c r="C118" s="238"/>
      <c r="D118" s="238"/>
    </row>
    <row r="119" spans="1:10" ht="88.75" x14ac:dyDescent="0.35">
      <c r="A119" s="238" t="s">
        <v>278</v>
      </c>
      <c r="E119" s="238"/>
      <c r="F119" s="238"/>
      <c r="G119" s="238"/>
      <c r="H119" s="238"/>
      <c r="I119" s="238"/>
      <c r="J119" s="238"/>
    </row>
    <row r="128" spans="1:10" ht="28.5" customHeight="1" x14ac:dyDescent="0.35"/>
  </sheetData>
  <hyperlinks>
    <hyperlink ref="J1" location="Contents!A1" display="Contents" xr:uid="{D2BF4C90-DE20-4395-8A83-72A983375CF2}"/>
    <hyperlink ref="J2" location="Notes!A1" display="Notes" xr:uid="{B63137D1-569B-4FA8-A36C-D701E95F98B8}"/>
  </hyperlinks>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FB712-7BB8-45DC-8AEE-89BA40AC374B}">
  <dimension ref="A1:G19"/>
  <sheetViews>
    <sheetView workbookViewId="0"/>
  </sheetViews>
  <sheetFormatPr defaultColWidth="8.875" defaultRowHeight="15" x14ac:dyDescent="0.35"/>
  <cols>
    <col min="1" max="1" width="20" style="5" customWidth="1"/>
    <col min="2" max="2" width="21.5625" style="14" customWidth="1"/>
    <col min="3" max="3" width="26.125" style="14" customWidth="1"/>
    <col min="4" max="4" width="15.3125" style="14" bestFit="1" customWidth="1"/>
    <col min="5" max="5" width="13.3125" style="5" customWidth="1"/>
    <col min="6" max="6" width="12.3125" style="5" customWidth="1"/>
    <col min="7" max="7" width="21" style="5" customWidth="1"/>
    <col min="8" max="16384" width="8.875" style="5"/>
  </cols>
  <sheetData>
    <row r="1" spans="1:7" x14ac:dyDescent="0.35">
      <c r="A1" s="6" t="s">
        <v>1017</v>
      </c>
      <c r="E1" s="6"/>
      <c r="G1" s="105" t="s">
        <v>114</v>
      </c>
    </row>
    <row r="2" spans="1:7" ht="44.25" customHeight="1" x14ac:dyDescent="0.35">
      <c r="A2" s="143" t="s">
        <v>164</v>
      </c>
      <c r="E2" s="8"/>
      <c r="G2" s="142" t="s">
        <v>98</v>
      </c>
    </row>
    <row r="3" spans="1:7" ht="28.75" thickBot="1" x14ac:dyDescent="0.4">
      <c r="A3" s="158" t="s">
        <v>452</v>
      </c>
      <c r="B3" s="275" t="s">
        <v>1010</v>
      </c>
      <c r="C3" s="275" t="s">
        <v>1013</v>
      </c>
      <c r="D3" s="275" t="s">
        <v>1014</v>
      </c>
      <c r="E3" s="160" t="s">
        <v>1012</v>
      </c>
      <c r="F3" s="160" t="s">
        <v>1015</v>
      </c>
      <c r="G3" s="160" t="s">
        <v>1016</v>
      </c>
    </row>
    <row r="4" spans="1:7" s="164" customFormat="1" ht="19.5" customHeight="1" x14ac:dyDescent="0.35">
      <c r="A4" s="161">
        <v>2019</v>
      </c>
      <c r="B4" s="162">
        <v>16957</v>
      </c>
      <c r="C4" s="162">
        <v>2288</v>
      </c>
      <c r="D4" s="162">
        <v>19245</v>
      </c>
      <c r="E4" s="276">
        <v>4828</v>
      </c>
      <c r="F4" s="276">
        <v>1120</v>
      </c>
      <c r="G4" s="276">
        <v>5948</v>
      </c>
    </row>
    <row r="5" spans="1:7" ht="33.75" customHeight="1" x14ac:dyDescent="0.35">
      <c r="A5" s="97">
        <v>2020</v>
      </c>
      <c r="B5" s="77">
        <v>18324</v>
      </c>
      <c r="C5" s="25">
        <v>2327</v>
      </c>
      <c r="D5" s="25">
        <v>20651</v>
      </c>
      <c r="E5" s="276">
        <v>7133</v>
      </c>
      <c r="F5" s="276">
        <v>2639</v>
      </c>
      <c r="G5" s="276">
        <v>9772</v>
      </c>
    </row>
    <row r="6" spans="1:7" ht="18.75" customHeight="1" x14ac:dyDescent="0.35">
      <c r="A6" s="97" t="s">
        <v>1011</v>
      </c>
      <c r="B6" s="274">
        <v>8.0615674942501609</v>
      </c>
      <c r="C6" s="274">
        <v>1.7045454545454544</v>
      </c>
      <c r="D6" s="274">
        <v>7.3057937126526378</v>
      </c>
      <c r="E6" s="274">
        <v>47.742336371168186</v>
      </c>
      <c r="F6" s="274">
        <v>135.625</v>
      </c>
      <c r="G6" s="274">
        <v>64.290517821116339</v>
      </c>
    </row>
    <row r="7" spans="1:7" x14ac:dyDescent="0.35">
      <c r="A7" s="92"/>
      <c r="B7" s="101"/>
      <c r="C7" s="101"/>
      <c r="D7" s="101"/>
    </row>
    <row r="8" spans="1:7" x14ac:dyDescent="0.35">
      <c r="A8" s="12"/>
    </row>
    <row r="9" spans="1:7" x14ac:dyDescent="0.35">
      <c r="A9" s="10"/>
      <c r="B9" s="271"/>
      <c r="C9" s="271"/>
      <c r="D9" s="271"/>
    </row>
    <row r="10" spans="1:7" x14ac:dyDescent="0.35">
      <c r="A10" s="271"/>
    </row>
    <row r="19" ht="28.5" customHeight="1" x14ac:dyDescent="0.35"/>
  </sheetData>
  <hyperlinks>
    <hyperlink ref="G1" location="Contents!A1" display="Contents" xr:uid="{553D6ADE-4F6E-4F27-A54F-767C8501408A}"/>
    <hyperlink ref="G2" location="Notes!A1" display="Notes" xr:uid="{18E102BA-7BC2-4918-BED8-C16D8C3E2606}"/>
  </hyperlinks>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6A7E2-37E5-4F0F-9C5A-0D6CA9B47E91}">
  <dimension ref="A1:H32"/>
  <sheetViews>
    <sheetView workbookViewId="0"/>
  </sheetViews>
  <sheetFormatPr defaultColWidth="8.875" defaultRowHeight="15" x14ac:dyDescent="0.35"/>
  <cols>
    <col min="1" max="1" width="10" style="5" customWidth="1"/>
    <col min="2" max="2" width="32.875" style="5" customWidth="1"/>
    <col min="3" max="3" width="20.25" style="14" customWidth="1"/>
    <col min="4" max="4" width="15.25" style="14" customWidth="1"/>
    <col min="5" max="5" width="21.125" style="14" customWidth="1"/>
    <col min="6" max="6" width="16.125" style="14" customWidth="1"/>
    <col min="7" max="7" width="21.125" style="5" customWidth="1"/>
    <col min="8" max="8" width="16.125" style="5" customWidth="1"/>
    <col min="9" max="16384" width="8.875" style="5"/>
  </cols>
  <sheetData>
    <row r="1" spans="1:8" ht="15.9" x14ac:dyDescent="0.35">
      <c r="A1" s="6" t="s">
        <v>279</v>
      </c>
      <c r="B1" s="6"/>
      <c r="H1" s="105" t="s">
        <v>114</v>
      </c>
    </row>
    <row r="2" spans="1:8" x14ac:dyDescent="0.35">
      <c r="A2" s="7" t="s">
        <v>164</v>
      </c>
      <c r="B2" s="7"/>
      <c r="H2" s="142" t="s">
        <v>98</v>
      </c>
    </row>
    <row r="3" spans="1:8" s="147" customFormat="1" ht="62.7" customHeight="1" x14ac:dyDescent="0.35">
      <c r="A3" s="96" t="s">
        <v>280</v>
      </c>
      <c r="B3" s="96" t="s">
        <v>281</v>
      </c>
      <c r="C3" s="169" t="s">
        <v>138</v>
      </c>
      <c r="D3" s="144" t="s">
        <v>139</v>
      </c>
      <c r="E3" s="169" t="s">
        <v>141</v>
      </c>
      <c r="F3" s="144" t="s">
        <v>142</v>
      </c>
      <c r="G3" s="169" t="s">
        <v>282</v>
      </c>
      <c r="H3" s="144" t="s">
        <v>283</v>
      </c>
    </row>
    <row r="4" spans="1:8" s="147" customFormat="1" ht="26.5" customHeight="1" x14ac:dyDescent="0.35">
      <c r="A4" s="155" t="s">
        <v>284</v>
      </c>
      <c r="B4" s="156" t="s">
        <v>285</v>
      </c>
      <c r="C4" s="318">
        <v>183</v>
      </c>
      <c r="D4" s="318">
        <v>78</v>
      </c>
      <c r="E4" s="319">
        <v>164</v>
      </c>
      <c r="F4" s="318">
        <v>124</v>
      </c>
      <c r="G4" s="315">
        <v>-10.382513661202186</v>
      </c>
      <c r="H4" s="315">
        <f>(Table2.2[[#This Row],[Patents Granted, 2020]]-Table2.2[[#This Row],[Patents Granted, 2019]])/Table2.2[[#This Row],[Patents Granted, 2019]]*100</f>
        <v>58.974358974358978</v>
      </c>
    </row>
    <row r="5" spans="1:8" x14ac:dyDescent="0.35">
      <c r="A5" s="37" t="s">
        <v>286</v>
      </c>
      <c r="B5" s="9" t="s">
        <v>287</v>
      </c>
      <c r="C5" s="34">
        <v>103</v>
      </c>
      <c r="D5" s="34">
        <v>69</v>
      </c>
      <c r="E5" s="16">
        <v>90</v>
      </c>
      <c r="F5" s="34">
        <v>77</v>
      </c>
      <c r="G5" s="316">
        <v>-12.621359223300971</v>
      </c>
      <c r="H5" s="165">
        <v>11.594202898550725</v>
      </c>
    </row>
    <row r="6" spans="1:8" x14ac:dyDescent="0.35">
      <c r="A6" s="37" t="s">
        <v>288</v>
      </c>
      <c r="B6" s="9" t="s">
        <v>289</v>
      </c>
      <c r="C6" s="34">
        <v>551</v>
      </c>
      <c r="D6" s="34">
        <v>203</v>
      </c>
      <c r="E6" s="16">
        <v>493</v>
      </c>
      <c r="F6" s="34">
        <v>356</v>
      </c>
      <c r="G6" s="316">
        <v>-10.526315789473683</v>
      </c>
      <c r="H6" s="165">
        <v>75.369458128078819</v>
      </c>
    </row>
    <row r="7" spans="1:8" x14ac:dyDescent="0.35">
      <c r="A7" s="37" t="s">
        <v>290</v>
      </c>
      <c r="B7" s="9" t="s">
        <v>291</v>
      </c>
      <c r="C7" s="34">
        <v>1081</v>
      </c>
      <c r="D7" s="34">
        <v>445</v>
      </c>
      <c r="E7" s="16">
        <v>916</v>
      </c>
      <c r="F7" s="34">
        <v>766</v>
      </c>
      <c r="G7" s="316">
        <v>-15.263644773358001</v>
      </c>
      <c r="H7" s="165">
        <v>72.13483146067415</v>
      </c>
    </row>
    <row r="8" spans="1:8" x14ac:dyDescent="0.35">
      <c r="A8" s="37" t="s">
        <v>292</v>
      </c>
      <c r="B8" s="9" t="s">
        <v>293</v>
      </c>
      <c r="C8" s="34">
        <v>242</v>
      </c>
      <c r="D8" s="34">
        <v>125</v>
      </c>
      <c r="E8" s="16">
        <v>251</v>
      </c>
      <c r="F8" s="34">
        <v>192</v>
      </c>
      <c r="G8" s="316">
        <v>3.71900826446281</v>
      </c>
      <c r="H8" s="165">
        <v>53.6</v>
      </c>
    </row>
    <row r="9" spans="1:8" x14ac:dyDescent="0.35">
      <c r="A9" s="37" t="s">
        <v>294</v>
      </c>
      <c r="B9" s="9" t="s">
        <v>295</v>
      </c>
      <c r="C9" s="34">
        <v>399</v>
      </c>
      <c r="D9" s="34">
        <v>189</v>
      </c>
      <c r="E9" s="16">
        <v>362</v>
      </c>
      <c r="F9" s="34">
        <v>257</v>
      </c>
      <c r="G9" s="316">
        <v>-9.2731829573934839</v>
      </c>
      <c r="H9" s="165">
        <v>35.978835978835974</v>
      </c>
    </row>
    <row r="10" spans="1:8" x14ac:dyDescent="0.35">
      <c r="A10" s="37" t="s">
        <v>296</v>
      </c>
      <c r="B10" s="9" t="s">
        <v>297</v>
      </c>
      <c r="C10" s="34">
        <v>96</v>
      </c>
      <c r="D10" s="34">
        <v>55</v>
      </c>
      <c r="E10" s="16">
        <v>95</v>
      </c>
      <c r="F10" s="34">
        <v>92</v>
      </c>
      <c r="G10" s="316">
        <v>-1.0416666666666665</v>
      </c>
      <c r="H10" s="165">
        <v>67.272727272727266</v>
      </c>
    </row>
    <row r="11" spans="1:8" x14ac:dyDescent="0.35">
      <c r="A11" s="37" t="s">
        <v>298</v>
      </c>
      <c r="B11" s="9" t="s">
        <v>299</v>
      </c>
      <c r="C11" s="34">
        <v>1249</v>
      </c>
      <c r="D11" s="34">
        <v>710</v>
      </c>
      <c r="E11" s="16">
        <v>1114</v>
      </c>
      <c r="F11" s="34">
        <v>929</v>
      </c>
      <c r="G11" s="316">
        <v>-10.808646917534027</v>
      </c>
      <c r="H11" s="165">
        <v>30.845070422535208</v>
      </c>
    </row>
    <row r="12" spans="1:8" x14ac:dyDescent="0.35">
      <c r="A12" s="37" t="s">
        <v>300</v>
      </c>
      <c r="B12" s="9" t="s">
        <v>301</v>
      </c>
      <c r="C12" s="34">
        <v>11</v>
      </c>
      <c r="D12" s="34">
        <v>10</v>
      </c>
      <c r="E12" s="16">
        <v>19</v>
      </c>
      <c r="F12" s="34">
        <v>12</v>
      </c>
      <c r="G12" s="316">
        <v>72.727272727272734</v>
      </c>
      <c r="H12" s="165">
        <v>20</v>
      </c>
    </row>
    <row r="13" spans="1:8" x14ac:dyDescent="0.35">
      <c r="A13" s="38" t="s">
        <v>302</v>
      </c>
      <c r="B13" s="9" t="s">
        <v>303</v>
      </c>
      <c r="C13" s="34">
        <v>439</v>
      </c>
      <c r="D13" s="34">
        <v>197</v>
      </c>
      <c r="E13" s="16">
        <v>384</v>
      </c>
      <c r="F13" s="34">
        <v>336</v>
      </c>
      <c r="G13" s="316">
        <v>-12.52847380410023</v>
      </c>
      <c r="H13" s="165">
        <v>70.558375634517773</v>
      </c>
    </row>
    <row r="14" spans="1:8" x14ac:dyDescent="0.35">
      <c r="A14" s="38" t="s">
        <v>304</v>
      </c>
      <c r="B14" s="9" t="s">
        <v>305</v>
      </c>
      <c r="C14" s="34">
        <v>91</v>
      </c>
      <c r="D14" s="34">
        <v>60</v>
      </c>
      <c r="E14" s="16">
        <v>80</v>
      </c>
      <c r="F14" s="34">
        <v>54</v>
      </c>
      <c r="G14" s="316">
        <v>-12.087912087912088</v>
      </c>
      <c r="H14" s="165">
        <v>-10</v>
      </c>
    </row>
    <row r="15" spans="1:8" x14ac:dyDescent="0.35">
      <c r="A15" s="38" t="s">
        <v>306</v>
      </c>
      <c r="B15" s="9" t="s">
        <v>307</v>
      </c>
      <c r="C15" s="34">
        <v>1</v>
      </c>
      <c r="D15" s="34">
        <v>1</v>
      </c>
      <c r="E15" s="16">
        <v>1</v>
      </c>
      <c r="F15" s="34">
        <v>2</v>
      </c>
      <c r="G15" s="316">
        <v>0</v>
      </c>
      <c r="H15" s="165">
        <v>100</v>
      </c>
    </row>
    <row r="16" spans="1:8" x14ac:dyDescent="0.35">
      <c r="A16" s="38" t="s">
        <v>308</v>
      </c>
      <c r="B16" s="9" t="s">
        <v>309</v>
      </c>
      <c r="C16" s="34">
        <v>38</v>
      </c>
      <c r="D16" s="34">
        <v>24</v>
      </c>
      <c r="E16" s="16">
        <v>53</v>
      </c>
      <c r="F16" s="34">
        <v>13</v>
      </c>
      <c r="G16" s="316">
        <v>39.473684210526315</v>
      </c>
      <c r="H16" s="165">
        <v>-45.833333333333329</v>
      </c>
    </row>
    <row r="17" spans="1:8" x14ac:dyDescent="0.35">
      <c r="A17" s="38" t="s">
        <v>310</v>
      </c>
      <c r="B17" s="9" t="s">
        <v>311</v>
      </c>
      <c r="C17" s="34">
        <v>17</v>
      </c>
      <c r="D17" s="34">
        <v>3</v>
      </c>
      <c r="E17" s="16">
        <v>7</v>
      </c>
      <c r="F17" s="34">
        <v>8</v>
      </c>
      <c r="G17" s="316">
        <v>-58.82352941176471</v>
      </c>
      <c r="H17" s="165">
        <v>166.66666666666669</v>
      </c>
    </row>
    <row r="18" spans="1:8" x14ac:dyDescent="0.35">
      <c r="A18" s="38" t="s">
        <v>312</v>
      </c>
      <c r="B18" s="9" t="s">
        <v>313</v>
      </c>
      <c r="C18" s="34">
        <v>554</v>
      </c>
      <c r="D18" s="34">
        <v>258</v>
      </c>
      <c r="E18" s="16">
        <v>575</v>
      </c>
      <c r="F18" s="34">
        <v>432</v>
      </c>
      <c r="G18" s="316">
        <v>3.790613718411552</v>
      </c>
      <c r="H18" s="165">
        <v>67.441860465116278</v>
      </c>
    </row>
    <row r="19" spans="1:8" x14ac:dyDescent="0.35">
      <c r="A19" s="38" t="s">
        <v>314</v>
      </c>
      <c r="B19" s="9" t="s">
        <v>315</v>
      </c>
      <c r="C19" s="34">
        <v>542</v>
      </c>
      <c r="D19" s="34">
        <v>436</v>
      </c>
      <c r="E19" s="16">
        <v>445</v>
      </c>
      <c r="F19" s="34">
        <v>727</v>
      </c>
      <c r="G19" s="316">
        <v>-17.896678966789668</v>
      </c>
      <c r="H19" s="165">
        <v>66.743119266055047</v>
      </c>
    </row>
    <row r="20" spans="1:8" x14ac:dyDescent="0.35">
      <c r="A20" s="38" t="s">
        <v>316</v>
      </c>
      <c r="B20" s="9" t="s">
        <v>317</v>
      </c>
      <c r="C20" s="34">
        <v>493</v>
      </c>
      <c r="D20" s="34">
        <v>347</v>
      </c>
      <c r="E20" s="16">
        <v>444</v>
      </c>
      <c r="F20" s="34">
        <v>607</v>
      </c>
      <c r="G20" s="316">
        <v>-9.939148073022313</v>
      </c>
      <c r="H20" s="165">
        <v>74.927953890489917</v>
      </c>
    </row>
    <row r="21" spans="1:8" x14ac:dyDescent="0.35">
      <c r="A21" s="38" t="s">
        <v>318</v>
      </c>
      <c r="B21" s="9" t="s">
        <v>319</v>
      </c>
      <c r="C21" s="34">
        <v>359</v>
      </c>
      <c r="D21" s="34">
        <v>214</v>
      </c>
      <c r="E21" s="16">
        <v>360</v>
      </c>
      <c r="F21" s="34">
        <v>356</v>
      </c>
      <c r="G21" s="316">
        <v>0.2785515320334262</v>
      </c>
      <c r="H21" s="165">
        <v>66.355140186915889</v>
      </c>
    </row>
    <row r="22" spans="1:8" x14ac:dyDescent="0.35">
      <c r="A22" s="38" t="s">
        <v>320</v>
      </c>
      <c r="B22" s="9" t="s">
        <v>321</v>
      </c>
      <c r="C22" s="34">
        <v>276</v>
      </c>
      <c r="D22" s="34">
        <v>179</v>
      </c>
      <c r="E22" s="16">
        <v>233</v>
      </c>
      <c r="F22" s="34">
        <v>349</v>
      </c>
      <c r="G22" s="316">
        <v>-15.579710144927535</v>
      </c>
      <c r="H22" s="165">
        <v>94.97206703910615</v>
      </c>
    </row>
    <row r="23" spans="1:8" x14ac:dyDescent="0.35">
      <c r="A23" s="38" t="s">
        <v>322</v>
      </c>
      <c r="B23" s="9" t="s">
        <v>323</v>
      </c>
      <c r="C23" s="34">
        <v>53</v>
      </c>
      <c r="D23" s="34">
        <v>32</v>
      </c>
      <c r="E23" s="16">
        <v>48</v>
      </c>
      <c r="F23" s="34">
        <v>37</v>
      </c>
      <c r="G23" s="316">
        <v>-9.433962264150944</v>
      </c>
      <c r="H23" s="165">
        <v>15.625</v>
      </c>
    </row>
    <row r="24" spans="1:8" x14ac:dyDescent="0.35">
      <c r="A24" s="38" t="s">
        <v>324</v>
      </c>
      <c r="B24" s="9" t="s">
        <v>325</v>
      </c>
      <c r="C24" s="34">
        <v>2674</v>
      </c>
      <c r="D24" s="34">
        <v>1215</v>
      </c>
      <c r="E24" s="16">
        <v>2304</v>
      </c>
      <c r="F24" s="34">
        <v>2464</v>
      </c>
      <c r="G24" s="316">
        <v>-13.836948391922213</v>
      </c>
      <c r="H24" s="165">
        <v>102.79835390946501</v>
      </c>
    </row>
    <row r="25" spans="1:8" x14ac:dyDescent="0.35">
      <c r="A25" s="38" t="s">
        <v>326</v>
      </c>
      <c r="B25" s="9" t="s">
        <v>327</v>
      </c>
      <c r="C25" s="34">
        <v>22</v>
      </c>
      <c r="D25" s="34">
        <v>14</v>
      </c>
      <c r="E25" s="16">
        <v>20</v>
      </c>
      <c r="F25" s="34">
        <v>32</v>
      </c>
      <c r="G25" s="316">
        <v>-9.0909090909090917</v>
      </c>
      <c r="H25" s="165">
        <v>128.57142857142858</v>
      </c>
    </row>
    <row r="26" spans="1:8" s="147" customFormat="1" ht="29.25" customHeight="1" x14ac:dyDescent="0.35">
      <c r="A26" s="317" t="s">
        <v>328</v>
      </c>
      <c r="B26" s="224" t="s">
        <v>329</v>
      </c>
      <c r="C26" s="34">
        <v>1651</v>
      </c>
      <c r="D26" s="34">
        <v>1084</v>
      </c>
      <c r="E26" s="16">
        <v>1582</v>
      </c>
      <c r="F26" s="34">
        <v>1550</v>
      </c>
      <c r="G26" s="316">
        <v>-4.1792852816474868</v>
      </c>
      <c r="H26" s="165">
        <v>42.988929889298895</v>
      </c>
    </row>
    <row r="27" spans="1:8" ht="27.75" customHeight="1" x14ac:dyDescent="0.35">
      <c r="A27" s="149"/>
      <c r="B27" s="98" t="s">
        <v>166</v>
      </c>
      <c r="C27" s="34">
        <f>SUM(C4:C26)</f>
        <v>11125</v>
      </c>
      <c r="D27" s="34">
        <f>SUM(D4:D26)</f>
        <v>5948</v>
      </c>
      <c r="E27" s="34">
        <f>SUM(E4:E26)</f>
        <v>10040</v>
      </c>
      <c r="F27" s="34">
        <f>SUM(F4:F26)</f>
        <v>9772</v>
      </c>
      <c r="G27" s="316">
        <v>-9.7528089887640448</v>
      </c>
      <c r="H27" s="165">
        <v>64.290517821116339</v>
      </c>
    </row>
    <row r="28" spans="1:8" x14ac:dyDescent="0.35">
      <c r="A28" s="150"/>
      <c r="B28" s="150"/>
      <c r="C28" s="151"/>
      <c r="D28" s="151"/>
      <c r="E28" s="151"/>
      <c r="F28" s="152"/>
      <c r="G28" s="153"/>
      <c r="H28" s="154" t="s">
        <v>133</v>
      </c>
    </row>
    <row r="29" spans="1:8" x14ac:dyDescent="0.35">
      <c r="A29" s="12" t="s">
        <v>98</v>
      </c>
      <c r="B29" s="12"/>
    </row>
    <row r="30" spans="1:8" ht="17.25" customHeight="1" x14ac:dyDescent="0.35">
      <c r="A30" s="62" t="s">
        <v>330</v>
      </c>
      <c r="B30" s="61"/>
      <c r="C30" s="61"/>
      <c r="D30" s="61"/>
      <c r="E30" s="61"/>
      <c r="F30" s="61"/>
      <c r="G30" s="61"/>
      <c r="H30" s="61"/>
    </row>
    <row r="31" spans="1:8" x14ac:dyDescent="0.35">
      <c r="A31" s="62" t="s">
        <v>331</v>
      </c>
    </row>
    <row r="32" spans="1:8" x14ac:dyDescent="0.35">
      <c r="A32" s="39" t="s">
        <v>332</v>
      </c>
    </row>
  </sheetData>
  <phoneticPr fontId="31" type="noConversion"/>
  <hyperlinks>
    <hyperlink ref="H1" location="Contents!A1" display="Contents" xr:uid="{51F1586A-F0F6-48BE-94B2-3B0B01BE0758}"/>
    <hyperlink ref="H2" location="Notes!A1" display="Notes" xr:uid="{F28708AD-CBF6-427B-9175-C8788076BEBD}"/>
    <hyperlink ref="A32" r:id="rId1" xr:uid="{DD4C458A-BE94-4C86-B230-A706533348B5}"/>
  </hyperlink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C7A90-7F89-478F-94E1-6BBD42EEC21C}">
  <dimension ref="A1:D61"/>
  <sheetViews>
    <sheetView workbookViewId="0"/>
  </sheetViews>
  <sheetFormatPr defaultColWidth="8.875" defaultRowHeight="15" x14ac:dyDescent="0.35"/>
  <cols>
    <col min="1" max="1" width="10.3125" style="5" customWidth="1"/>
    <col min="2" max="2" width="39.6875" style="5" bestFit="1" customWidth="1"/>
    <col min="3" max="3" width="17.3125" style="5" customWidth="1"/>
    <col min="4" max="4" width="9.875" style="5" bestFit="1" customWidth="1"/>
    <col min="5" max="16384" width="8.875" style="5"/>
  </cols>
  <sheetData>
    <row r="1" spans="1:4" x14ac:dyDescent="0.35">
      <c r="A1" s="6" t="s">
        <v>333</v>
      </c>
      <c r="B1" s="6"/>
      <c r="C1" s="105" t="s">
        <v>114</v>
      </c>
      <c r="D1" s="6"/>
    </row>
    <row r="2" spans="1:4" s="49" customFormat="1" ht="30.75" customHeight="1" x14ac:dyDescent="0.35">
      <c r="A2" s="22">
        <v>2020</v>
      </c>
      <c r="B2" s="143"/>
      <c r="C2" s="142" t="s">
        <v>98</v>
      </c>
      <c r="D2" s="95"/>
    </row>
    <row r="3" spans="1:4" s="49" customFormat="1" ht="14.25" customHeight="1" x14ac:dyDescent="0.35">
      <c r="A3" s="22" t="s">
        <v>1080</v>
      </c>
      <c r="B3" s="143"/>
      <c r="C3" s="142"/>
      <c r="D3" s="95"/>
    </row>
    <row r="4" spans="1:4" s="49" customFormat="1" ht="33.75" customHeight="1" x14ac:dyDescent="0.35">
      <c r="A4" s="22" t="s">
        <v>1098</v>
      </c>
      <c r="B4" s="143"/>
      <c r="C4" s="142"/>
      <c r="D4" s="95"/>
    </row>
    <row r="5" spans="1:4" ht="15.9" x14ac:dyDescent="0.35">
      <c r="A5" s="96" t="s">
        <v>334</v>
      </c>
      <c r="B5" s="166" t="s">
        <v>335</v>
      </c>
      <c r="C5" s="144" t="s">
        <v>336</v>
      </c>
    </row>
    <row r="6" spans="1:4" s="164" customFormat="1" ht="37.5" customHeight="1" x14ac:dyDescent="0.35">
      <c r="A6" s="52"/>
      <c r="B6" s="170" t="s">
        <v>337</v>
      </c>
      <c r="C6" s="237">
        <v>3980</v>
      </c>
    </row>
    <row r="7" spans="1:4" x14ac:dyDescent="0.35">
      <c r="A7" s="27">
        <v>1</v>
      </c>
      <c r="B7" s="3" t="s">
        <v>338</v>
      </c>
      <c r="C7" s="3">
        <v>334</v>
      </c>
    </row>
    <row r="8" spans="1:4" x14ac:dyDescent="0.35">
      <c r="A8" s="27">
        <v>2</v>
      </c>
      <c r="B8" s="3" t="s">
        <v>339</v>
      </c>
      <c r="C8" s="3">
        <v>204</v>
      </c>
    </row>
    <row r="9" spans="1:4" x14ac:dyDescent="0.35">
      <c r="A9" s="27">
        <v>3</v>
      </c>
      <c r="B9" s="3" t="s">
        <v>1082</v>
      </c>
      <c r="C9" s="3">
        <v>191</v>
      </c>
    </row>
    <row r="10" spans="1:4" x14ac:dyDescent="0.35">
      <c r="A10" s="27">
        <v>4</v>
      </c>
      <c r="B10" s="3" t="s">
        <v>340</v>
      </c>
      <c r="C10" s="3">
        <v>174</v>
      </c>
    </row>
    <row r="11" spans="1:4" x14ac:dyDescent="0.35">
      <c r="A11" s="27">
        <v>5</v>
      </c>
      <c r="B11" s="3" t="s">
        <v>341</v>
      </c>
      <c r="C11" s="3">
        <v>168</v>
      </c>
    </row>
    <row r="12" spans="1:4" x14ac:dyDescent="0.35">
      <c r="A12" s="27">
        <v>6</v>
      </c>
      <c r="B12" s="3" t="s">
        <v>342</v>
      </c>
      <c r="C12" s="3">
        <v>164</v>
      </c>
    </row>
    <row r="13" spans="1:4" x14ac:dyDescent="0.35">
      <c r="A13" s="27">
        <v>7</v>
      </c>
      <c r="B13" s="3" t="s">
        <v>1083</v>
      </c>
      <c r="C13" s="3">
        <v>123</v>
      </c>
    </row>
    <row r="14" spans="1:4" x14ac:dyDescent="0.35">
      <c r="A14" s="27">
        <v>8</v>
      </c>
      <c r="B14" s="3" t="s">
        <v>344</v>
      </c>
      <c r="C14" s="3">
        <v>116</v>
      </c>
    </row>
    <row r="15" spans="1:4" x14ac:dyDescent="0.35">
      <c r="A15" s="27">
        <v>9</v>
      </c>
      <c r="B15" s="3" t="s">
        <v>1084</v>
      </c>
      <c r="C15" s="3">
        <v>113</v>
      </c>
    </row>
    <row r="16" spans="1:4" x14ac:dyDescent="0.35">
      <c r="A16" s="27">
        <v>10</v>
      </c>
      <c r="B16" s="3" t="s">
        <v>346</v>
      </c>
      <c r="C16" s="3">
        <v>105</v>
      </c>
    </row>
    <row r="17" spans="1:4" x14ac:dyDescent="0.35">
      <c r="A17" s="27">
        <v>11</v>
      </c>
      <c r="B17" s="3" t="s">
        <v>1085</v>
      </c>
      <c r="C17" s="3">
        <v>104</v>
      </c>
    </row>
    <row r="18" spans="1:4" x14ac:dyDescent="0.35">
      <c r="A18" s="27">
        <v>12</v>
      </c>
      <c r="B18" s="3" t="s">
        <v>347</v>
      </c>
      <c r="C18" s="3">
        <v>100</v>
      </c>
    </row>
    <row r="19" spans="1:4" x14ac:dyDescent="0.35">
      <c r="A19" s="27">
        <v>13</v>
      </c>
      <c r="B19" s="3" t="s">
        <v>348</v>
      </c>
      <c r="C19" s="3">
        <v>99</v>
      </c>
    </row>
    <row r="20" spans="1:4" x14ac:dyDescent="0.35">
      <c r="A20" s="27">
        <v>14</v>
      </c>
      <c r="B20" s="3" t="s">
        <v>349</v>
      </c>
      <c r="C20" s="3">
        <v>98</v>
      </c>
    </row>
    <row r="21" spans="1:4" x14ac:dyDescent="0.35">
      <c r="A21" s="27">
        <v>15</v>
      </c>
      <c r="B21" s="3" t="s">
        <v>350</v>
      </c>
      <c r="C21" s="3">
        <v>96</v>
      </c>
    </row>
    <row r="22" spans="1:4" x14ac:dyDescent="0.35">
      <c r="A22" s="27">
        <v>16</v>
      </c>
      <c r="B22" s="3" t="s">
        <v>351</v>
      </c>
      <c r="C22" s="3">
        <v>81</v>
      </c>
    </row>
    <row r="23" spans="1:4" x14ac:dyDescent="0.35">
      <c r="A23" s="27">
        <v>17</v>
      </c>
      <c r="B23" s="3" t="s">
        <v>1086</v>
      </c>
      <c r="C23" s="3">
        <v>70</v>
      </c>
    </row>
    <row r="24" spans="1:4" x14ac:dyDescent="0.35">
      <c r="A24" s="27">
        <v>18</v>
      </c>
      <c r="B24" s="3" t="s">
        <v>352</v>
      </c>
      <c r="C24" s="3">
        <v>70</v>
      </c>
    </row>
    <row r="25" spans="1:4" x14ac:dyDescent="0.35">
      <c r="A25" s="27">
        <v>19</v>
      </c>
      <c r="B25" s="3" t="s">
        <v>353</v>
      </c>
      <c r="C25" s="3">
        <v>69</v>
      </c>
    </row>
    <row r="26" spans="1:4" x14ac:dyDescent="0.35">
      <c r="A26" s="27">
        <v>20</v>
      </c>
      <c r="B26" s="3" t="s">
        <v>1087</v>
      </c>
      <c r="C26" s="3">
        <v>69</v>
      </c>
    </row>
    <row r="27" spans="1:4" x14ac:dyDescent="0.35">
      <c r="A27" s="27">
        <v>21</v>
      </c>
      <c r="B27" s="3" t="s">
        <v>1088</v>
      </c>
      <c r="C27" s="3">
        <v>63</v>
      </c>
    </row>
    <row r="28" spans="1:4" x14ac:dyDescent="0.35">
      <c r="A28" s="27">
        <v>22</v>
      </c>
      <c r="B28" s="3" t="s">
        <v>1089</v>
      </c>
      <c r="C28" s="3">
        <v>63</v>
      </c>
      <c r="D28" s="16"/>
    </row>
    <row r="29" spans="1:4" x14ac:dyDescent="0.35">
      <c r="A29" s="27">
        <v>23</v>
      </c>
      <c r="B29" s="3" t="s">
        <v>356</v>
      </c>
      <c r="C29" s="3">
        <v>61</v>
      </c>
      <c r="D29" s="16"/>
    </row>
    <row r="30" spans="1:4" x14ac:dyDescent="0.35">
      <c r="A30" s="27">
        <v>24</v>
      </c>
      <c r="B30" s="3" t="s">
        <v>1090</v>
      </c>
      <c r="C30" s="3">
        <v>60</v>
      </c>
      <c r="D30" s="16"/>
    </row>
    <row r="31" spans="1:4" x14ac:dyDescent="0.35">
      <c r="A31" s="27">
        <v>25</v>
      </c>
      <c r="B31" s="3" t="s">
        <v>357</v>
      </c>
      <c r="C31" s="3">
        <v>59</v>
      </c>
    </row>
    <row r="32" spans="1:4" x14ac:dyDescent="0.35">
      <c r="A32" s="27">
        <v>26</v>
      </c>
      <c r="B32" s="3" t="s">
        <v>358</v>
      </c>
      <c r="C32" s="3">
        <v>56</v>
      </c>
    </row>
    <row r="33" spans="1:3" x14ac:dyDescent="0.35">
      <c r="A33" s="27">
        <v>27</v>
      </c>
      <c r="B33" s="3" t="s">
        <v>359</v>
      </c>
      <c r="C33" s="3">
        <v>52</v>
      </c>
    </row>
    <row r="34" spans="1:3" x14ac:dyDescent="0.35">
      <c r="A34" s="27">
        <v>28</v>
      </c>
      <c r="B34" s="3" t="s">
        <v>360</v>
      </c>
      <c r="C34" s="3">
        <v>52</v>
      </c>
    </row>
    <row r="35" spans="1:3" x14ac:dyDescent="0.35">
      <c r="A35" s="27">
        <v>29</v>
      </c>
      <c r="B35" s="3" t="s">
        <v>361</v>
      </c>
      <c r="C35" s="3">
        <v>51</v>
      </c>
    </row>
    <row r="36" spans="1:3" x14ac:dyDescent="0.35">
      <c r="A36" s="27">
        <v>30</v>
      </c>
      <c r="B36" s="3" t="s">
        <v>362</v>
      </c>
      <c r="C36" s="3">
        <v>50</v>
      </c>
    </row>
    <row r="37" spans="1:3" x14ac:dyDescent="0.35">
      <c r="A37" s="27">
        <v>31</v>
      </c>
      <c r="B37" s="3" t="s">
        <v>363</v>
      </c>
      <c r="C37" s="3">
        <v>50</v>
      </c>
    </row>
    <row r="38" spans="1:3" x14ac:dyDescent="0.35">
      <c r="A38" s="27">
        <v>32</v>
      </c>
      <c r="B38" s="3" t="s">
        <v>364</v>
      </c>
      <c r="C38" s="3">
        <v>49</v>
      </c>
    </row>
    <row r="39" spans="1:3" x14ac:dyDescent="0.35">
      <c r="A39" s="27">
        <v>33</v>
      </c>
      <c r="B39" s="3" t="s">
        <v>372</v>
      </c>
      <c r="C39" s="3">
        <v>49</v>
      </c>
    </row>
    <row r="40" spans="1:3" x14ac:dyDescent="0.35">
      <c r="A40" s="27">
        <v>34</v>
      </c>
      <c r="B40" s="3" t="s">
        <v>365</v>
      </c>
      <c r="C40" s="3">
        <v>48</v>
      </c>
    </row>
    <row r="41" spans="1:3" x14ac:dyDescent="0.35">
      <c r="A41" s="27">
        <v>35</v>
      </c>
      <c r="B41" s="3" t="s">
        <v>366</v>
      </c>
      <c r="C41" s="3">
        <v>47</v>
      </c>
    </row>
    <row r="42" spans="1:3" x14ac:dyDescent="0.35">
      <c r="A42" s="27">
        <v>36</v>
      </c>
      <c r="B42" s="3" t="s">
        <v>1091</v>
      </c>
      <c r="C42" s="3">
        <v>46</v>
      </c>
    </row>
    <row r="43" spans="1:3" x14ac:dyDescent="0.35">
      <c r="A43" s="27">
        <v>37</v>
      </c>
      <c r="B43" s="3" t="s">
        <v>367</v>
      </c>
      <c r="C43" s="3">
        <v>46</v>
      </c>
    </row>
    <row r="44" spans="1:3" x14ac:dyDescent="0.35">
      <c r="A44" s="27">
        <v>38</v>
      </c>
      <c r="B44" s="3" t="s">
        <v>369</v>
      </c>
      <c r="C44" s="3">
        <v>44</v>
      </c>
    </row>
    <row r="45" spans="1:3" x14ac:dyDescent="0.35">
      <c r="A45" s="27">
        <v>39</v>
      </c>
      <c r="B45" s="3" t="s">
        <v>368</v>
      </c>
      <c r="C45" s="3">
        <v>44</v>
      </c>
    </row>
    <row r="46" spans="1:3" x14ac:dyDescent="0.35">
      <c r="A46" s="27">
        <v>40</v>
      </c>
      <c r="B46" s="3" t="s">
        <v>370</v>
      </c>
      <c r="C46" s="3">
        <v>43</v>
      </c>
    </row>
    <row r="47" spans="1:3" x14ac:dyDescent="0.35">
      <c r="A47" s="27">
        <v>41</v>
      </c>
      <c r="B47" s="3" t="s">
        <v>371</v>
      </c>
      <c r="C47" s="3">
        <v>43</v>
      </c>
    </row>
    <row r="48" spans="1:3" x14ac:dyDescent="0.35">
      <c r="A48" s="27">
        <v>42</v>
      </c>
      <c r="B48" s="3" t="s">
        <v>373</v>
      </c>
      <c r="C48" s="3">
        <v>42</v>
      </c>
    </row>
    <row r="49" spans="1:3" x14ac:dyDescent="0.35">
      <c r="A49" s="27">
        <v>43</v>
      </c>
      <c r="B49" s="3" t="s">
        <v>374</v>
      </c>
      <c r="C49" s="3">
        <v>42</v>
      </c>
    </row>
    <row r="50" spans="1:3" x14ac:dyDescent="0.35">
      <c r="A50" s="27">
        <v>44</v>
      </c>
      <c r="B50" s="3" t="s">
        <v>1092</v>
      </c>
      <c r="C50" s="3">
        <v>41</v>
      </c>
    </row>
    <row r="51" spans="1:3" x14ac:dyDescent="0.35">
      <c r="A51" s="27">
        <v>45</v>
      </c>
      <c r="B51" s="3" t="s">
        <v>1093</v>
      </c>
      <c r="C51" s="3">
        <v>40</v>
      </c>
    </row>
    <row r="52" spans="1:3" x14ac:dyDescent="0.35">
      <c r="A52" s="27">
        <v>46</v>
      </c>
      <c r="B52" s="3" t="s">
        <v>376</v>
      </c>
      <c r="C52" s="3">
        <v>39</v>
      </c>
    </row>
    <row r="53" spans="1:3" x14ac:dyDescent="0.35">
      <c r="A53" s="27">
        <v>47</v>
      </c>
      <c r="B53" s="3" t="s">
        <v>1094</v>
      </c>
      <c r="C53" s="3">
        <v>38</v>
      </c>
    </row>
    <row r="54" spans="1:3" x14ac:dyDescent="0.35">
      <c r="A54" s="27">
        <v>48</v>
      </c>
      <c r="B54" s="3" t="s">
        <v>377</v>
      </c>
      <c r="C54" s="3">
        <v>38</v>
      </c>
    </row>
    <row r="55" spans="1:3" x14ac:dyDescent="0.35">
      <c r="A55" s="27">
        <v>50</v>
      </c>
      <c r="B55" s="3" t="s">
        <v>1095</v>
      </c>
      <c r="C55" s="3">
        <v>38</v>
      </c>
    </row>
    <row r="56" spans="1:3" x14ac:dyDescent="0.35">
      <c r="A56" s="27"/>
      <c r="B56" s="3" t="s">
        <v>1096</v>
      </c>
      <c r="C56" s="3">
        <v>38</v>
      </c>
    </row>
    <row r="57" spans="1:3" ht="20.25" customHeight="1" x14ac:dyDescent="0.35">
      <c r="A57" s="92"/>
      <c r="B57" s="92"/>
      <c r="C57" s="94" t="s">
        <v>133</v>
      </c>
    </row>
    <row r="58" spans="1:3" ht="15" customHeight="1" x14ac:dyDescent="0.35">
      <c r="A58" s="12" t="s">
        <v>98</v>
      </c>
    </row>
    <row r="59" spans="1:3" x14ac:dyDescent="0.35">
      <c r="A59" s="171" t="s">
        <v>1081</v>
      </c>
      <c r="B59" s="171"/>
      <c r="C59" s="68"/>
    </row>
    <row r="60" spans="1:3" x14ac:dyDescent="0.35">
      <c r="A60" s="10" t="s">
        <v>378</v>
      </c>
    </row>
    <row r="61" spans="1:3" x14ac:dyDescent="0.35">
      <c r="A61" s="10" t="s">
        <v>379</v>
      </c>
    </row>
  </sheetData>
  <hyperlinks>
    <hyperlink ref="C1" location="Contents!A1" display="Contents" xr:uid="{01D4AEBF-63C9-449C-9C48-88B8D6A45592}"/>
    <hyperlink ref="C2" location="Notes!A1" display="Notes" xr:uid="{E4FBEFFB-1224-43E1-8C51-DC22689E34DA}"/>
  </hyperlinks>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C50A9-1006-4E26-8225-9895A3F44A71}">
  <dimension ref="A1:D61"/>
  <sheetViews>
    <sheetView workbookViewId="0"/>
  </sheetViews>
  <sheetFormatPr defaultColWidth="8.875" defaultRowHeight="15" x14ac:dyDescent="0.35"/>
  <cols>
    <col min="1" max="1" width="10.3125" style="5" customWidth="1"/>
    <col min="2" max="2" width="44.875" style="5" customWidth="1"/>
    <col min="3" max="3" width="14.875" style="5" customWidth="1"/>
    <col min="4" max="4" width="9.875" style="5" bestFit="1" customWidth="1"/>
    <col min="5" max="16384" width="8.875" style="5"/>
  </cols>
  <sheetData>
    <row r="1" spans="1:4" x14ac:dyDescent="0.35">
      <c r="A1" s="6" t="s">
        <v>380</v>
      </c>
      <c r="B1" s="6"/>
      <c r="C1" s="105" t="s">
        <v>114</v>
      </c>
      <c r="D1" s="6"/>
    </row>
    <row r="2" spans="1:4" x14ac:dyDescent="0.35">
      <c r="A2" s="26">
        <v>2020</v>
      </c>
      <c r="B2" s="7"/>
      <c r="C2" s="142" t="s">
        <v>98</v>
      </c>
      <c r="D2" s="8"/>
    </row>
    <row r="3" spans="1:4" s="147" customFormat="1" ht="21" customHeight="1" x14ac:dyDescent="0.35">
      <c r="A3" s="26" t="s">
        <v>1080</v>
      </c>
      <c r="B3" s="339"/>
      <c r="C3" s="105"/>
      <c r="D3" s="8"/>
    </row>
    <row r="4" spans="1:4" s="49" customFormat="1" ht="33.75" customHeight="1" x14ac:dyDescent="0.35">
      <c r="A4" s="22" t="s">
        <v>1099</v>
      </c>
      <c r="B4" s="143"/>
      <c r="C4" s="142"/>
      <c r="D4" s="95"/>
    </row>
    <row r="5" spans="1:4" ht="15.9" x14ac:dyDescent="0.35">
      <c r="A5" s="96" t="s">
        <v>334</v>
      </c>
      <c r="B5" s="166" t="s">
        <v>335</v>
      </c>
      <c r="C5" s="144" t="s">
        <v>381</v>
      </c>
    </row>
    <row r="6" spans="1:4" ht="27.75" customHeight="1" x14ac:dyDescent="0.35">
      <c r="A6" s="167"/>
      <c r="B6" s="168" t="s">
        <v>337</v>
      </c>
      <c r="C6" s="236">
        <v>3613</v>
      </c>
    </row>
    <row r="7" spans="1:4" x14ac:dyDescent="0.35">
      <c r="A7" s="27">
        <v>1</v>
      </c>
      <c r="B7" s="5" t="s">
        <v>340</v>
      </c>
      <c r="C7" s="5">
        <v>347</v>
      </c>
    </row>
    <row r="8" spans="1:4" x14ac:dyDescent="0.35">
      <c r="A8" s="27">
        <v>2</v>
      </c>
      <c r="B8" s="5" t="s">
        <v>342</v>
      </c>
      <c r="C8" s="5">
        <v>343</v>
      </c>
    </row>
    <row r="9" spans="1:4" x14ac:dyDescent="0.35">
      <c r="A9" s="27">
        <v>3</v>
      </c>
      <c r="B9" s="5" t="s">
        <v>353</v>
      </c>
      <c r="C9" s="5">
        <v>230</v>
      </c>
    </row>
    <row r="10" spans="1:4" x14ac:dyDescent="0.35">
      <c r="A10" s="27">
        <v>4</v>
      </c>
      <c r="B10" s="5" t="s">
        <v>338</v>
      </c>
      <c r="C10" s="5">
        <v>212</v>
      </c>
    </row>
    <row r="11" spans="1:4" x14ac:dyDescent="0.35">
      <c r="A11" s="27">
        <v>5</v>
      </c>
      <c r="B11" s="5" t="s">
        <v>382</v>
      </c>
      <c r="C11" s="5">
        <v>143</v>
      </c>
    </row>
    <row r="12" spans="1:4" x14ac:dyDescent="0.35">
      <c r="A12" s="27">
        <v>6</v>
      </c>
      <c r="B12" s="5" t="s">
        <v>383</v>
      </c>
      <c r="C12" s="5">
        <v>141</v>
      </c>
    </row>
    <row r="13" spans="1:4" x14ac:dyDescent="0.35">
      <c r="A13" s="27">
        <v>7</v>
      </c>
      <c r="B13" s="5" t="s">
        <v>344</v>
      </c>
      <c r="C13" s="5">
        <v>138</v>
      </c>
    </row>
    <row r="14" spans="1:4" x14ac:dyDescent="0.35">
      <c r="A14" s="27">
        <v>8</v>
      </c>
      <c r="B14" s="5" t="s">
        <v>384</v>
      </c>
      <c r="C14" s="5">
        <v>137</v>
      </c>
    </row>
    <row r="15" spans="1:4" ht="18.75" customHeight="1" x14ac:dyDescent="0.35">
      <c r="A15" s="27">
        <v>9</v>
      </c>
      <c r="B15" s="5" t="s">
        <v>385</v>
      </c>
      <c r="C15" s="5">
        <v>98</v>
      </c>
    </row>
    <row r="16" spans="1:4" x14ac:dyDescent="0.35">
      <c r="A16" s="27">
        <v>10</v>
      </c>
      <c r="B16" s="5" t="s">
        <v>689</v>
      </c>
      <c r="C16" s="5">
        <v>98</v>
      </c>
    </row>
    <row r="17" spans="1:4" x14ac:dyDescent="0.35">
      <c r="A17" s="27">
        <v>11</v>
      </c>
      <c r="B17" s="5" t="s">
        <v>347</v>
      </c>
      <c r="C17" s="5">
        <v>93</v>
      </c>
    </row>
    <row r="18" spans="1:4" x14ac:dyDescent="0.35">
      <c r="A18" s="27">
        <v>12</v>
      </c>
      <c r="B18" s="5" t="s">
        <v>386</v>
      </c>
      <c r="C18" s="5">
        <v>88</v>
      </c>
    </row>
    <row r="19" spans="1:4" x14ac:dyDescent="0.35">
      <c r="A19" s="27">
        <v>13</v>
      </c>
      <c r="B19" s="5" t="s">
        <v>339</v>
      </c>
      <c r="C19" s="5">
        <v>88</v>
      </c>
    </row>
    <row r="20" spans="1:4" x14ac:dyDescent="0.35">
      <c r="A20" s="27">
        <v>14</v>
      </c>
      <c r="B20" s="5" t="s">
        <v>375</v>
      </c>
      <c r="C20" s="5">
        <v>87</v>
      </c>
    </row>
    <row r="21" spans="1:4" x14ac:dyDescent="0.35">
      <c r="A21" s="27">
        <v>15</v>
      </c>
      <c r="B21" s="5" t="s">
        <v>387</v>
      </c>
      <c r="C21" s="5">
        <v>80</v>
      </c>
    </row>
    <row r="22" spans="1:4" x14ac:dyDescent="0.35">
      <c r="A22" s="27">
        <v>16</v>
      </c>
      <c r="B22" s="5" t="s">
        <v>343</v>
      </c>
      <c r="C22" s="5">
        <v>67</v>
      </c>
    </row>
    <row r="23" spans="1:4" x14ac:dyDescent="0.35">
      <c r="A23" s="27">
        <v>17</v>
      </c>
      <c r="B23" s="5" t="s">
        <v>354</v>
      </c>
      <c r="C23" s="5">
        <v>65</v>
      </c>
    </row>
    <row r="24" spans="1:4" x14ac:dyDescent="0.35">
      <c r="A24" s="27">
        <v>18</v>
      </c>
      <c r="B24" s="5" t="s">
        <v>376</v>
      </c>
      <c r="C24" s="5">
        <v>62</v>
      </c>
    </row>
    <row r="25" spans="1:4" x14ac:dyDescent="0.35">
      <c r="A25" s="27">
        <v>19</v>
      </c>
      <c r="B25" s="5" t="s">
        <v>388</v>
      </c>
      <c r="C25" s="5">
        <v>62</v>
      </c>
    </row>
    <row r="26" spans="1:4" x14ac:dyDescent="0.35">
      <c r="A26" s="27">
        <v>20</v>
      </c>
      <c r="B26" s="5" t="s">
        <v>341</v>
      </c>
      <c r="C26" s="5">
        <v>54</v>
      </c>
    </row>
    <row r="27" spans="1:4" x14ac:dyDescent="0.35">
      <c r="A27" s="27">
        <v>21</v>
      </c>
      <c r="B27" s="5" t="s">
        <v>367</v>
      </c>
      <c r="C27" s="5">
        <v>51</v>
      </c>
    </row>
    <row r="28" spans="1:4" x14ac:dyDescent="0.35">
      <c r="A28" s="27">
        <v>22</v>
      </c>
      <c r="B28" s="5" t="s">
        <v>349</v>
      </c>
      <c r="C28" s="5">
        <v>46</v>
      </c>
      <c r="D28" s="16"/>
    </row>
    <row r="29" spans="1:4" x14ac:dyDescent="0.35">
      <c r="A29" s="27">
        <v>23</v>
      </c>
      <c r="B29" s="5" t="s">
        <v>1097</v>
      </c>
      <c r="C29" s="5">
        <v>45</v>
      </c>
      <c r="D29" s="16"/>
    </row>
    <row r="30" spans="1:4" x14ac:dyDescent="0.35">
      <c r="A30" s="27">
        <v>24</v>
      </c>
      <c r="B30" s="5" t="s">
        <v>389</v>
      </c>
      <c r="C30" s="5">
        <v>45</v>
      </c>
      <c r="D30" s="16"/>
    </row>
    <row r="31" spans="1:4" x14ac:dyDescent="0.35">
      <c r="A31" s="27">
        <v>25</v>
      </c>
      <c r="B31" s="5" t="s">
        <v>390</v>
      </c>
      <c r="C31" s="5">
        <v>43</v>
      </c>
    </row>
    <row r="32" spans="1:4" x14ac:dyDescent="0.35">
      <c r="A32" s="27">
        <v>26</v>
      </c>
      <c r="B32" s="5" t="s">
        <v>391</v>
      </c>
      <c r="C32" s="5">
        <v>40</v>
      </c>
    </row>
    <row r="33" spans="1:3" x14ac:dyDescent="0.35">
      <c r="A33" s="27">
        <v>27</v>
      </c>
      <c r="B33" s="5" t="s">
        <v>358</v>
      </c>
      <c r="C33" s="5">
        <v>38</v>
      </c>
    </row>
    <row r="34" spans="1:3" x14ac:dyDescent="0.35">
      <c r="A34" s="27">
        <v>28</v>
      </c>
      <c r="B34" s="5" t="s">
        <v>392</v>
      </c>
      <c r="C34" s="5">
        <v>37</v>
      </c>
    </row>
    <row r="35" spans="1:3" x14ac:dyDescent="0.35">
      <c r="A35" s="27">
        <v>29</v>
      </c>
      <c r="B35" s="5" t="s">
        <v>393</v>
      </c>
      <c r="C35" s="5">
        <v>37</v>
      </c>
    </row>
    <row r="36" spans="1:3" x14ac:dyDescent="0.35">
      <c r="A36" s="27">
        <v>30</v>
      </c>
      <c r="B36" s="5" t="s">
        <v>345</v>
      </c>
      <c r="C36" s="5">
        <v>36</v>
      </c>
    </row>
    <row r="37" spans="1:3" x14ac:dyDescent="0.35">
      <c r="A37" s="27">
        <v>31</v>
      </c>
      <c r="B37" s="5" t="s">
        <v>355</v>
      </c>
      <c r="C37" s="5">
        <v>35</v>
      </c>
    </row>
    <row r="38" spans="1:3" x14ac:dyDescent="0.35">
      <c r="A38" s="27">
        <v>32</v>
      </c>
      <c r="B38" s="5" t="s">
        <v>394</v>
      </c>
      <c r="C38" s="5">
        <v>32</v>
      </c>
    </row>
    <row r="39" spans="1:3" x14ac:dyDescent="0.35">
      <c r="A39" s="27">
        <v>33</v>
      </c>
      <c r="B39" s="5" t="s">
        <v>395</v>
      </c>
      <c r="C39" s="5">
        <v>31</v>
      </c>
    </row>
    <row r="40" spans="1:3" x14ac:dyDescent="0.35">
      <c r="A40" s="27">
        <v>34</v>
      </c>
      <c r="B40" s="5" t="s">
        <v>363</v>
      </c>
      <c r="C40" s="5">
        <v>31</v>
      </c>
    </row>
    <row r="41" spans="1:3" x14ac:dyDescent="0.35">
      <c r="A41" s="27">
        <v>35</v>
      </c>
      <c r="B41" s="5" t="s">
        <v>351</v>
      </c>
      <c r="C41" s="5">
        <v>30</v>
      </c>
    </row>
    <row r="42" spans="1:3" x14ac:dyDescent="0.35">
      <c r="A42" s="27">
        <v>36</v>
      </c>
      <c r="B42" s="5" t="s">
        <v>396</v>
      </c>
      <c r="C42" s="5">
        <v>30</v>
      </c>
    </row>
    <row r="43" spans="1:3" x14ac:dyDescent="0.35">
      <c r="A43" s="27">
        <v>37</v>
      </c>
      <c r="B43" s="5" t="s">
        <v>364</v>
      </c>
      <c r="C43" s="5">
        <v>30</v>
      </c>
    </row>
    <row r="44" spans="1:3" x14ac:dyDescent="0.35">
      <c r="A44" s="27">
        <v>38</v>
      </c>
      <c r="B44" s="5" t="s">
        <v>371</v>
      </c>
      <c r="C44" s="5">
        <v>30</v>
      </c>
    </row>
    <row r="45" spans="1:3" x14ac:dyDescent="0.35">
      <c r="A45" s="27">
        <v>39</v>
      </c>
      <c r="B45" s="5" t="s">
        <v>397</v>
      </c>
      <c r="C45" s="5">
        <v>29</v>
      </c>
    </row>
    <row r="46" spans="1:3" x14ac:dyDescent="0.35">
      <c r="A46" s="27">
        <v>40</v>
      </c>
      <c r="B46" s="5" t="s">
        <v>398</v>
      </c>
      <c r="C46" s="5">
        <v>27</v>
      </c>
    </row>
    <row r="47" spans="1:3" x14ac:dyDescent="0.35">
      <c r="A47" s="27">
        <v>41</v>
      </c>
      <c r="B47" s="5" t="s">
        <v>399</v>
      </c>
      <c r="C47" s="5">
        <v>27</v>
      </c>
    </row>
    <row r="48" spans="1:3" x14ac:dyDescent="0.35">
      <c r="A48" s="27">
        <v>42</v>
      </c>
      <c r="B48" s="5" t="s">
        <v>400</v>
      </c>
      <c r="C48" s="5">
        <v>27</v>
      </c>
    </row>
    <row r="49" spans="1:3" x14ac:dyDescent="0.35">
      <c r="A49" s="27">
        <v>43</v>
      </c>
      <c r="B49" s="5" t="s">
        <v>401</v>
      </c>
      <c r="C49" s="5">
        <v>26</v>
      </c>
    </row>
    <row r="50" spans="1:3" x14ac:dyDescent="0.35">
      <c r="A50" s="27">
        <v>44</v>
      </c>
      <c r="B50" s="5" t="s">
        <v>402</v>
      </c>
      <c r="C50" s="5">
        <v>26</v>
      </c>
    </row>
    <row r="51" spans="1:3" x14ac:dyDescent="0.35">
      <c r="A51" s="27">
        <v>45</v>
      </c>
      <c r="B51" s="5" t="s">
        <v>403</v>
      </c>
      <c r="C51" s="5">
        <v>26</v>
      </c>
    </row>
    <row r="52" spans="1:3" x14ac:dyDescent="0.35">
      <c r="A52" s="27">
        <v>46</v>
      </c>
      <c r="B52" s="5" t="s">
        <v>404</v>
      </c>
      <c r="C52" s="5">
        <v>25</v>
      </c>
    </row>
    <row r="53" spans="1:3" x14ac:dyDescent="0.35">
      <c r="A53" s="27">
        <v>47</v>
      </c>
      <c r="B53" s="5" t="s">
        <v>405</v>
      </c>
      <c r="C53" s="5">
        <v>25</v>
      </c>
    </row>
    <row r="54" spans="1:3" x14ac:dyDescent="0.35">
      <c r="A54" s="27">
        <v>48</v>
      </c>
      <c r="B54" s="5" t="s">
        <v>406</v>
      </c>
      <c r="C54" s="5">
        <v>25</v>
      </c>
    </row>
    <row r="55" spans="1:3" x14ac:dyDescent="0.35">
      <c r="A55" s="27">
        <v>49</v>
      </c>
      <c r="B55" s="5" t="s">
        <v>346</v>
      </c>
      <c r="C55" s="5">
        <v>25</v>
      </c>
    </row>
    <row r="56" spans="1:3" x14ac:dyDescent="0.35">
      <c r="A56" s="27">
        <v>50</v>
      </c>
      <c r="B56" s="5" t="s">
        <v>407</v>
      </c>
      <c r="C56" s="5">
        <v>25</v>
      </c>
    </row>
    <row r="57" spans="1:3" x14ac:dyDescent="0.35">
      <c r="A57" s="92"/>
      <c r="B57" s="92"/>
      <c r="C57" s="94" t="s">
        <v>133</v>
      </c>
    </row>
    <row r="58" spans="1:3" x14ac:dyDescent="0.35">
      <c r="A58" s="12" t="s">
        <v>98</v>
      </c>
    </row>
    <row r="59" spans="1:3" x14ac:dyDescent="0.35">
      <c r="A59" s="171" t="s">
        <v>1081</v>
      </c>
      <c r="B59" s="171"/>
      <c r="C59" s="68"/>
    </row>
    <row r="60" spans="1:3" ht="20.25" customHeight="1" x14ac:dyDescent="0.35">
      <c r="A60" s="10" t="s">
        <v>378</v>
      </c>
    </row>
    <row r="61" spans="1:3" ht="15" customHeight="1" x14ac:dyDescent="0.35">
      <c r="A61" s="10" t="s">
        <v>379</v>
      </c>
    </row>
  </sheetData>
  <hyperlinks>
    <hyperlink ref="C1" location="Contents!A1" display="Contents" xr:uid="{D147242F-2DE8-4B40-89AF-B11F4EDDA184}"/>
    <hyperlink ref="C2" location="Notes!A1" display="Notes" xr:uid="{B1B1D33B-90EA-4B5F-B525-B2234F385779}"/>
  </hyperlinks>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Contents</vt:lpstr>
      <vt:lpstr>Notes</vt:lpstr>
      <vt:lpstr>Table 1</vt:lpstr>
      <vt:lpstr>Table 2.1a</vt:lpstr>
      <vt:lpstr>Table 2.1b</vt:lpstr>
      <vt:lpstr>Table 2.1c</vt:lpstr>
      <vt:lpstr>Table 2.2</vt:lpstr>
      <vt:lpstr>Table 2.3a</vt:lpstr>
      <vt:lpstr>Table 2.3b</vt:lpstr>
      <vt:lpstr>Table 2.4a</vt:lpstr>
      <vt:lpstr>Table 2.4b</vt:lpstr>
      <vt:lpstr>Table 2.5</vt:lpstr>
      <vt:lpstr>Table 2.6</vt:lpstr>
      <vt:lpstr>Table 2.7</vt:lpstr>
      <vt:lpstr>Table 2.8a</vt:lpstr>
      <vt:lpstr>Table 2.8b</vt:lpstr>
      <vt:lpstr>Table 2.8c</vt:lpstr>
      <vt:lpstr>Table 2.9</vt:lpstr>
      <vt:lpstr>Table 2.10</vt:lpstr>
      <vt:lpstr>Table 2.11</vt:lpstr>
      <vt:lpstr>Table 3.1a</vt:lpstr>
      <vt:lpstr>Table 3.1b</vt:lpstr>
      <vt:lpstr>Table 3.2</vt:lpstr>
      <vt:lpstr>Table 3.3</vt:lpstr>
      <vt:lpstr>Table 3.4</vt:lpstr>
      <vt:lpstr>Table 3.5</vt:lpstr>
      <vt:lpstr>Table 3.6</vt:lpstr>
      <vt:lpstr>Table 4.1</vt:lpstr>
      <vt:lpstr>Table 4.2</vt:lpstr>
      <vt:lpstr>Table 4.3</vt:lpstr>
      <vt:lpstr>Table 4.4</vt:lpstr>
      <vt:lpstr>Table 4.5</vt:lpstr>
      <vt:lpstr>Table 4.6a</vt:lpstr>
      <vt:lpstr>Table 4.6b</vt:lpstr>
      <vt:lpstr>Table 4.7</vt:lpstr>
      <vt:lpstr>Table 5.1</vt:lpstr>
      <vt:lpstr>Table 5.2</vt:lpstr>
      <vt:lpstr>Table 5.3</vt:lpstr>
      <vt:lpstr>Table 5.4</vt:lpstr>
      <vt:lpstr>Table 5.5</vt:lpstr>
      <vt:lpstr>Table 5.6</vt:lpstr>
      <vt:lpstr>Table 5.7</vt:lpstr>
      <vt:lpstr>Table 5.8</vt:lpstr>
      <vt:lpstr>Table 5.9</vt:lpstr>
      <vt:lpstr>Annex 1</vt:lpstr>
      <vt:lpstr>Annex 2</vt:lpstr>
      <vt:lpstr>Annex 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2021-07-29T12:27:48Z</dcterms:created>
  <dcterms:modified xsi:type="dcterms:W3CDTF">2021-07-29T12:28:06Z</dcterms:modified>
  <cp:category/>
  <cp:contentStatus/>
</cp:coreProperties>
</file>